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MÓWENIA PUBLICZNE\PRZEDSZKOLE 11\2023\"/>
    </mc:Choice>
  </mc:AlternateContent>
  <xr:revisionPtr revIDLastSave="0" documentId="13_ncr:1_{CF950D42-2F0D-4278-BD25-612E44E33F2E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Cz. I nabiał" sheetId="1" r:id="rId1"/>
    <sheet name="Cz. II pieczywo" sheetId="2" r:id="rId2"/>
    <sheet name="Cz. III warzywa_owoce" sheetId="3" r:id="rId3"/>
    <sheet name="Cz. IV mięso" sheetId="4" r:id="rId4"/>
    <sheet name="Cz. V RYBY" sheetId="5" r:id="rId5"/>
    <sheet name="Cz. VI Mrożonki" sheetId="6" r:id="rId6"/>
    <sheet name="Cz. VII Art.spożywcze" sheetId="7" r:id="rId7"/>
    <sheet name="Cz.VIII Soki owocowe i warzywne" sheetId="8" r:id="rId8"/>
  </sheets>
  <calcPr calcId="191029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G15" i="4"/>
  <c r="I15" i="4" s="1"/>
  <c r="I19" i="6"/>
  <c r="G18" i="6"/>
  <c r="G19" i="6"/>
  <c r="G13" i="6"/>
  <c r="G13" i="2"/>
  <c r="G25" i="4"/>
  <c r="G21" i="4"/>
  <c r="G57" i="3"/>
  <c r="G18" i="3"/>
  <c r="G52" i="3"/>
  <c r="G45" i="3"/>
  <c r="G44" i="3"/>
  <c r="I38" i="7"/>
  <c r="I51" i="7"/>
  <c r="G51" i="7"/>
  <c r="G17" i="7"/>
  <c r="G64" i="7"/>
  <c r="I64" i="7" s="1"/>
  <c r="G7" i="2"/>
  <c r="I7" i="2" s="1"/>
  <c r="G49" i="7"/>
  <c r="I49" i="7" s="1"/>
  <c r="G21" i="7"/>
  <c r="I21" i="7" s="1"/>
  <c r="G14" i="4"/>
  <c r="I14" i="4" s="1"/>
  <c r="G11" i="4"/>
  <c r="I11" i="4" s="1"/>
  <c r="G28" i="3"/>
  <c r="I28" i="3" s="1"/>
  <c r="G12" i="3"/>
  <c r="I12" i="3" s="1"/>
  <c r="G16" i="1"/>
  <c r="I16" i="1" s="1"/>
  <c r="G7" i="1"/>
  <c r="G6" i="6"/>
  <c r="G7" i="6"/>
  <c r="G8" i="6"/>
  <c r="G9" i="6"/>
  <c r="G10" i="6"/>
  <c r="G11" i="6"/>
  <c r="G12" i="6"/>
  <c r="G14" i="6"/>
  <c r="G15" i="6"/>
  <c r="G16" i="6"/>
  <c r="G17" i="6"/>
  <c r="G20" i="6"/>
  <c r="G21" i="6"/>
  <c r="G22" i="6"/>
  <c r="G23" i="6"/>
  <c r="G24" i="6"/>
  <c r="G25" i="6"/>
  <c r="G26" i="6"/>
  <c r="G27" i="6"/>
  <c r="G28" i="6"/>
  <c r="G29" i="6"/>
  <c r="G16" i="8"/>
  <c r="G15" i="8"/>
  <c r="G37" i="3" l="1"/>
  <c r="I37" i="3" s="1"/>
  <c r="I16" i="8"/>
  <c r="I15" i="8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8" i="8"/>
  <c r="I8" i="8" s="1"/>
  <c r="G7" i="8"/>
  <c r="I7" i="8" s="1"/>
  <c r="G6" i="8"/>
  <c r="I6" i="8" s="1"/>
  <c r="G17" i="4"/>
  <c r="I17" i="4" s="1"/>
  <c r="G7" i="4"/>
  <c r="I7" i="4" s="1"/>
  <c r="G6" i="4"/>
  <c r="I6" i="4" s="1"/>
  <c r="G87" i="7"/>
  <c r="I87" i="7" s="1"/>
  <c r="G86" i="7"/>
  <c r="I86" i="7" s="1"/>
  <c r="G85" i="7"/>
  <c r="I85" i="7" s="1"/>
  <c r="G84" i="7"/>
  <c r="I84" i="7" s="1"/>
  <c r="G83" i="7"/>
  <c r="I83" i="7" s="1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 s="1"/>
  <c r="G75" i="7"/>
  <c r="I75" i="7" s="1"/>
  <c r="G74" i="7"/>
  <c r="I74" i="7" s="1"/>
  <c r="G73" i="7"/>
  <c r="I73" i="7" s="1"/>
  <c r="G72" i="7"/>
  <c r="I72" i="7" s="1"/>
  <c r="G71" i="7"/>
  <c r="I71" i="7" s="1"/>
  <c r="G70" i="7"/>
  <c r="I70" i="7" s="1"/>
  <c r="G69" i="7"/>
  <c r="I69" i="7" s="1"/>
  <c r="G68" i="7"/>
  <c r="I68" i="7" s="1"/>
  <c r="G67" i="7"/>
  <c r="I67" i="7" s="1"/>
  <c r="G66" i="7"/>
  <c r="I66" i="7" s="1"/>
  <c r="G63" i="7"/>
  <c r="I63" i="7" s="1"/>
  <c r="G62" i="7"/>
  <c r="I62" i="7" s="1"/>
  <c r="G61" i="7"/>
  <c r="I61" i="7" s="1"/>
  <c r="G60" i="7"/>
  <c r="I60" i="7" s="1"/>
  <c r="G59" i="7"/>
  <c r="I59" i="7" s="1"/>
  <c r="G58" i="7"/>
  <c r="I58" i="7" s="1"/>
  <c r="G57" i="7"/>
  <c r="I57" i="7" s="1"/>
  <c r="G56" i="7"/>
  <c r="I56" i="7" s="1"/>
  <c r="G55" i="7"/>
  <c r="I55" i="7" s="1"/>
  <c r="G54" i="7"/>
  <c r="I54" i="7" s="1"/>
  <c r="G53" i="7"/>
  <c r="I53" i="7" s="1"/>
  <c r="G52" i="7"/>
  <c r="I52" i="7" s="1"/>
  <c r="G50" i="7"/>
  <c r="I50" i="7" s="1"/>
  <c r="G47" i="7"/>
  <c r="I47" i="7" s="1"/>
  <c r="G46" i="7"/>
  <c r="I46" i="7" s="1"/>
  <c r="G45" i="7"/>
  <c r="I45" i="7" s="1"/>
  <c r="G44" i="7"/>
  <c r="I44" i="7" s="1"/>
  <c r="G43" i="7"/>
  <c r="I43" i="7" s="1"/>
  <c r="G42" i="7"/>
  <c r="I42" i="7" s="1"/>
  <c r="G41" i="7"/>
  <c r="I41" i="7" s="1"/>
  <c r="G40" i="7"/>
  <c r="I40" i="7" s="1"/>
  <c r="G39" i="7"/>
  <c r="I39" i="7" s="1"/>
  <c r="G37" i="7"/>
  <c r="I37" i="7" s="1"/>
  <c r="G36" i="7"/>
  <c r="I36" i="7" s="1"/>
  <c r="G35" i="7"/>
  <c r="I35" i="7" s="1"/>
  <c r="G34" i="7"/>
  <c r="I34" i="7" s="1"/>
  <c r="G33" i="7"/>
  <c r="I33" i="7" s="1"/>
  <c r="G32" i="7"/>
  <c r="I32" i="7" s="1"/>
  <c r="G31" i="7"/>
  <c r="I31" i="7" s="1"/>
  <c r="G29" i="7"/>
  <c r="I29" i="7" s="1"/>
  <c r="G28" i="7"/>
  <c r="I28" i="7" s="1"/>
  <c r="G27" i="7"/>
  <c r="I27" i="7" s="1"/>
  <c r="G26" i="7"/>
  <c r="I26" i="7" s="1"/>
  <c r="G24" i="7"/>
  <c r="I24" i="7" s="1"/>
  <c r="G23" i="7"/>
  <c r="I23" i="7" s="1"/>
  <c r="G22" i="7"/>
  <c r="I22" i="7" s="1"/>
  <c r="G20" i="7"/>
  <c r="I20" i="7" s="1"/>
  <c r="G19" i="7"/>
  <c r="I19" i="7" s="1"/>
  <c r="G18" i="7"/>
  <c r="I18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29" i="6"/>
  <c r="I28" i="6"/>
  <c r="I27" i="6"/>
  <c r="I26" i="6"/>
  <c r="I25" i="6"/>
  <c r="I24" i="6"/>
  <c r="I23" i="6"/>
  <c r="I22" i="6"/>
  <c r="I21" i="6"/>
  <c r="I20" i="6"/>
  <c r="I12" i="6"/>
  <c r="I11" i="6"/>
  <c r="I10" i="6"/>
  <c r="I9" i="6"/>
  <c r="I8" i="6"/>
  <c r="I7" i="6"/>
  <c r="I6" i="6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35" i="4"/>
  <c r="I35" i="4" s="1"/>
  <c r="G34" i="4"/>
  <c r="I34" i="4" s="1"/>
  <c r="G33" i="4"/>
  <c r="I33" i="4" s="1"/>
  <c r="G32" i="4"/>
  <c r="I32" i="4" s="1"/>
  <c r="G31" i="4"/>
  <c r="I31" i="4" s="1"/>
  <c r="G30" i="4"/>
  <c r="I30" i="4" s="1"/>
  <c r="G29" i="4"/>
  <c r="I29" i="4" s="1"/>
  <c r="G28" i="4"/>
  <c r="I28" i="4" s="1"/>
  <c r="G27" i="4"/>
  <c r="I27" i="4" s="1"/>
  <c r="G26" i="4"/>
  <c r="I26" i="4" s="1"/>
  <c r="G24" i="4"/>
  <c r="I24" i="4" s="1"/>
  <c r="G23" i="4"/>
  <c r="I23" i="4" s="1"/>
  <c r="G22" i="4"/>
  <c r="I22" i="4" s="1"/>
  <c r="G20" i="4"/>
  <c r="I20" i="4" s="1"/>
  <c r="G19" i="4"/>
  <c r="I19" i="4" s="1"/>
  <c r="G18" i="4"/>
  <c r="I18" i="4" s="1"/>
  <c r="G16" i="4"/>
  <c r="I16" i="4" s="1"/>
  <c r="G13" i="4"/>
  <c r="I13" i="4" s="1"/>
  <c r="G12" i="4"/>
  <c r="I12" i="4" s="1"/>
  <c r="G10" i="4"/>
  <c r="I10" i="4" s="1"/>
  <c r="G9" i="4"/>
  <c r="I9" i="4" s="1"/>
  <c r="G8" i="4"/>
  <c r="G61" i="3"/>
  <c r="I61" i="3" s="1"/>
  <c r="G60" i="3"/>
  <c r="I60" i="3" s="1"/>
  <c r="G59" i="3"/>
  <c r="I59" i="3" s="1"/>
  <c r="G58" i="3"/>
  <c r="I58" i="3" s="1"/>
  <c r="G56" i="3"/>
  <c r="I56" i="3" s="1"/>
  <c r="G55" i="3"/>
  <c r="I55" i="3" s="1"/>
  <c r="G54" i="3"/>
  <c r="I54" i="3" s="1"/>
  <c r="G53" i="3"/>
  <c r="I53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7" i="3"/>
  <c r="I17" i="3" s="1"/>
  <c r="G16" i="3"/>
  <c r="I16" i="3" s="1"/>
  <c r="G15" i="3"/>
  <c r="I15" i="3" s="1"/>
  <c r="G14" i="3"/>
  <c r="I14" i="3" s="1"/>
  <c r="G13" i="3"/>
  <c r="I13" i="3" s="1"/>
  <c r="G11" i="3"/>
  <c r="I11" i="3" s="1"/>
  <c r="G10" i="3"/>
  <c r="I10" i="3" s="1"/>
  <c r="G9" i="3"/>
  <c r="I9" i="3" s="1"/>
  <c r="G8" i="3"/>
  <c r="I8" i="3" s="1"/>
  <c r="G7" i="3"/>
  <c r="I7" i="3" s="1"/>
  <c r="G6" i="3"/>
  <c r="I6" i="3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2" i="2"/>
  <c r="I12" i="2" s="1"/>
  <c r="G11" i="2"/>
  <c r="I11" i="2" s="1"/>
  <c r="G10" i="2"/>
  <c r="I10" i="2" s="1"/>
  <c r="G9" i="2"/>
  <c r="I9" i="2" s="1"/>
  <c r="G8" i="2"/>
  <c r="I8" i="2" s="1"/>
  <c r="G6" i="2"/>
  <c r="I6" i="2" s="1"/>
  <c r="I17" i="8" l="1"/>
  <c r="G17" i="8"/>
  <c r="G36" i="4"/>
  <c r="G30" i="6"/>
  <c r="G88" i="7"/>
  <c r="I30" i="6"/>
  <c r="I6" i="7"/>
  <c r="I88" i="7" s="1"/>
  <c r="I8" i="4"/>
  <c r="I36" i="4" s="1"/>
  <c r="I14" i="5"/>
  <c r="G14" i="5"/>
  <c r="I62" i="3"/>
  <c r="G62" i="3"/>
  <c r="I24" i="2"/>
  <c r="G24" i="2"/>
  <c r="G6" i="1"/>
  <c r="I6" i="1" s="1"/>
  <c r="G9" i="1"/>
  <c r="I9" i="1" s="1"/>
  <c r="G8" i="1"/>
  <c r="I8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8" i="1" l="1"/>
  <c r="I18" i="1"/>
</calcChain>
</file>

<file path=xl/sharedStrings.xml><?xml version="1.0" encoding="utf-8"?>
<sst xmlns="http://schemas.openxmlformats.org/spreadsheetml/2006/main" count="825" uniqueCount="353">
  <si>
    <t>Nazwa artykułu</t>
  </si>
  <si>
    <t>jednostka miary</t>
  </si>
  <si>
    <t>Wartość razem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</si>
  <si>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</si>
  <si>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</si>
  <si>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</si>
  <si>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</si>
  <si>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</si>
  <si>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</si>
  <si>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</si>
  <si>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</si>
  <si>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</si>
  <si>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</si>
  <si>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</si>
  <si>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</si>
  <si>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</si>
  <si>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</si>
  <si>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</si>
  <si>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</si>
  <si>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</si>
  <si>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</si>
  <si>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</si>
  <si>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</si>
  <si>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</si>
  <si>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</si>
  <si>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</si>
  <si>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</si>
  <si>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</si>
  <si>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</si>
  <si>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</si>
  <si>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</si>
  <si>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</si>
  <si>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</si>
  <si>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</si>
  <si>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</si>
  <si>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</si>
  <si>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</si>
  <si>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</si>
  <si>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</si>
  <si>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</si>
  <si>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</si>
  <si>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</si>
  <si>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</si>
  <si>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</si>
  <si>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44.</t>
  </si>
  <si>
    <t>45.</t>
  </si>
  <si>
    <t>46.</t>
  </si>
  <si>
    <t>47.</t>
  </si>
  <si>
    <t>szt</t>
  </si>
  <si>
    <t>Cena jednostkowa netto</t>
  </si>
  <si>
    <t>Lp.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</si>
  <si>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</si>
  <si>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</si>
  <si>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</si>
  <si>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</si>
  <si>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</si>
  <si>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</si>
  <si>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</si>
  <si>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</si>
  <si>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</si>
  <si>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</si>
  <si>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</si>
  <si>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</si>
  <si>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</si>
  <si>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</si>
  <si>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</si>
  <si>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</si>
  <si>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</si>
  <si>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</si>
  <si>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</si>
  <si>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</si>
  <si>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</si>
  <si>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</si>
  <si>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</si>
  <si>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</si>
  <si>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</si>
  <si>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</si>
  <si>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</si>
  <si>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</si>
  <si>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</si>
  <si>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</si>
  <si>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VAT (%)</t>
  </si>
  <si>
    <t>Wartość netto razem</t>
  </si>
  <si>
    <t>kg</t>
  </si>
  <si>
    <t>Przewidywana ilość zamówienia  w roku</t>
  </si>
  <si>
    <t>Zestawienie asortymentu- NABIAŁ</t>
  </si>
  <si>
    <t>Zestawienie asortymentu- PIECZYWO</t>
  </si>
  <si>
    <t>Zestawienie asortymentu- MIĘSO/WĘDLINY</t>
  </si>
  <si>
    <t>…………………………………………………….</t>
  </si>
  <si>
    <t>Zestawienie asortymentu- RYBY</t>
  </si>
  <si>
    <t>KOD CPV</t>
  </si>
  <si>
    <t>Zestawienie asortymentu- artykuły spożywcze</t>
  </si>
  <si>
    <t>Zestawienie asortymentu- MROŻONKI</t>
  </si>
  <si>
    <t>serek Almette</t>
  </si>
  <si>
    <t>actimel naturalny 4 x 100</t>
  </si>
  <si>
    <t>śmietana 36%1 l</t>
  </si>
  <si>
    <t>babka piaskowa 0,4 kg</t>
  </si>
  <si>
    <t>placek drożdżowy</t>
  </si>
  <si>
    <t>babka makowa 0,4 kg</t>
  </si>
  <si>
    <t xml:space="preserve">15500000-3     15530000-2 </t>
  </si>
  <si>
    <t xml:space="preserve">15300000-1 03142500-3 </t>
  </si>
  <si>
    <t xml:space="preserve"> 15220000-6 </t>
  </si>
  <si>
    <t>15331170-9</t>
  </si>
  <si>
    <t>filet z czarniaka b/s</t>
  </si>
  <si>
    <t>filet z dorsza b/s</t>
  </si>
  <si>
    <t>filet z łososia wędzony na ciepło</t>
  </si>
  <si>
    <t>filet z łososia z/s</t>
  </si>
  <si>
    <t>makrela wędzona</t>
  </si>
  <si>
    <t>Zestawienie asortymentu- soki owocowe i warzywne</t>
  </si>
  <si>
    <t xml:space="preserve">15320000-7 </t>
  </si>
  <si>
    <t>sok jabłkowy 200 ml</t>
  </si>
  <si>
    <t>soczek wieloowocowy 200 ml</t>
  </si>
  <si>
    <t>fasola jaś 500 g</t>
  </si>
  <si>
    <t>mus burak-truskawka 100g</t>
  </si>
  <si>
    <t>mus gruszka -pasternak 100g</t>
  </si>
  <si>
    <t>mus mango-dynia 100g</t>
  </si>
  <si>
    <t>oliwa z oliwek 1 l</t>
  </si>
  <si>
    <t xml:space="preserve">płatki ryżowe </t>
  </si>
  <si>
    <t>soczewica czerwona 1 kg</t>
  </si>
  <si>
    <t>sól niskosodowa 1 kg</t>
  </si>
  <si>
    <t>brokuły mrożone 2,5 kg</t>
  </si>
  <si>
    <t>fasolka szparagowa 2,5 kg</t>
  </si>
  <si>
    <t>frytki proste z ziemniaków 2,5 kg</t>
  </si>
  <si>
    <t>kalafior mrożony 2,5 kg</t>
  </si>
  <si>
    <t>malina mrożona 2,5 kg</t>
  </si>
  <si>
    <t>mango kostka 2,5 kg</t>
  </si>
  <si>
    <t>marchew kostka 2,5 kg</t>
  </si>
  <si>
    <t>mieszanka owoców leśnych 2 kg</t>
  </si>
  <si>
    <t>mieszanka kompotowa 2,5 kg</t>
  </si>
  <si>
    <t>porzeczka czarna 2,5 kg</t>
  </si>
  <si>
    <t>porzeczka czerwona 2,5 kg</t>
  </si>
  <si>
    <t>rabarabar 2,5 kg</t>
  </si>
  <si>
    <t>truskawka 2,5 kg</t>
  </si>
  <si>
    <t>wiśnia bez pestek 2,5 kg</t>
  </si>
  <si>
    <t>śliwka 2,5 kg</t>
  </si>
  <si>
    <t>włoszczyzna paski 2,5 kg</t>
  </si>
  <si>
    <t>zupa jarzynowa 2,5 kg</t>
  </si>
  <si>
    <t>Zestawienie asortymentu- WARZYWA,0WOCE, JAJA</t>
  </si>
  <si>
    <t>pęczek</t>
  </si>
  <si>
    <t>buraki</t>
  </si>
  <si>
    <t>jajka wolny wybieg XL</t>
  </si>
  <si>
    <t>kaki</t>
  </si>
  <si>
    <t>marchew młoda cała 2,5 kg</t>
  </si>
  <si>
    <t>paluszki rybne z fileta</t>
  </si>
  <si>
    <t>Załącznik Nr 1 do Zapytania ofertowego</t>
  </si>
  <si>
    <t xml:space="preserve">15811000-6 </t>
  </si>
  <si>
    <t xml:space="preserve">15131100-6 </t>
  </si>
  <si>
    <t xml:space="preserve">15890000-3 </t>
  </si>
  <si>
    <t>jogurt naturalny 3 l</t>
  </si>
  <si>
    <t>rozeta maślana 0,5 kg</t>
  </si>
  <si>
    <t>rogal 0,08kg</t>
  </si>
  <si>
    <t>świderki 0,10 kg</t>
  </si>
  <si>
    <t>chleb słonecznikowy  0,4 kg</t>
  </si>
  <si>
    <t>cantalupa</t>
  </si>
  <si>
    <t>filet z morszczuka</t>
  </si>
  <si>
    <t>fasola jaś  5 kg</t>
  </si>
  <si>
    <t>makaron ryżowy 0,4 kg-0,5 kg</t>
  </si>
  <si>
    <t>mąka do pizzy 5 kg</t>
  </si>
  <si>
    <t>drożdże kostka 0,1 kg</t>
  </si>
  <si>
    <t>tymianek 1 kg</t>
  </si>
  <si>
    <t>żurek butelka szklana 480 ml</t>
  </si>
  <si>
    <t>ziele angielskie 1 kg</t>
  </si>
  <si>
    <t>płatki jęczmienne 0,4 kg</t>
  </si>
  <si>
    <t>woda Selenka 1,5 l gaz</t>
  </si>
  <si>
    <t>woda 5 l</t>
  </si>
  <si>
    <t>41.</t>
  </si>
  <si>
    <t>42.</t>
  </si>
  <si>
    <t xml:space="preserve">Szacowane potrzeby art.spożywczych w okresie 01.01.2024 r. do 31.12.2024 r. </t>
  </si>
  <si>
    <t>ananas świeży dojrzały</t>
  </si>
  <si>
    <t>chleb pszenny  tostowy  0,5 kg</t>
  </si>
  <si>
    <t>bułka maślana  0,05 kg</t>
  </si>
  <si>
    <t>chleb pszenno-żytni 0,6 kg</t>
  </si>
  <si>
    <t>bułka kajzerka  0,035 kg</t>
  </si>
  <si>
    <t>bułka grahamka 0,035 kg</t>
  </si>
  <si>
    <t>bułka żytnia 0,08g</t>
  </si>
  <si>
    <t>bułka kukurydziana z dynią 0,05 kg</t>
  </si>
  <si>
    <t>imbir mielony 15 g</t>
  </si>
  <si>
    <t>miód wielokwiatowy 1 kg</t>
  </si>
  <si>
    <t>ocet  jabłkowy 1 l</t>
  </si>
  <si>
    <t>płatki owsiane 0,5 kg</t>
  </si>
  <si>
    <t>herbata ekspresowa 70 -100 torebek</t>
  </si>
  <si>
    <t>bułka tarta 2 kg</t>
  </si>
  <si>
    <t>soczewica 1 kg</t>
  </si>
  <si>
    <t>soda oczyszczona 70 g</t>
  </si>
  <si>
    <t xml:space="preserve">groch łuskany połówki 5 kg </t>
  </si>
  <si>
    <t>płatki kukurydziane  1 kg;  bez substancji konserwujących, bez dodatku sztucznych aromatów, bez dodatków emulgatorów i sztucznych barwników, 100% składników naturalnego pochodzenia</t>
  </si>
  <si>
    <t>Bazylia 10 g, zioła wysokiej jakości, system utrzymania aromatu, specjalne wielowarstwowe szczelne opakowania</t>
  </si>
  <si>
    <t>czosnek suszony 10g, zioła wysokiej jakości</t>
  </si>
  <si>
    <t>włoszczyzna suszona 1 kg grys</t>
  </si>
  <si>
    <t>liść laurowy 0,5 kg</t>
  </si>
  <si>
    <t xml:space="preserve">chleb dyniowy  mieszany 0,4 kg </t>
  </si>
  <si>
    <t>chleb prawdziwie żytni mieszany 0,4 kg</t>
  </si>
  <si>
    <t>Chrzan tarty 180 g, bez dodatku chemicznych substancji dodatkowych do żywności (głównie przeciwutleniaczy, regulatorów kwasowości, substancji zagęszczających) oraz bez dodatku octu spirytusowego</t>
  </si>
  <si>
    <t>Biszkopty bez cukrowe 100g, bez dodatku chemicznych substancji dodatkowych do żywności (głównie substancji słodzących, emulgatorów, substancji spulchniających tj. węglan amonu, węglan sodu ), sztucznych aromatów i barwników, syropu glukozowo-fruktozowego</t>
  </si>
  <si>
    <t>Chrupki kukurydziane 50g, oznakowane jednoznacznie w sposób potwierdzający, że nie zawierają glutenu</t>
  </si>
  <si>
    <t>brzoskwinia połówki w puszce 2600 kg, puszka bez zarysowań i wgnieceń</t>
  </si>
  <si>
    <t xml:space="preserve">ananas kostka 3035 kg, puszka bez zarysowań i wgnieceń </t>
  </si>
  <si>
    <t>Ketchup łagodny 480g, bez zawartości chemicznych substancji dodatkowych do żywności (głównie substancji konserwujących, regulatorów kwasowości), bez dodatku skrobi modyfikowanej, octu spirytusowego, sztucznych aromatów i barwników,161 g pomidorów zużyto na 100 g produktu</t>
  </si>
  <si>
    <t>Lubczyk suszony 100 g, zioła wysokiej jakości, system utrzymania aromatu, specjalne wielowarstwowe szczelne opakowania</t>
  </si>
  <si>
    <t>makaron nitka cięta 0,5kg  100% z pszenicy durum, bezjajeczny</t>
  </si>
  <si>
    <t>kasza jęczmienna perłowa 1 kg, bez ciał obcych</t>
  </si>
  <si>
    <t>kasza manna 1 kg, bez ciał obcych</t>
  </si>
  <si>
    <t>Majeranek otarty 1 kg, opakowanie szczelne pozwalające zachować aromat</t>
  </si>
  <si>
    <t>kasza gryczana prażona 1 kg, bez ciał obcych</t>
  </si>
  <si>
    <t>skrobia ziemniaczana 1 kg</t>
  </si>
  <si>
    <t>napój migdałowy 1 l bez dodatku cukru</t>
  </si>
  <si>
    <t>Musztarda 180 g, bez zawartości chemicznych substancji dodatkowych do żywności  (głównie substancji konserwujących, regulatorów kwasowości), bez dodatku octu spirytusowego</t>
  </si>
  <si>
    <t>Olej rzepakowy z pierwszego tłoczenia filtrowany na zimno 1l, o zawartości kwasów jednonienasyconych powyżej 50% i wielonienasyconych poniżej 40%</t>
  </si>
  <si>
    <t>papryka słodka mielona 1 kg, opakowanie pozwalające zachować aromat</t>
  </si>
  <si>
    <t>papryka ostra mielona 20g, opakowanie pozwalające zachować aromat</t>
  </si>
  <si>
    <t>pieprz cytrynowy 1 kg, opakowanie pozwalające zachować aromat</t>
  </si>
  <si>
    <t>pieprz czarny mielony 1 kg, opakowanie pozwalające zachować aromat</t>
  </si>
  <si>
    <t>pieprz ziołowy 1 kg, opakowanie pozwalające zachować aromat</t>
  </si>
  <si>
    <t>pomidory pelati 2,5 kg, puszka bez zarysowań i  wgnieceń</t>
  </si>
  <si>
    <t>przyprawa do piernika 20 g, opakowanie pozwalające zachować aromat</t>
  </si>
  <si>
    <t xml:space="preserve">rozmaryn suszony 15 g, opakowanie pozwalające zachować aromat </t>
  </si>
  <si>
    <t>makaron kokarda 0,5 kg 100% pszenicy durum bezjajeczny</t>
  </si>
  <si>
    <t>makaron łazanka 0,4 kg, 100% pszenicy durum bezjajeczny</t>
  </si>
  <si>
    <t>makaron muszelka mała 0,5kg, 100 % pszenicy durum bezjajeczny</t>
  </si>
  <si>
    <t>makaron penne 0,5kg, 100% pszenicy durum  bezjajeczny</t>
  </si>
  <si>
    <t>makaron spaghetti 0,5kg 100% pszenicy durum bezjajeczny</t>
  </si>
  <si>
    <t>makaron świderki 0,5kg 100% pszenicy durum bezjajeczny</t>
  </si>
  <si>
    <t>cukier  kryształ biały 1 kg</t>
  </si>
  <si>
    <t>cukier puder 0,4 kg</t>
  </si>
  <si>
    <t>cukier z prawdziwą wanilią 10g, opakowanie pozwalające zachować aromat</t>
  </si>
  <si>
    <t>Majonez składający się z : oleju rafinowanego 71,2 %, musztardy, wody i żółtek jaj kurzych 7 % 310ml, opakowanie szklane, Bez zawartości chemicznych substancji dodatkowych do żywności (głównie regulatorów kwasowości, przeciwutleniaczy) i octu spirytusowego</t>
  </si>
  <si>
    <t>kasza bulgur 1 kg, bez ciał obcych</t>
  </si>
  <si>
    <t>gałka muszkatałowa mielona 10g, opakowanie pozwalające zachować aromat</t>
  </si>
  <si>
    <t>herbata ekspresowa owocowa 20 torebek, różne smaki</t>
  </si>
  <si>
    <t>Dżem owocowy o zawartości 100% owoców (różne smaki) 280g, zawierający cukry wyłącznie naturalnie występujące</t>
  </si>
  <si>
    <t>kasza jaglana 1 kg, bez ciał obcych</t>
  </si>
  <si>
    <t>makaron zacierka 250 g jajeczna</t>
  </si>
  <si>
    <t>pączek /jagodzianka 0,12 kg</t>
  </si>
  <si>
    <t>Szczaw konserwowy krojony 300g bez zawartości octu spirytusowego</t>
  </si>
  <si>
    <t>bez sztucznych dodatków</t>
  </si>
  <si>
    <t>bez konserwantów</t>
  </si>
  <si>
    <t>bez ulepszaczy smaku</t>
  </si>
  <si>
    <t>bez glutenu</t>
  </si>
  <si>
    <t>wysoka zawartość kwasu foliowego</t>
  </si>
  <si>
    <t>źródło żelaza</t>
  </si>
  <si>
    <t>źródło manganu</t>
  </si>
  <si>
    <t>źródło błonnika</t>
  </si>
  <si>
    <t>produkt pasteryzowany (nie: sterylizowany)</t>
  </si>
  <si>
    <t>humus 180g, bez sztucznych dodatków, bez konserwantów, bez ulepszaczy smaku, bez glutenu, pasteryzowany</t>
  </si>
  <si>
    <t>koncentrat pomidorowy 850 g  zawartość ekstraktu 28-30% bez konserwantów i sztucznych barwników</t>
  </si>
  <si>
    <t>ryż paraboliczny 1 kg bez ciał obcych</t>
  </si>
  <si>
    <t>maka pszenna typ 500  Poznańska 1 kg</t>
  </si>
  <si>
    <t>maka pszenna typ 500 wrocławska 1kg</t>
  </si>
  <si>
    <t>migdały blanszowane w płatkach , bez oleju plamowego, bez syropu glukozowo-fruktozowego 1 kg</t>
  </si>
  <si>
    <t>Kawa zbożowa 150g, zboża 72% (jęczmień, żyto) cykoria, burak cukrowy</t>
  </si>
  <si>
    <t xml:space="preserve">kakao  naturalne 150g </t>
  </si>
  <si>
    <t>arbuz klasa jakości I</t>
  </si>
  <si>
    <t>banan klasa jakości I</t>
  </si>
  <si>
    <t>botwinka klasa jakości I</t>
  </si>
  <si>
    <t>gruszka luzem klasa jakości I</t>
  </si>
  <si>
    <t>brzoskwinie świeże klasa jakości I</t>
  </si>
  <si>
    <t>cebula  klasa jakości I</t>
  </si>
  <si>
    <t>cebula czerwona klasa jakości I</t>
  </si>
  <si>
    <t>cebula młoda klasa jakości I</t>
  </si>
  <si>
    <t>cytryna klasa jakości I</t>
  </si>
  <si>
    <t>czosnek świeży klasa jakości I</t>
  </si>
  <si>
    <t>jabłka luzem klasa jakości I</t>
  </si>
  <si>
    <t>kalarepa klasa jakości I</t>
  </si>
  <si>
    <t>kapusta biała klasa jakości I</t>
  </si>
  <si>
    <t>kapusta czerwona klasa jakości I</t>
  </si>
  <si>
    <t>Kapusta kiszona opakowanie 5 kg, klasa jakości I, utrwalona naturalnie bez  dodatkowego kwasu octowego,  mlekowego</t>
  </si>
  <si>
    <t>kapusta młoda klasa jakości I</t>
  </si>
  <si>
    <t>koperek świeży, klasa jakości I</t>
  </si>
  <si>
    <t>kiwi klasa jakości I</t>
  </si>
  <si>
    <t>lubczyk świeży, klasa jakości I</t>
  </si>
  <si>
    <t>Mandarynka bezpestkowa, słodka, luzem klasa jakości I</t>
  </si>
  <si>
    <t>Ogórek kiszony  opakowanie 3kg,  klasa jakości I, utrwalony naturalnie bez  dodatkowego kwasu octowego, mlekowego</t>
  </si>
  <si>
    <t>melon żółty klasa jakości I</t>
  </si>
  <si>
    <t>melon zielony kalsa jakości I</t>
  </si>
  <si>
    <t>mięta  świeża cięta</t>
  </si>
  <si>
    <t>natka pietruszki klasa jakości I</t>
  </si>
  <si>
    <t>ogórek małosolny opakowanie 3 kg, klasa jakości I</t>
  </si>
  <si>
    <t>ogórek świeży klasa jakości I</t>
  </si>
  <si>
    <t>papryka czerwona świeża, klasa jakości I</t>
  </si>
  <si>
    <t>pietruszka korzeń klasa jakości I</t>
  </si>
  <si>
    <t>marchew korzeń   , klasa jakości I</t>
  </si>
  <si>
    <t>pomidor malinowy klasa jakości I</t>
  </si>
  <si>
    <t>Pomarańcza luzem, słodka, klasa jakości I</t>
  </si>
  <si>
    <t>por świeży klasa jakości I</t>
  </si>
  <si>
    <t>sałata lodowa klasa jakosci I</t>
  </si>
  <si>
    <t>ziemniaki jadalne</t>
  </si>
  <si>
    <t>rzodkiew biała, klasa jakości I</t>
  </si>
  <si>
    <t>rzodkiewka klasa jakości I</t>
  </si>
  <si>
    <t>seler korzeń, klasa jakości I</t>
  </si>
  <si>
    <t>szczaw świeży klasa jakości I</t>
  </si>
  <si>
    <t>Truskawka sezonowa, polska, świeża, klasa jakości I</t>
  </si>
  <si>
    <t>śliwka świeża, klasa jakości I</t>
  </si>
  <si>
    <t>szczypiorek, klasa jakości I</t>
  </si>
  <si>
    <t>ziemniak młody w sezonie</t>
  </si>
  <si>
    <t>papryka żółta świeża, klasa jakości I</t>
  </si>
  <si>
    <t>papryka zielona świeża, klasa jakości I</t>
  </si>
  <si>
    <t>kiełbasa Rawska bez konserwantów, kiełbasa wieprzowa w 100g produktu 105g mięsa wieprzowego, termin przydatności do spożycia 10 dni od daty dostawy</t>
  </si>
  <si>
    <t>boczek wędzony bez konserwantów, 1 100 g produktu 128 g boczku wieprzowego, termin przydatności do spożycia 10 dni od daty dostawy</t>
  </si>
  <si>
    <t>wędzonka wieprzowa, szynka w 100g produktu 110 g szynki wieprzowej, termin przydatności do spożycia  10 dni od daty dostawy</t>
  </si>
  <si>
    <t>parówki drobiowo-wieprzowe bez konserwantów, w 100g produktu 66 g mięsa z kurczaka i 35 g mięsa wieprzowego</t>
  </si>
  <si>
    <t>parówki drobiowe bez konserwantów, w 100 g produktu 101 g mięsa z kurczaka, termin przydatności do spożycia 10 dni od daty dostawy</t>
  </si>
  <si>
    <t>kiełbasa Głogowska pieczona , wieprzowa w 100g produktu 104 g mięsa wieprzowego, termin przydatności 10 dni od daty dostawy</t>
  </si>
  <si>
    <t>kiełbasa Kanapkowa, kiełbasa wieprzowa, bez konserwantów,  w 100g produktu  115 g mięsa  wieprzowego, termin przydatności do spożycia 10 dni od daty dostawy</t>
  </si>
  <si>
    <t>kiełbasa Krakowska sucha z fileta, kiełbasa drobiowa z kurczaka, w 100g prosuktu 124 g fileta z kurczaka, termin przydatności do spożycia 10 dni od daty dostawy</t>
  </si>
  <si>
    <t>Polędwica Sopocka bez konserwantów, kiełbasa wieprzowa, w 100 g produktu 105 gram mięsa wieprzowego, termin przydatności do spożycia 10 dni od daty dostawy</t>
  </si>
  <si>
    <t>Kiełbasa szynkowa bez konserwantów, kiełbasa wieprzowa grubo rozdrobniona w 100g produktu 102 g mięsa wieprzowego, termin przydatności 10 dni od daty dostawy</t>
  </si>
  <si>
    <t xml:space="preserve"> Pasta ze słonecznika z pomidorami  175 g bez konserwantów, pasteryzowana</t>
  </si>
  <si>
    <t>sok jabłkowy z jarmużem i selerem naciowym 500 ml</t>
  </si>
  <si>
    <t>świeży sok jabłkowo-ananasowy 500 ml</t>
  </si>
  <si>
    <t>sok pomarańczowy  z sokiem z jabłek i jarmużu 500 ml</t>
  </si>
  <si>
    <t>sok jabłkowy z sokiem truskawkowym 500 ml</t>
  </si>
  <si>
    <t>sok jabłko, seler naciowy, ogórek 210 ml, niepasteryzowany tłoczony na zimno</t>
  </si>
  <si>
    <t>sok jabłko, mango, marchew 210 ml niepasteryzowany tłoczony na zimno</t>
  </si>
  <si>
    <t>sok jabłko, gruszka, szpinak 210 ml niepasteryzowany tłoczony na zimno</t>
  </si>
  <si>
    <t>świeży sok ze słodkich grejfrutów 250 ml, szklana butelka</t>
  </si>
  <si>
    <t>świeży sok z jabłek 250 ml, szklana butelka</t>
  </si>
  <si>
    <t xml:space="preserve">Masło 82% 200g Wymagania klasyfikacyjne:
wygląd – kostka starannie uformowana, barwy jednolitej, powierzchnia gładka sucha, barwa jednolita, konsystencja – jednolita, zwarta, smarowna, smak czysty lekko kwaśny, mlekowy, Zawartość tłuszczu 82%
Cechy dyskwalifikujące:
zdeformowane kostki, roztopione, ze śladami kilkukrotnego schładzania, barwa niejednolita, rozwarstwienia, obce posmaki, zapachy, krople wody na powierzchni i wewnątrz bryłek, objawy psucia, zjełczenia, zapleśnienia, obniżona zawartość tłuszczu, zwiększona zawartość wody, soli, opakowania uszkodzone, nieoznakowane, zabrudzone, niedopuszczone do pakowania masła przez Państwowy Zakład Higieny
</t>
  </si>
  <si>
    <t xml:space="preserve"> MARGARYNA 100% ROŚLINNA Skład: oleje roślinne (rzepakowy 36%), słonecznikowy 9%), woda, tłuszcz palmowy, emulgatory (mono-i diglicerydy kwasów tłuszczowych, mono - i diglicerydy kwasów tłuszczowych estryfikowane kwasem cytrynowym, lecytyny słonecznikowe), sól (0,24%), aromaty, barwnik (annato), regulator kwasowości (kwas cytrynowy), witaminy (A i D) Bez zawartości serwatki.</t>
  </si>
  <si>
    <t>Ser żółty w bloku typu holenderskiego Gouda, Morski, Edamski Cechy dyskwalifikujące: obce posmaki, zapachy, zmiana barwy, jej niejednolitość,zdeformowane kształty, rozwarstwienie, objawy pleśnienia, fermentacji, jełczenia, psucia,zaniżona zawartość tłuszczu, przekroczenie normy zawartości wody i soli, brak oznakowania serów, ich uszkodzenia mechaniczne, zabrudzenia</t>
  </si>
  <si>
    <t>Twaróg półtłusty, gat. I krajanka typu ,, ’’ lub równoważny.
Za produkt równoważny uważamy ser twarogowy o zbliżonych cechach sensorycznych i fizykochemicznych,
Wymagania klasyfikacyjne:
struktura i konsystencja – jednolita, zwarta, bez grudek, lekko luźna,barwa – naturalna, biała do lekko kremowej, jednolita w całej masie,smak i zapach – czysty, łagodny, lekko kwaśny Cechy dyskwalifikujące:
obce posmaki, zapachy, zmiana barwy, jej niejednolitość,
zdeformowane kształty,rozwarstwienie, objawy pleśnienia, fermentacji, jełczenia, psucia, opakowania uszkodzone, nieoznakowane, zabrudzone.</t>
  </si>
  <si>
    <t xml:space="preserve">Mleko 2% 1l. Wymagania klasyfikacyjne: jednorodna ciecz o barwie białej z odcieniem jasnokremowym lub białej, bez odstoju śmietanki, o zapachu charakterystycznym dla mleka, zawartość tłuszczu 2 %,
Cechy dyskwalifikujące: obce posmaki, zapachy, zmiana barwy mleka, rozwarstwienie, objawy pleśnienia, fermentacji, jełczenia, psucia, zaniżona zawartość tłuszczu, zafałszowanie, rozwodnienie
</t>
  </si>
  <si>
    <t>Śmietana karton 30% 1 l, bez karagenu. Wymagania klasyfikacyjne:
struktura i konsystencja – jednolita, zwarta, porowata bez grudek,barwa naturalna, charakterystyczna dla użytych składników,smak i zapach – czysty, łagodny, lekko kwaśny, aromatyczny, charakterystyczny
Cechy dyskwalifikujące:
obce posmaki, zapachy, zmiana barwy, jej niejednolitość,
rozwarstwienie, objawy pleśnienia, fermentacji, jełczenia, psucia,brak oznakowania serków, ich uszkodzenia mechaniczne, zabrudzenia</t>
  </si>
  <si>
    <t>kapusta pekińska klasa jakości I</t>
  </si>
  <si>
    <t>dynia hokkaido</t>
  </si>
  <si>
    <t>por młody klasa jakości I</t>
  </si>
  <si>
    <t>chałka duża 0,4 kg</t>
  </si>
  <si>
    <t>bukiet chiński 2,5 kg</t>
  </si>
  <si>
    <t>kukurydza ziarno 2,5 kg</t>
  </si>
  <si>
    <t xml:space="preserve">marchew z groszkiem 2,5 kg </t>
  </si>
  <si>
    <t>marchew plastry 2,5 kg</t>
  </si>
  <si>
    <t>jagody mrożone 2,5 kg</t>
  </si>
  <si>
    <t>jeżyny mrożone 2,5 kg</t>
  </si>
  <si>
    <t xml:space="preserve">Twaróg  mielony śmietankowy 1 kg </t>
  </si>
  <si>
    <t>Szynka b/k, "kulka" mięso świeże - nie mrożone, element pozbawiony kości i tkanki tłuszczowej, bez ścięgien, wyselekcjonowany z udźca, pakowany w pojemniki z pokrywą typu Euro</t>
  </si>
  <si>
    <t>Mięso z uda kurczaka (bez kości i skóry), bez nastrzyku, mięso drobiowe uzyskane z tuszek kurcząt, zawierające  udo i podudzie bez kosci grzbietowej, pakowane w pojemniki z pokrywą typu „Euro”</t>
  </si>
  <si>
    <t>Udziec z kurczaka,świeży element mięsny drobiowy, bez nastrzyku, pakowane w pojemniki  z pokrywą typu „Euro”.</t>
  </si>
  <si>
    <t>Filet z indyka, świeży, bez nastrzyku (mięso z tuszek indyka zawierające mięśnie piersiowe, bez skóry, kości klatki piersiowej, grzbietu i ścięgien), pakowane w pojemniki  z pokrywą typu „Euro”.</t>
  </si>
  <si>
    <t>Filet z kurczaka, świeży, bez nastrzyku (mięso z tuszek kurcząt zawierające mięśnie piersiowe, bez skóry, kości klatki piersiowej, grzbietu i ścięgien), pakowane w pojemniki  z pokrywą typu „Euro”</t>
  </si>
  <si>
    <t>Mięso gulaszowe indycze, świeże, bez nastrzyku, pakowane w pojemniki  z pokrywą typu „Euro”</t>
  </si>
  <si>
    <t>Łopatka wieprzowa b/k, klasy I, bez nastrzyku, mięsnie głębokie poprzerastane tkanką łączną z  zewnątrz pokryte warstwą tłuszczu, bez fałdu skóry, pakowane w pojemniki z pokrywą typu „Euro”</t>
  </si>
  <si>
    <t>Szynka bez konserwantów, szynka wieprzowa wędzona w 100g produktu 128 g szynki wieprzowej, termin przydatności do spożycia 10 dni od daty dostawy</t>
  </si>
  <si>
    <t>Szynka konserwowa , produkt blokowy, zawartość mięsa powyżej 98% mięsa, termin przydatności do spożycia 10 dni od daty dostawy</t>
  </si>
  <si>
    <t>Schab  wiejski. wędzony, parzony , w 100g produktu 109 g mięsa wieprzowego , termin przydatności 10 dni od daty dostawy</t>
  </si>
  <si>
    <t>Szponder, mięso świeże, pakowany w pojemniki z pokrywą typu Euro</t>
  </si>
  <si>
    <t>Sztuka mięsa z masarskiego Straganu, zynka wędzonka wieprzowa w 100g produktu 108 g szynki wieprzowej, termin przydatności do spożycia 10 dni od daty dostawy</t>
  </si>
  <si>
    <t>żeberka , świeży element mięsny wieprzowy, bez nastrzyku, pakowane w pojemniki z pokrywą typu "Euro"</t>
  </si>
  <si>
    <t>Szynka delikatna z kurcząt 100 g zawartość mięsa powyżej 88 %, bez zawartości mięsa odkostnionego mechanicznie,  termin przydatności do spożycia 10 dni od daty dostawy</t>
  </si>
  <si>
    <t>skrzydełko z indyka, świeży element mięsny drobiowy, bez nastrzyku, pakowane w pojemniki z pokrywą typu 'Euro"</t>
  </si>
  <si>
    <t>schab b/k, mięso świeże wieprzowe, pakowane w pojemniki z pokrywą typu "Euro"</t>
  </si>
  <si>
    <t>polędwiczki wieprzowe, mięso świeże bez nastrzyku</t>
  </si>
  <si>
    <t>porcja rosołowa drobiowa, mięso świeże</t>
  </si>
  <si>
    <t>paluszki mięsne z kurczakiem, kiełbasa cienka wieprzowo-drobiowa, w 100g produktu 71 g mięsa wieprzowego i 30 g mięsa z kurczaka</t>
  </si>
  <si>
    <t>boczek świeży, mięso świeże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</si>
</sst>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i/>
      <sz val="10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16" fillId="0" borderId="1" xfId="0" applyNumberFormat="1" applyFon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 wrapText="1"/>
    </xf>
    <xf numFmtId="44" fontId="0" fillId="0" borderId="0" xfId="0" applyNumberFormat="1"/>
    <xf numFmtId="44" fontId="18" fillId="0" borderId="0" xfId="0" applyNumberFormat="1" applyFont="1" applyAlignment="1">
      <alignment wrapText="1"/>
    </xf>
    <xf numFmtId="44" fontId="16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44" fontId="13" fillId="0" borderId="0" xfId="0" applyNumberFormat="1" applyFont="1" applyAlignment="1">
      <alignment wrapText="1"/>
    </xf>
    <xf numFmtId="44" fontId="10" fillId="0" borderId="1" xfId="0" applyNumberFormat="1" applyFont="1" applyBorder="1" applyAlignment="1">
      <alignment horizontal="center"/>
    </xf>
    <xf numFmtId="44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10" fillId="0" borderId="0" xfId="0" applyFont="1"/>
    <xf numFmtId="44" fontId="19" fillId="0" borderId="4" xfId="0" applyNumberFormat="1" applyFont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vertical="center" wrapText="1"/>
    </xf>
    <xf numFmtId="44" fontId="10" fillId="0" borderId="0" xfId="0" applyNumberFormat="1" applyFont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4" xfId="0" applyFont="1" applyBorder="1"/>
    <xf numFmtId="9" fontId="10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44" fontId="17" fillId="0" borderId="0" xfId="0" applyNumberFormat="1" applyFont="1" applyAlignment="1">
      <alignment horizontal="center"/>
    </xf>
    <xf numFmtId="44" fontId="20" fillId="0" borderId="1" xfId="0" applyNumberFormat="1" applyFont="1" applyBorder="1" applyAlignment="1">
      <alignment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44" fontId="9" fillId="0" borderId="1" xfId="0" applyNumberFormat="1" applyFont="1" applyBorder="1"/>
    <xf numFmtId="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4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44" fontId="18" fillId="0" borderId="0" xfId="0" applyNumberFormat="1" applyFont="1" applyAlignment="1">
      <alignment vertical="top" wrapText="1"/>
    </xf>
    <xf numFmtId="44" fontId="8" fillId="0" borderId="1" xfId="0" applyNumberFormat="1" applyFont="1" applyBorder="1"/>
    <xf numFmtId="44" fontId="11" fillId="0" borderId="4" xfId="0" applyNumberFormat="1" applyFont="1" applyBorder="1"/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4" fontId="10" fillId="0" borderId="1" xfId="0" applyNumberFormat="1" applyFont="1" applyBorder="1" applyAlignment="1">
      <alignment wrapText="1"/>
    </xf>
    <xf numFmtId="9" fontId="10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wrapText="1"/>
    </xf>
    <xf numFmtId="44" fontId="25" fillId="0" borderId="1" xfId="0" applyNumberFormat="1" applyFont="1" applyBorder="1" applyAlignment="1">
      <alignment horizontal="center" wrapText="1"/>
    </xf>
    <xf numFmtId="44" fontId="25" fillId="0" borderId="1" xfId="0" applyNumberFormat="1" applyFont="1" applyBorder="1" applyAlignment="1">
      <alignment wrapText="1"/>
    </xf>
    <xf numFmtId="9" fontId="25" fillId="0" borderId="1" xfId="0" applyNumberFormat="1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2" xfId="0" applyFont="1" applyBorder="1"/>
    <xf numFmtId="0" fontId="25" fillId="0" borderId="3" xfId="0" applyFont="1" applyBorder="1"/>
    <xf numFmtId="0" fontId="25" fillId="0" borderId="2" xfId="0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/>
    </xf>
    <xf numFmtId="49" fontId="18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44" fontId="1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opLeftCell="A4" workbookViewId="0">
      <selection activeCell="E10" sqref="E10"/>
    </sheetView>
  </sheetViews>
  <sheetFormatPr defaultRowHeight="14.25"/>
  <cols>
    <col min="1" max="1" width="3.625" customWidth="1"/>
    <col min="2" max="2" width="9" style="79"/>
    <col min="3" max="3" width="26.375" style="79" customWidth="1"/>
    <col min="4" max="4" width="7.625" style="3" customWidth="1"/>
    <col min="5" max="5" width="11.5" style="2" customWidth="1"/>
    <col min="6" max="6" width="9.5" style="15" customWidth="1"/>
    <col min="7" max="7" width="11.375" style="15" customWidth="1"/>
    <col min="8" max="8" width="9.375" style="2" customWidth="1"/>
    <col min="9" max="9" width="14.875" style="15" customWidth="1"/>
  </cols>
  <sheetData>
    <row r="1" spans="1:9">
      <c r="B1" s="79" t="s">
        <v>88</v>
      </c>
    </row>
    <row r="2" spans="1:9" ht="24.95" customHeight="1">
      <c r="B2" s="82"/>
      <c r="C2" s="83"/>
      <c r="H2" s="84" t="s">
        <v>144</v>
      </c>
      <c r="I2" s="85"/>
    </row>
    <row r="3" spans="1:9" ht="24.95" customHeight="1">
      <c r="A3" s="86" t="s">
        <v>85</v>
      </c>
      <c r="B3" s="86"/>
      <c r="C3" s="86"/>
      <c r="D3" s="86"/>
      <c r="E3" s="86"/>
      <c r="F3" s="86"/>
      <c r="G3" s="16" t="s">
        <v>90</v>
      </c>
      <c r="H3" s="18" t="s">
        <v>99</v>
      </c>
      <c r="I3" s="57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45">
      <c r="A5" s="5" t="s">
        <v>50</v>
      </c>
      <c r="B5" s="93" t="s">
        <v>0</v>
      </c>
      <c r="C5" s="94"/>
      <c r="D5" s="6" t="s">
        <v>1</v>
      </c>
      <c r="E5" s="6" t="s">
        <v>84</v>
      </c>
      <c r="F5" s="13" t="s">
        <v>49</v>
      </c>
      <c r="G5" s="13" t="s">
        <v>82</v>
      </c>
      <c r="H5" s="6" t="s">
        <v>81</v>
      </c>
      <c r="I5" s="17" t="s">
        <v>2</v>
      </c>
    </row>
    <row r="6" spans="1:9" ht="33.75" customHeight="1">
      <c r="A6" s="1" t="s">
        <v>3</v>
      </c>
      <c r="B6" s="87" t="s">
        <v>94</v>
      </c>
      <c r="C6" s="88"/>
      <c r="D6" s="55" t="s">
        <v>48</v>
      </c>
      <c r="E6" s="55">
        <v>2325</v>
      </c>
      <c r="F6" s="58"/>
      <c r="G6" s="58">
        <f>SUM(E6*F6)</f>
        <v>0</v>
      </c>
      <c r="H6" s="56">
        <v>0</v>
      </c>
      <c r="I6" s="58">
        <f t="shared" ref="I6:I16" si="0">G6*(1+H6)</f>
        <v>0</v>
      </c>
    </row>
    <row r="7" spans="1:9" ht="30.75" customHeight="1">
      <c r="A7" s="1" t="s">
        <v>4</v>
      </c>
      <c r="B7" s="87" t="s">
        <v>148</v>
      </c>
      <c r="C7" s="88"/>
      <c r="D7" s="62" t="s">
        <v>48</v>
      </c>
      <c r="E7" s="55">
        <v>270</v>
      </c>
      <c r="F7" s="58"/>
      <c r="G7" s="58">
        <f>SUM(E7*F7)</f>
        <v>0</v>
      </c>
      <c r="H7" s="56">
        <v>0</v>
      </c>
      <c r="I7" s="58"/>
    </row>
    <row r="8" spans="1:9" ht="178.5" customHeight="1">
      <c r="A8" s="1" t="s">
        <v>6</v>
      </c>
      <c r="B8" s="89" t="s">
        <v>316</v>
      </c>
      <c r="C8" s="90"/>
      <c r="D8" s="55" t="s">
        <v>48</v>
      </c>
      <c r="E8" s="55">
        <v>2884</v>
      </c>
      <c r="F8" s="58"/>
      <c r="G8" s="58">
        <f t="shared" ref="G8:G16" si="1">SUM(E8*F8)</f>
        <v>0</v>
      </c>
      <c r="H8" s="56">
        <v>0</v>
      </c>
      <c r="I8" s="58">
        <f t="shared" si="0"/>
        <v>0</v>
      </c>
    </row>
    <row r="9" spans="1:9" ht="141" customHeight="1">
      <c r="A9" s="1" t="s">
        <v>7</v>
      </c>
      <c r="B9" s="89" t="s">
        <v>320</v>
      </c>
      <c r="C9" s="90"/>
      <c r="D9" s="55" t="s">
        <v>48</v>
      </c>
      <c r="E9" s="55">
        <v>7321</v>
      </c>
      <c r="F9" s="58"/>
      <c r="G9" s="58">
        <f>SUM(E9*F9)</f>
        <v>0</v>
      </c>
      <c r="H9" s="56">
        <v>0</v>
      </c>
      <c r="I9" s="58">
        <f t="shared" si="0"/>
        <v>0</v>
      </c>
    </row>
    <row r="10" spans="1:9" ht="15">
      <c r="A10" s="1" t="s">
        <v>8</v>
      </c>
      <c r="B10" s="87" t="s">
        <v>93</v>
      </c>
      <c r="C10" s="88"/>
      <c r="D10" s="55" t="s">
        <v>48</v>
      </c>
      <c r="E10" s="55">
        <v>450</v>
      </c>
      <c r="F10" s="58"/>
      <c r="G10" s="58">
        <f t="shared" si="1"/>
        <v>0</v>
      </c>
      <c r="H10" s="56">
        <v>0</v>
      </c>
      <c r="I10" s="58">
        <f t="shared" si="0"/>
        <v>0</v>
      </c>
    </row>
    <row r="11" spans="1:9" ht="117" customHeight="1">
      <c r="A11" s="1" t="s">
        <v>9</v>
      </c>
      <c r="B11" s="89" t="s">
        <v>318</v>
      </c>
      <c r="C11" s="90"/>
      <c r="D11" s="55" t="s">
        <v>83</v>
      </c>
      <c r="E11" s="55">
        <v>200</v>
      </c>
      <c r="F11" s="58"/>
      <c r="G11" s="58">
        <f t="shared" si="1"/>
        <v>0</v>
      </c>
      <c r="H11" s="56">
        <v>0</v>
      </c>
      <c r="I11" s="58">
        <f t="shared" si="0"/>
        <v>0</v>
      </c>
    </row>
    <row r="12" spans="1:9" ht="32.25" customHeight="1">
      <c r="A12" s="1" t="s">
        <v>10</v>
      </c>
      <c r="B12" s="87" t="s">
        <v>332</v>
      </c>
      <c r="C12" s="88"/>
      <c r="D12" s="55" t="s">
        <v>48</v>
      </c>
      <c r="E12" s="55">
        <v>270</v>
      </c>
      <c r="F12" s="58"/>
      <c r="G12" s="58">
        <f t="shared" si="1"/>
        <v>0</v>
      </c>
      <c r="H12" s="56">
        <v>0</v>
      </c>
      <c r="I12" s="58">
        <f t="shared" si="0"/>
        <v>0</v>
      </c>
    </row>
    <row r="13" spans="1:9" ht="230.25" customHeight="1">
      <c r="A13" s="1" t="s">
        <v>11</v>
      </c>
      <c r="B13" s="89" t="s">
        <v>319</v>
      </c>
      <c r="C13" s="90"/>
      <c r="D13" s="55" t="s">
        <v>83</v>
      </c>
      <c r="E13" s="55">
        <v>300</v>
      </c>
      <c r="F13" s="58"/>
      <c r="G13" s="58">
        <f t="shared" si="1"/>
        <v>0</v>
      </c>
      <c r="H13" s="56">
        <v>0</v>
      </c>
      <c r="I13" s="58">
        <f t="shared" si="0"/>
        <v>0</v>
      </c>
    </row>
    <row r="14" spans="1:9" ht="171.75" customHeight="1">
      <c r="A14" s="1" t="s">
        <v>12</v>
      </c>
      <c r="B14" s="89" t="s">
        <v>321</v>
      </c>
      <c r="C14" s="90"/>
      <c r="D14" s="55" t="s">
        <v>48</v>
      </c>
      <c r="E14" s="55">
        <v>143</v>
      </c>
      <c r="F14" s="58"/>
      <c r="G14" s="58">
        <f t="shared" si="1"/>
        <v>0</v>
      </c>
      <c r="H14" s="56">
        <v>0</v>
      </c>
      <c r="I14" s="58">
        <f t="shared" si="0"/>
        <v>0</v>
      </c>
    </row>
    <row r="15" spans="1:9" ht="33" customHeight="1">
      <c r="A15" s="1" t="s">
        <v>14</v>
      </c>
      <c r="B15" s="87" t="s">
        <v>95</v>
      </c>
      <c r="C15" s="88"/>
      <c r="D15" s="55" t="s">
        <v>48</v>
      </c>
      <c r="E15" s="55">
        <v>12</v>
      </c>
      <c r="F15" s="58"/>
      <c r="G15" s="58">
        <f t="shared" si="1"/>
        <v>0</v>
      </c>
      <c r="H15" s="56">
        <v>0</v>
      </c>
      <c r="I15" s="58">
        <f t="shared" si="0"/>
        <v>0</v>
      </c>
    </row>
    <row r="16" spans="1:9" ht="114.75" customHeight="1">
      <c r="A16" s="1" t="s">
        <v>15</v>
      </c>
      <c r="B16" s="89" t="s">
        <v>317</v>
      </c>
      <c r="C16" s="90"/>
      <c r="D16" s="62" t="s">
        <v>48</v>
      </c>
      <c r="E16" s="55">
        <v>16</v>
      </c>
      <c r="F16" s="58"/>
      <c r="G16" s="58">
        <f t="shared" si="1"/>
        <v>0</v>
      </c>
      <c r="H16" s="56">
        <v>0</v>
      </c>
      <c r="I16" s="58">
        <f t="shared" si="0"/>
        <v>0</v>
      </c>
    </row>
    <row r="17" spans="1:9" ht="15.75" thickBot="1">
      <c r="A17" s="1" t="s">
        <v>16</v>
      </c>
      <c r="B17" s="87"/>
      <c r="C17" s="88"/>
      <c r="D17" s="55"/>
      <c r="E17" s="55"/>
      <c r="F17" s="58"/>
      <c r="G17" s="58"/>
      <c r="H17" s="56"/>
      <c r="I17" s="58"/>
    </row>
    <row r="18" spans="1:9" ht="15.75" thickBot="1">
      <c r="G18" s="59">
        <f>SUM(G6:G17)</f>
        <v>0</v>
      </c>
      <c r="I18" s="59">
        <f>SUM(I6:I17)</f>
        <v>0</v>
      </c>
    </row>
  </sheetData>
  <mergeCells count="17">
    <mergeCell ref="B17:C17"/>
    <mergeCell ref="B7:C7"/>
    <mergeCell ref="B16:C16"/>
    <mergeCell ref="B14:C14"/>
    <mergeCell ref="B11:C11"/>
    <mergeCell ref="B12:C12"/>
    <mergeCell ref="B13:C13"/>
    <mergeCell ref="B2:C2"/>
    <mergeCell ref="H2:I2"/>
    <mergeCell ref="A3:F3"/>
    <mergeCell ref="B15:C15"/>
    <mergeCell ref="B6:C6"/>
    <mergeCell ref="B8:C8"/>
    <mergeCell ref="B9:C9"/>
    <mergeCell ref="B10:C10"/>
    <mergeCell ref="B4:I4"/>
    <mergeCell ref="B5:C5"/>
  </mergeCells>
  <phoneticPr fontId="23" type="noConversion"/>
  <pageMargins left="0.23622047244094488" right="0.23622047244094488" top="0.55118110236220474" bottom="0.55118110236220474" header="0.31496062992125984" footer="0.31496062992125984"/>
  <pageSetup paperSize="9" scale="9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topLeftCell="A4" workbookViewId="0">
      <selection activeCell="C27" sqref="C27"/>
    </sheetView>
  </sheetViews>
  <sheetFormatPr defaultRowHeight="15.75"/>
  <cols>
    <col min="1" max="1" width="3.625" customWidth="1"/>
    <col min="2" max="2" width="9" style="4"/>
    <col min="3" max="3" width="22" style="4" customWidth="1"/>
    <col min="4" max="4" width="7.625" style="3" customWidth="1"/>
    <col min="5" max="5" width="11.5" style="10" customWidth="1"/>
    <col min="6" max="6" width="9.5" style="15" customWidth="1"/>
    <col min="7" max="7" width="11.125" style="15" customWidth="1"/>
    <col min="8" max="8" width="10.5" style="2" customWidth="1"/>
    <col min="9" max="9" width="11.75" style="15" customWidth="1"/>
  </cols>
  <sheetData>
    <row r="1" spans="1:9">
      <c r="H1" s="60"/>
      <c r="I1" s="61"/>
    </row>
    <row r="2" spans="1:9" ht="24.95" customHeight="1">
      <c r="B2" s="84"/>
      <c r="C2" s="85"/>
      <c r="H2" s="97" t="s">
        <v>144</v>
      </c>
      <c r="I2" s="98"/>
    </row>
    <row r="3" spans="1:9" ht="24.95" customHeight="1">
      <c r="A3" s="86" t="s">
        <v>86</v>
      </c>
      <c r="B3" s="86"/>
      <c r="C3" s="86"/>
      <c r="D3" s="86"/>
      <c r="E3" s="86"/>
      <c r="F3" s="86"/>
      <c r="G3" s="16" t="s">
        <v>90</v>
      </c>
      <c r="H3" s="40" t="s">
        <v>145</v>
      </c>
      <c r="I3" s="44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51">
      <c r="A5" s="5" t="s">
        <v>50</v>
      </c>
      <c r="B5" s="104" t="s">
        <v>0</v>
      </c>
      <c r="C5" s="105"/>
      <c r="D5" s="9" t="s">
        <v>1</v>
      </c>
      <c r="E5" s="11" t="s">
        <v>84</v>
      </c>
      <c r="F5" s="46" t="s">
        <v>49</v>
      </c>
      <c r="G5" s="46" t="s">
        <v>82</v>
      </c>
      <c r="H5" s="9" t="s">
        <v>81</v>
      </c>
      <c r="I5" s="45" t="s">
        <v>2</v>
      </c>
    </row>
    <row r="6" spans="1:9" ht="15">
      <c r="A6" s="47" t="s">
        <v>3</v>
      </c>
      <c r="B6" s="102" t="s">
        <v>96</v>
      </c>
      <c r="C6" s="96"/>
      <c r="D6" s="50" t="s">
        <v>48</v>
      </c>
      <c r="E6" s="50">
        <v>60</v>
      </c>
      <c r="F6" s="48"/>
      <c r="G6" s="48">
        <f>SUM(E6*F6)</f>
        <v>0</v>
      </c>
      <c r="H6" s="49">
        <v>0</v>
      </c>
      <c r="I6" s="48">
        <f t="shared" ref="I6:I23" si="0">G6*(1+H6)</f>
        <v>0</v>
      </c>
    </row>
    <row r="7" spans="1:9" ht="15">
      <c r="A7" s="47" t="s">
        <v>4</v>
      </c>
      <c r="B7" s="103" t="s">
        <v>175</v>
      </c>
      <c r="C7" s="96"/>
      <c r="D7" s="70" t="s">
        <v>48</v>
      </c>
      <c r="E7" s="50">
        <v>3350</v>
      </c>
      <c r="F7" s="48"/>
      <c r="G7" s="48">
        <f>SUM(E7*F7)</f>
        <v>0</v>
      </c>
      <c r="H7" s="49">
        <v>0</v>
      </c>
      <c r="I7" s="48">
        <f t="shared" si="0"/>
        <v>0</v>
      </c>
    </row>
    <row r="8" spans="1:9" ht="15">
      <c r="A8" s="47" t="s">
        <v>5</v>
      </c>
      <c r="B8" s="103" t="s">
        <v>173</v>
      </c>
      <c r="C8" s="96"/>
      <c r="D8" s="50" t="s">
        <v>48</v>
      </c>
      <c r="E8" s="50">
        <v>1700</v>
      </c>
      <c r="F8" s="48"/>
      <c r="G8" s="48">
        <f t="shared" ref="G8:G23" si="1">SUM(E8*F8)</f>
        <v>0</v>
      </c>
      <c r="H8" s="49">
        <v>0</v>
      </c>
      <c r="I8" s="48">
        <f t="shared" si="0"/>
        <v>0</v>
      </c>
    </row>
    <row r="9" spans="1:9" ht="15">
      <c r="A9" s="47" t="s">
        <v>6</v>
      </c>
      <c r="B9" s="103" t="s">
        <v>172</v>
      </c>
      <c r="C9" s="96"/>
      <c r="D9" s="50" t="s">
        <v>48</v>
      </c>
      <c r="E9" s="50">
        <v>5000</v>
      </c>
      <c r="F9" s="48"/>
      <c r="G9" s="48">
        <f t="shared" si="1"/>
        <v>0</v>
      </c>
      <c r="H9" s="49">
        <v>0</v>
      </c>
      <c r="I9" s="48">
        <f t="shared" si="0"/>
        <v>0</v>
      </c>
    </row>
    <row r="10" spans="1:9" ht="15">
      <c r="A10" s="47" t="s">
        <v>7</v>
      </c>
      <c r="B10" s="99" t="s">
        <v>170</v>
      </c>
      <c r="C10" s="96"/>
      <c r="D10" s="50" t="s">
        <v>48</v>
      </c>
      <c r="E10" s="50">
        <v>600</v>
      </c>
      <c r="F10" s="48"/>
      <c r="G10" s="48">
        <f t="shared" si="1"/>
        <v>0</v>
      </c>
      <c r="H10" s="49">
        <v>0</v>
      </c>
      <c r="I10" s="48">
        <f t="shared" si="0"/>
        <v>0</v>
      </c>
    </row>
    <row r="11" spans="1:9" ht="15">
      <c r="A11" s="47" t="s">
        <v>8</v>
      </c>
      <c r="B11" s="103" t="s">
        <v>174</v>
      </c>
      <c r="C11" s="96"/>
      <c r="D11" s="50" t="s">
        <v>48</v>
      </c>
      <c r="E11" s="50">
        <v>220</v>
      </c>
      <c r="F11" s="48"/>
      <c r="G11" s="48">
        <f>SUM(E11*F11)</f>
        <v>0</v>
      </c>
      <c r="H11" s="49">
        <v>0</v>
      </c>
      <c r="I11" s="48">
        <f t="shared" si="0"/>
        <v>0</v>
      </c>
    </row>
    <row r="12" spans="1:9" ht="15">
      <c r="A12" s="47" t="s">
        <v>9</v>
      </c>
      <c r="B12" s="95" t="s">
        <v>149</v>
      </c>
      <c r="C12" s="96"/>
      <c r="D12" s="50" t="s">
        <v>48</v>
      </c>
      <c r="E12" s="50">
        <v>150</v>
      </c>
      <c r="F12" s="48"/>
      <c r="G12" s="48">
        <f t="shared" si="1"/>
        <v>0</v>
      </c>
      <c r="H12" s="49">
        <v>0</v>
      </c>
      <c r="I12" s="48">
        <f t="shared" si="0"/>
        <v>0</v>
      </c>
    </row>
    <row r="13" spans="1:9" ht="15">
      <c r="A13" s="47" t="s">
        <v>10</v>
      </c>
      <c r="B13" s="101" t="s">
        <v>325</v>
      </c>
      <c r="C13" s="96"/>
      <c r="D13" s="81" t="s">
        <v>48</v>
      </c>
      <c r="E13" s="50">
        <v>300</v>
      </c>
      <c r="F13" s="48"/>
      <c r="G13" s="48">
        <f t="shared" si="1"/>
        <v>0</v>
      </c>
      <c r="H13" s="49"/>
      <c r="I13" s="48"/>
    </row>
    <row r="14" spans="1:9" ht="15">
      <c r="A14" s="47" t="s">
        <v>11</v>
      </c>
      <c r="B14" s="103" t="s">
        <v>190</v>
      </c>
      <c r="C14" s="96"/>
      <c r="D14" s="50" t="s">
        <v>48</v>
      </c>
      <c r="E14" s="50">
        <v>400</v>
      </c>
      <c r="F14" s="48"/>
      <c r="G14" s="48">
        <f t="shared" si="1"/>
        <v>0</v>
      </c>
      <c r="H14" s="49">
        <v>0</v>
      </c>
      <c r="I14" s="48">
        <f t="shared" si="0"/>
        <v>0</v>
      </c>
    </row>
    <row r="15" spans="1:9" ht="15">
      <c r="A15" s="47" t="s">
        <v>12</v>
      </c>
      <c r="B15" s="99" t="s">
        <v>171</v>
      </c>
      <c r="C15" s="96"/>
      <c r="D15" s="50" t="s">
        <v>48</v>
      </c>
      <c r="E15" s="50">
        <v>1151</v>
      </c>
      <c r="F15" s="48"/>
      <c r="G15" s="48">
        <f t="shared" si="1"/>
        <v>0</v>
      </c>
      <c r="H15" s="49">
        <v>0</v>
      </c>
      <c r="I15" s="48">
        <f t="shared" si="0"/>
        <v>0</v>
      </c>
    </row>
    <row r="16" spans="1:9" ht="15">
      <c r="A16" s="47" t="s">
        <v>13</v>
      </c>
      <c r="B16" s="100" t="s">
        <v>169</v>
      </c>
      <c r="C16" s="96"/>
      <c r="D16" s="50" t="s">
        <v>48</v>
      </c>
      <c r="E16" s="50">
        <v>1254</v>
      </c>
      <c r="F16" s="48"/>
      <c r="G16" s="48">
        <f t="shared" si="1"/>
        <v>0</v>
      </c>
      <c r="H16" s="49">
        <v>0</v>
      </c>
      <c r="I16" s="48">
        <f t="shared" si="0"/>
        <v>0</v>
      </c>
    </row>
    <row r="17" spans="1:9" ht="15">
      <c r="A17" s="47" t="s">
        <v>14</v>
      </c>
      <c r="B17" s="95" t="s">
        <v>152</v>
      </c>
      <c r="C17" s="96"/>
      <c r="D17" s="50" t="s">
        <v>48</v>
      </c>
      <c r="E17" s="50">
        <v>150</v>
      </c>
      <c r="F17" s="48"/>
      <c r="G17" s="48">
        <f t="shared" si="1"/>
        <v>0</v>
      </c>
      <c r="H17" s="49">
        <v>0</v>
      </c>
      <c r="I17" s="48">
        <f t="shared" si="0"/>
        <v>0</v>
      </c>
    </row>
    <row r="18" spans="1:9" ht="15">
      <c r="A18" s="47" t="s">
        <v>15</v>
      </c>
      <c r="B18" s="103" t="s">
        <v>191</v>
      </c>
      <c r="C18" s="96"/>
      <c r="D18" s="50" t="s">
        <v>48</v>
      </c>
      <c r="E18" s="50">
        <v>500</v>
      </c>
      <c r="F18" s="48"/>
      <c r="G18" s="48">
        <f t="shared" si="1"/>
        <v>0</v>
      </c>
      <c r="H18" s="49">
        <v>0</v>
      </c>
      <c r="I18" s="48">
        <f t="shared" si="0"/>
        <v>0</v>
      </c>
    </row>
    <row r="19" spans="1:9" ht="15">
      <c r="A19" s="47" t="s">
        <v>16</v>
      </c>
      <c r="B19" s="103" t="s">
        <v>232</v>
      </c>
      <c r="C19" s="96"/>
      <c r="D19" s="50" t="s">
        <v>48</v>
      </c>
      <c r="E19" s="50">
        <v>400</v>
      </c>
      <c r="F19" s="48"/>
      <c r="G19" s="48">
        <f t="shared" si="1"/>
        <v>0</v>
      </c>
      <c r="H19" s="49">
        <v>0</v>
      </c>
      <c r="I19" s="48">
        <f t="shared" si="0"/>
        <v>0</v>
      </c>
    </row>
    <row r="20" spans="1:9" ht="15">
      <c r="A20" s="47" t="s">
        <v>17</v>
      </c>
      <c r="B20" s="102" t="s">
        <v>97</v>
      </c>
      <c r="C20" s="96"/>
      <c r="D20" s="50" t="s">
        <v>83</v>
      </c>
      <c r="E20" s="50">
        <v>40</v>
      </c>
      <c r="F20" s="48"/>
      <c r="G20" s="48">
        <f t="shared" si="1"/>
        <v>0</v>
      </c>
      <c r="H20" s="49">
        <v>0</v>
      </c>
      <c r="I20" s="48">
        <f t="shared" si="0"/>
        <v>0</v>
      </c>
    </row>
    <row r="21" spans="1:9" ht="15">
      <c r="A21" s="47" t="s">
        <v>18</v>
      </c>
      <c r="B21" s="95" t="s">
        <v>150</v>
      </c>
      <c r="C21" s="96"/>
      <c r="D21" s="50" t="s">
        <v>48</v>
      </c>
      <c r="E21" s="50">
        <v>1450</v>
      </c>
      <c r="F21" s="48"/>
      <c r="G21" s="48">
        <f t="shared" si="1"/>
        <v>0</v>
      </c>
      <c r="H21" s="49">
        <v>0</v>
      </c>
      <c r="I21" s="48">
        <f t="shared" si="0"/>
        <v>0</v>
      </c>
    </row>
    <row r="22" spans="1:9" ht="15">
      <c r="A22" s="47" t="s">
        <v>19</v>
      </c>
      <c r="B22" s="95" t="s">
        <v>151</v>
      </c>
      <c r="C22" s="96"/>
      <c r="D22" s="50" t="s">
        <v>48</v>
      </c>
      <c r="E22" s="50">
        <v>200</v>
      </c>
      <c r="F22" s="48"/>
      <c r="G22" s="48">
        <f t="shared" si="1"/>
        <v>0</v>
      </c>
      <c r="H22" s="49">
        <v>0</v>
      </c>
      <c r="I22" s="48">
        <f t="shared" si="0"/>
        <v>0</v>
      </c>
    </row>
    <row r="23" spans="1:9" thickBot="1">
      <c r="A23" s="47" t="s">
        <v>20</v>
      </c>
      <c r="B23" s="102" t="s">
        <v>98</v>
      </c>
      <c r="C23" s="96"/>
      <c r="D23" s="50" t="s">
        <v>48</v>
      </c>
      <c r="E23" s="50">
        <v>22</v>
      </c>
      <c r="F23" s="48"/>
      <c r="G23" s="48">
        <f t="shared" si="1"/>
        <v>0</v>
      </c>
      <c r="H23" s="49">
        <v>0</v>
      </c>
      <c r="I23" s="48">
        <f t="shared" si="0"/>
        <v>0</v>
      </c>
    </row>
    <row r="24" spans="1:9" thickBot="1">
      <c r="A24" s="51"/>
      <c r="B24" s="54"/>
      <c r="C24" s="54"/>
      <c r="D24" s="53"/>
      <c r="E24" s="53"/>
      <c r="F24" s="52"/>
      <c r="G24" s="29">
        <f>SUM(G6:G23)</f>
        <v>0</v>
      </c>
      <c r="H24" s="53"/>
      <c r="I24" s="29">
        <f>SUM(I6:I23)</f>
        <v>0</v>
      </c>
    </row>
  </sheetData>
  <mergeCells count="23">
    <mergeCell ref="B22:C22"/>
    <mergeCell ref="B23:C23"/>
    <mergeCell ref="B14:C14"/>
    <mergeCell ref="B4:I4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1:C21"/>
    <mergeCell ref="A3:F3"/>
    <mergeCell ref="B2:C2"/>
    <mergeCell ref="H2:I2"/>
    <mergeCell ref="B15:C15"/>
    <mergeCell ref="B16:C16"/>
    <mergeCell ref="B13:C13"/>
  </mergeCells>
  <phoneticPr fontId="23" type="noConversion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62"/>
  <sheetViews>
    <sheetView topLeftCell="A37" workbookViewId="0">
      <selection activeCell="E6" sqref="E6"/>
    </sheetView>
  </sheetViews>
  <sheetFormatPr defaultRowHeight="14.25"/>
  <cols>
    <col min="1" max="1" width="3.625" customWidth="1"/>
    <col min="2" max="2" width="9" style="80"/>
    <col min="3" max="3" width="22.25" style="80" customWidth="1"/>
    <col min="4" max="4" width="7.625" style="3" customWidth="1"/>
    <col min="5" max="5" width="11.5" style="2" customWidth="1"/>
    <col min="6" max="6" width="8.625" style="15" customWidth="1"/>
    <col min="7" max="7" width="10.875" style="15" customWidth="1"/>
    <col min="8" max="8" width="8.75" style="31" customWidth="1"/>
    <col min="9" max="9" width="13.625" style="15" customWidth="1"/>
  </cols>
  <sheetData>
    <row r="2" spans="1:9" ht="43.5" customHeight="1">
      <c r="B2" s="106"/>
      <c r="C2" s="107"/>
      <c r="H2" s="97" t="s">
        <v>144</v>
      </c>
      <c r="I2" s="98"/>
    </row>
    <row r="3" spans="1:9" ht="24.95" customHeight="1">
      <c r="B3" s="86" t="s">
        <v>137</v>
      </c>
      <c r="C3" s="86"/>
      <c r="D3" s="86"/>
      <c r="E3" s="86"/>
      <c r="F3" s="86"/>
      <c r="G3" s="16" t="s">
        <v>90</v>
      </c>
      <c r="H3" s="114" t="s">
        <v>100</v>
      </c>
      <c r="I3" s="114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45">
      <c r="A5" s="5" t="s">
        <v>50</v>
      </c>
      <c r="B5" s="112" t="s">
        <v>0</v>
      </c>
      <c r="C5" s="113"/>
      <c r="D5" s="6" t="s">
        <v>1</v>
      </c>
      <c r="E5" s="6" t="s">
        <v>84</v>
      </c>
      <c r="F5" s="13" t="s">
        <v>49</v>
      </c>
      <c r="G5" s="13" t="s">
        <v>82</v>
      </c>
      <c r="H5" s="6" t="s">
        <v>81</v>
      </c>
      <c r="I5" s="17" t="s">
        <v>2</v>
      </c>
    </row>
    <row r="6" spans="1:9" ht="15">
      <c r="A6" s="1" t="s">
        <v>3</v>
      </c>
      <c r="B6" s="87" t="s">
        <v>168</v>
      </c>
      <c r="C6" s="88"/>
      <c r="D6" s="23" t="s">
        <v>83</v>
      </c>
      <c r="E6" s="23">
        <v>250</v>
      </c>
      <c r="F6" s="21"/>
      <c r="G6" s="21">
        <f>SUM(E6*F6)</f>
        <v>0</v>
      </c>
      <c r="H6" s="32">
        <v>0</v>
      </c>
      <c r="I6" s="21">
        <f t="shared" ref="I6:I61" si="0">G6*(1+H6)</f>
        <v>0</v>
      </c>
    </row>
    <row r="7" spans="1:9" ht="15">
      <c r="A7" s="1" t="s">
        <v>4</v>
      </c>
      <c r="B7" s="87" t="s">
        <v>251</v>
      </c>
      <c r="C7" s="88"/>
      <c r="D7" s="23" t="s">
        <v>83</v>
      </c>
      <c r="E7" s="23">
        <v>430</v>
      </c>
      <c r="F7" s="21"/>
      <c r="G7" s="21">
        <f t="shared" ref="G7:G61" si="1">SUM(E7*F7)</f>
        <v>0</v>
      </c>
      <c r="H7" s="32">
        <v>0</v>
      </c>
      <c r="I7" s="21">
        <f t="shared" si="0"/>
        <v>0</v>
      </c>
    </row>
    <row r="8" spans="1:9" ht="15">
      <c r="A8" s="1" t="s">
        <v>5</v>
      </c>
      <c r="B8" s="87" t="s">
        <v>252</v>
      </c>
      <c r="C8" s="88"/>
      <c r="D8" s="23" t="s">
        <v>83</v>
      </c>
      <c r="E8" s="23">
        <v>950</v>
      </c>
      <c r="F8" s="21"/>
      <c r="G8" s="21">
        <f t="shared" si="1"/>
        <v>0</v>
      </c>
      <c r="H8" s="32">
        <v>0</v>
      </c>
      <c r="I8" s="21">
        <f t="shared" si="0"/>
        <v>0</v>
      </c>
    </row>
    <row r="9" spans="1:9" ht="15">
      <c r="A9" s="1" t="s">
        <v>6</v>
      </c>
      <c r="B9" s="87" t="s">
        <v>253</v>
      </c>
      <c r="C9" s="88"/>
      <c r="D9" s="23" t="s">
        <v>138</v>
      </c>
      <c r="E9" s="23">
        <v>50</v>
      </c>
      <c r="F9" s="21"/>
      <c r="G9" s="21">
        <f t="shared" si="1"/>
        <v>0</v>
      </c>
      <c r="H9" s="32">
        <v>0</v>
      </c>
      <c r="I9" s="21">
        <f t="shared" si="0"/>
        <v>0</v>
      </c>
    </row>
    <row r="10" spans="1:9" ht="15">
      <c r="A10" s="1" t="s">
        <v>7</v>
      </c>
      <c r="B10" s="87" t="s">
        <v>255</v>
      </c>
      <c r="C10" s="88"/>
      <c r="D10" s="23" t="s">
        <v>83</v>
      </c>
      <c r="E10" s="23">
        <v>25.35</v>
      </c>
      <c r="F10" s="21"/>
      <c r="G10" s="21">
        <f t="shared" si="1"/>
        <v>0</v>
      </c>
      <c r="H10" s="32">
        <v>0</v>
      </c>
      <c r="I10" s="21">
        <f t="shared" si="0"/>
        <v>0</v>
      </c>
    </row>
    <row r="11" spans="1:9" ht="15">
      <c r="A11" s="1" t="s">
        <v>8</v>
      </c>
      <c r="B11" s="87" t="s">
        <v>139</v>
      </c>
      <c r="C11" s="88"/>
      <c r="D11" s="23" t="s">
        <v>83</v>
      </c>
      <c r="E11" s="23">
        <v>350</v>
      </c>
      <c r="F11" s="21"/>
      <c r="G11" s="21">
        <f>SUM(E11*F11)</f>
        <v>0</v>
      </c>
      <c r="H11" s="32">
        <v>0</v>
      </c>
      <c r="I11" s="21">
        <f t="shared" si="0"/>
        <v>0</v>
      </c>
    </row>
    <row r="12" spans="1:9" ht="15">
      <c r="A12" s="1" t="s">
        <v>9</v>
      </c>
      <c r="B12" s="87" t="s">
        <v>153</v>
      </c>
      <c r="C12" s="88"/>
      <c r="D12" s="62" t="s">
        <v>83</v>
      </c>
      <c r="E12" s="23">
        <v>76.099999999999994</v>
      </c>
      <c r="F12" s="21"/>
      <c r="G12" s="21">
        <f>SUM(E12*F12)</f>
        <v>0</v>
      </c>
      <c r="H12" s="32">
        <v>0</v>
      </c>
      <c r="I12" s="21">
        <f t="shared" si="0"/>
        <v>0</v>
      </c>
    </row>
    <row r="13" spans="1:9" ht="15">
      <c r="A13" s="1" t="s">
        <v>10</v>
      </c>
      <c r="B13" s="87" t="s">
        <v>256</v>
      </c>
      <c r="C13" s="88"/>
      <c r="D13" s="23" t="s">
        <v>83</v>
      </c>
      <c r="E13" s="23">
        <v>250</v>
      </c>
      <c r="F13" s="21"/>
      <c r="G13" s="21">
        <f t="shared" si="1"/>
        <v>0</v>
      </c>
      <c r="H13" s="32">
        <v>0</v>
      </c>
      <c r="I13" s="21">
        <f t="shared" si="0"/>
        <v>0</v>
      </c>
    </row>
    <row r="14" spans="1:9" ht="15">
      <c r="A14" s="1" t="s">
        <v>11</v>
      </c>
      <c r="B14" s="87" t="s">
        <v>257</v>
      </c>
      <c r="C14" s="88"/>
      <c r="D14" s="23" t="s">
        <v>83</v>
      </c>
      <c r="E14" s="23">
        <v>20</v>
      </c>
      <c r="F14" s="21"/>
      <c r="G14" s="21">
        <f t="shared" si="1"/>
        <v>0</v>
      </c>
      <c r="H14" s="32">
        <v>0</v>
      </c>
      <c r="I14" s="21">
        <f t="shared" si="0"/>
        <v>0</v>
      </c>
    </row>
    <row r="15" spans="1:9" ht="15">
      <c r="A15" s="1" t="s">
        <v>12</v>
      </c>
      <c r="B15" s="87" t="s">
        <v>258</v>
      </c>
      <c r="C15" s="88"/>
      <c r="D15" s="23" t="s">
        <v>83</v>
      </c>
      <c r="E15" s="23">
        <v>20</v>
      </c>
      <c r="F15" s="21"/>
      <c r="G15" s="21">
        <f t="shared" si="1"/>
        <v>0</v>
      </c>
      <c r="H15" s="32">
        <v>0</v>
      </c>
      <c r="I15" s="21">
        <f t="shared" si="0"/>
        <v>0</v>
      </c>
    </row>
    <row r="16" spans="1:9" ht="15">
      <c r="A16" s="1" t="s">
        <v>13</v>
      </c>
      <c r="B16" s="87" t="s">
        <v>259</v>
      </c>
      <c r="C16" s="88"/>
      <c r="D16" s="23" t="s">
        <v>83</v>
      </c>
      <c r="E16" s="23">
        <v>170</v>
      </c>
      <c r="F16" s="21"/>
      <c r="G16" s="21">
        <f t="shared" si="1"/>
        <v>0</v>
      </c>
      <c r="H16" s="32">
        <v>0</v>
      </c>
      <c r="I16" s="21">
        <f t="shared" si="0"/>
        <v>0</v>
      </c>
    </row>
    <row r="17" spans="1:9" ht="15">
      <c r="A17" s="1" t="s">
        <v>14</v>
      </c>
      <c r="B17" s="87" t="s">
        <v>260</v>
      </c>
      <c r="C17" s="88"/>
      <c r="D17" s="23" t="s">
        <v>48</v>
      </c>
      <c r="E17" s="23">
        <v>250</v>
      </c>
      <c r="F17" s="21"/>
      <c r="G17" s="21">
        <f t="shared" si="1"/>
        <v>0</v>
      </c>
      <c r="H17" s="32">
        <v>0</v>
      </c>
      <c r="I17" s="21">
        <f t="shared" si="0"/>
        <v>0</v>
      </c>
    </row>
    <row r="18" spans="1:9" ht="15">
      <c r="A18" s="1" t="s">
        <v>15</v>
      </c>
      <c r="B18" s="87" t="s">
        <v>323</v>
      </c>
      <c r="C18" s="88"/>
      <c r="D18" s="81" t="s">
        <v>83</v>
      </c>
      <c r="E18" s="23">
        <v>100</v>
      </c>
      <c r="F18" s="21"/>
      <c r="G18" s="21">
        <f t="shared" si="1"/>
        <v>0</v>
      </c>
      <c r="H18" s="32"/>
      <c r="I18" s="21"/>
    </row>
    <row r="19" spans="1:9" ht="15">
      <c r="A19" s="1" t="s">
        <v>16</v>
      </c>
      <c r="B19" s="87" t="s">
        <v>254</v>
      </c>
      <c r="C19" s="88"/>
      <c r="D19" s="23" t="s">
        <v>83</v>
      </c>
      <c r="E19" s="23">
        <v>600</v>
      </c>
      <c r="F19" s="21"/>
      <c r="G19" s="21">
        <f t="shared" si="1"/>
        <v>0</v>
      </c>
      <c r="H19" s="32">
        <v>0</v>
      </c>
      <c r="I19" s="21">
        <f t="shared" si="0"/>
        <v>0</v>
      </c>
    </row>
    <row r="20" spans="1:9" ht="15">
      <c r="A20" s="1" t="s">
        <v>17</v>
      </c>
      <c r="B20" s="87" t="s">
        <v>261</v>
      </c>
      <c r="C20" s="88"/>
      <c r="D20" s="23" t="s">
        <v>83</v>
      </c>
      <c r="E20" s="23">
        <v>1000</v>
      </c>
      <c r="F20" s="21"/>
      <c r="G20" s="21">
        <f t="shared" si="1"/>
        <v>0</v>
      </c>
      <c r="H20" s="32">
        <v>0</v>
      </c>
      <c r="I20" s="21">
        <f t="shared" si="0"/>
        <v>0</v>
      </c>
    </row>
    <row r="21" spans="1:9" ht="15">
      <c r="A21" s="1" t="s">
        <v>18</v>
      </c>
      <c r="B21" s="87" t="s">
        <v>140</v>
      </c>
      <c r="C21" s="88"/>
      <c r="D21" s="23" t="s">
        <v>48</v>
      </c>
      <c r="E21" s="23">
        <v>10000</v>
      </c>
      <c r="F21" s="21"/>
      <c r="G21" s="21">
        <f t="shared" si="1"/>
        <v>0</v>
      </c>
      <c r="H21" s="32">
        <v>0</v>
      </c>
      <c r="I21" s="21">
        <f t="shared" si="0"/>
        <v>0</v>
      </c>
    </row>
    <row r="22" spans="1:9" ht="15">
      <c r="A22" s="1" t="s">
        <v>19</v>
      </c>
      <c r="B22" s="87" t="s">
        <v>141</v>
      </c>
      <c r="C22" s="88"/>
      <c r="D22" s="23" t="s">
        <v>48</v>
      </c>
      <c r="E22" s="23">
        <v>500</v>
      </c>
      <c r="F22" s="21"/>
      <c r="G22" s="21">
        <f t="shared" si="1"/>
        <v>0</v>
      </c>
      <c r="H22" s="32">
        <v>0</v>
      </c>
      <c r="I22" s="21">
        <f t="shared" si="0"/>
        <v>0</v>
      </c>
    </row>
    <row r="23" spans="1:9" ht="15">
      <c r="A23" s="1" t="s">
        <v>20</v>
      </c>
      <c r="B23" s="87" t="s">
        <v>262</v>
      </c>
      <c r="C23" s="88"/>
      <c r="D23" s="23" t="s">
        <v>48</v>
      </c>
      <c r="E23" s="23">
        <v>500</v>
      </c>
      <c r="F23" s="21"/>
      <c r="G23" s="21">
        <f t="shared" si="1"/>
        <v>0</v>
      </c>
      <c r="H23" s="32">
        <v>0</v>
      </c>
      <c r="I23" s="21">
        <f t="shared" si="0"/>
        <v>0</v>
      </c>
    </row>
    <row r="24" spans="1:9" ht="15">
      <c r="A24" s="1" t="s">
        <v>21</v>
      </c>
      <c r="B24" s="87" t="s">
        <v>263</v>
      </c>
      <c r="C24" s="88"/>
      <c r="D24" s="23" t="s">
        <v>83</v>
      </c>
      <c r="E24" s="23">
        <v>250</v>
      </c>
      <c r="F24" s="21"/>
      <c r="G24" s="21">
        <f t="shared" si="1"/>
        <v>0</v>
      </c>
      <c r="H24" s="32">
        <v>0</v>
      </c>
      <c r="I24" s="21">
        <f t="shared" si="0"/>
        <v>0</v>
      </c>
    </row>
    <row r="25" spans="1:9" ht="15">
      <c r="A25" s="1" t="s">
        <v>22</v>
      </c>
      <c r="B25" s="87" t="s">
        <v>264</v>
      </c>
      <c r="C25" s="88"/>
      <c r="D25" s="23" t="s">
        <v>83</v>
      </c>
      <c r="E25" s="23">
        <v>90</v>
      </c>
      <c r="F25" s="21"/>
      <c r="G25" s="21">
        <f>SUM(E25*F25)</f>
        <v>0</v>
      </c>
      <c r="H25" s="32">
        <v>0</v>
      </c>
      <c r="I25" s="21">
        <f t="shared" si="0"/>
        <v>0</v>
      </c>
    </row>
    <row r="26" spans="1:9" ht="36" customHeight="1">
      <c r="A26" s="1" t="s">
        <v>23</v>
      </c>
      <c r="B26" s="89" t="s">
        <v>265</v>
      </c>
      <c r="C26" s="90"/>
      <c r="D26" s="23" t="s">
        <v>83</v>
      </c>
      <c r="E26" s="23">
        <v>250</v>
      </c>
      <c r="F26" s="21"/>
      <c r="G26" s="21">
        <f t="shared" si="1"/>
        <v>0</v>
      </c>
      <c r="H26" s="32">
        <v>0</v>
      </c>
      <c r="I26" s="21">
        <f t="shared" si="0"/>
        <v>0</v>
      </c>
    </row>
    <row r="27" spans="1:9" ht="15">
      <c r="A27" s="1" t="s">
        <v>24</v>
      </c>
      <c r="B27" s="87" t="s">
        <v>266</v>
      </c>
      <c r="C27" s="88"/>
      <c r="D27" s="23" t="s">
        <v>48</v>
      </c>
      <c r="E27" s="23">
        <v>36</v>
      </c>
      <c r="F27" s="21"/>
      <c r="G27" s="21">
        <f t="shared" si="1"/>
        <v>0</v>
      </c>
      <c r="H27" s="32">
        <v>0</v>
      </c>
      <c r="I27" s="21">
        <f t="shared" si="0"/>
        <v>0</v>
      </c>
    </row>
    <row r="28" spans="1:9" ht="15">
      <c r="A28" s="1" t="s">
        <v>25</v>
      </c>
      <c r="B28" s="87" t="s">
        <v>322</v>
      </c>
      <c r="C28" s="88"/>
      <c r="D28" s="62" t="s">
        <v>83</v>
      </c>
      <c r="E28" s="23">
        <v>50</v>
      </c>
      <c r="F28" s="21"/>
      <c r="G28" s="21">
        <f t="shared" si="1"/>
        <v>0</v>
      </c>
      <c r="H28" s="32">
        <v>0</v>
      </c>
      <c r="I28" s="21">
        <f t="shared" si="0"/>
        <v>0</v>
      </c>
    </row>
    <row r="29" spans="1:9" ht="15">
      <c r="A29" s="1" t="s">
        <v>26</v>
      </c>
      <c r="B29" s="87" t="s">
        <v>268</v>
      </c>
      <c r="C29" s="88"/>
      <c r="D29" s="23" t="s">
        <v>83</v>
      </c>
      <c r="E29" s="23">
        <v>150</v>
      </c>
      <c r="F29" s="21"/>
      <c r="G29" s="21">
        <f t="shared" si="1"/>
        <v>0</v>
      </c>
      <c r="H29" s="32">
        <v>0</v>
      </c>
      <c r="I29" s="21">
        <f t="shared" si="0"/>
        <v>0</v>
      </c>
    </row>
    <row r="30" spans="1:9" ht="15">
      <c r="A30" s="1" t="s">
        <v>27</v>
      </c>
      <c r="B30" s="87" t="s">
        <v>267</v>
      </c>
      <c r="C30" s="88"/>
      <c r="D30" s="23" t="s">
        <v>138</v>
      </c>
      <c r="E30" s="23">
        <v>100</v>
      </c>
      <c r="F30" s="21"/>
      <c r="G30" s="21">
        <f t="shared" si="1"/>
        <v>0</v>
      </c>
      <c r="H30" s="32">
        <v>0</v>
      </c>
      <c r="I30" s="21">
        <f t="shared" si="0"/>
        <v>0</v>
      </c>
    </row>
    <row r="31" spans="1:9" ht="15">
      <c r="A31" s="1" t="s">
        <v>28</v>
      </c>
      <c r="B31" s="87" t="s">
        <v>267</v>
      </c>
      <c r="C31" s="88"/>
      <c r="D31" s="23" t="s">
        <v>83</v>
      </c>
      <c r="E31" s="23">
        <v>7.5</v>
      </c>
      <c r="F31" s="21"/>
      <c r="G31" s="21">
        <f t="shared" si="1"/>
        <v>0</v>
      </c>
      <c r="H31" s="32">
        <v>0</v>
      </c>
      <c r="I31" s="21">
        <f t="shared" si="0"/>
        <v>0</v>
      </c>
    </row>
    <row r="32" spans="1:9" ht="15">
      <c r="A32" s="1" t="s">
        <v>29</v>
      </c>
      <c r="B32" s="87" t="s">
        <v>269</v>
      </c>
      <c r="C32" s="88"/>
      <c r="D32" s="23" t="s">
        <v>48</v>
      </c>
      <c r="E32" s="23">
        <v>29</v>
      </c>
      <c r="F32" s="21"/>
      <c r="G32" s="21">
        <f t="shared" si="1"/>
        <v>0</v>
      </c>
      <c r="H32" s="32">
        <v>0</v>
      </c>
      <c r="I32" s="21">
        <f t="shared" si="0"/>
        <v>0</v>
      </c>
    </row>
    <row r="33" spans="1:9" ht="25.5" customHeight="1">
      <c r="A33" s="1" t="s">
        <v>30</v>
      </c>
      <c r="B33" s="89" t="s">
        <v>270</v>
      </c>
      <c r="C33" s="90"/>
      <c r="D33" s="23" t="s">
        <v>83</v>
      </c>
      <c r="E33" s="23">
        <v>300</v>
      </c>
      <c r="F33" s="21"/>
      <c r="G33" s="21">
        <f t="shared" si="1"/>
        <v>0</v>
      </c>
      <c r="H33" s="32">
        <v>0</v>
      </c>
      <c r="I33" s="21">
        <f t="shared" si="0"/>
        <v>0</v>
      </c>
    </row>
    <row r="34" spans="1:9" ht="15">
      <c r="A34" s="1" t="s">
        <v>31</v>
      </c>
      <c r="B34" s="87" t="s">
        <v>280</v>
      </c>
      <c r="C34" s="88"/>
      <c r="D34" s="23" t="s">
        <v>83</v>
      </c>
      <c r="E34" s="23">
        <v>700</v>
      </c>
      <c r="F34" s="21"/>
      <c r="G34" s="21">
        <f t="shared" si="1"/>
        <v>0</v>
      </c>
      <c r="H34" s="32">
        <v>0</v>
      </c>
      <c r="I34" s="21">
        <f t="shared" si="0"/>
        <v>0</v>
      </c>
    </row>
    <row r="35" spans="1:9" ht="15">
      <c r="A35" s="1" t="s">
        <v>32</v>
      </c>
      <c r="B35" s="87" t="s">
        <v>272</v>
      </c>
      <c r="C35" s="88"/>
      <c r="D35" s="23" t="s">
        <v>83</v>
      </c>
      <c r="E35" s="23">
        <v>300</v>
      </c>
      <c r="F35" s="21"/>
      <c r="G35" s="21">
        <f t="shared" si="1"/>
        <v>0</v>
      </c>
      <c r="H35" s="32">
        <v>0</v>
      </c>
      <c r="I35" s="21">
        <f t="shared" si="0"/>
        <v>0</v>
      </c>
    </row>
    <row r="36" spans="1:9" ht="15">
      <c r="A36" s="1" t="s">
        <v>33</v>
      </c>
      <c r="B36" s="87" t="s">
        <v>273</v>
      </c>
      <c r="C36" s="88"/>
      <c r="D36" s="23" t="s">
        <v>83</v>
      </c>
      <c r="E36" s="23">
        <v>350</v>
      </c>
      <c r="F36" s="21"/>
      <c r="G36" s="21">
        <f t="shared" si="1"/>
        <v>0</v>
      </c>
      <c r="H36" s="32">
        <v>0</v>
      </c>
      <c r="I36" s="21">
        <f t="shared" si="0"/>
        <v>0</v>
      </c>
    </row>
    <row r="37" spans="1:9" ht="15">
      <c r="A37" s="1" t="s">
        <v>34</v>
      </c>
      <c r="B37" s="87" t="s">
        <v>274</v>
      </c>
      <c r="C37" s="88"/>
      <c r="D37" s="23" t="s">
        <v>48</v>
      </c>
      <c r="E37" s="23">
        <v>30</v>
      </c>
      <c r="F37" s="21"/>
      <c r="G37" s="21">
        <f t="shared" si="1"/>
        <v>0</v>
      </c>
      <c r="H37" s="32">
        <v>0</v>
      </c>
      <c r="I37" s="21">
        <f t="shared" si="0"/>
        <v>0</v>
      </c>
    </row>
    <row r="38" spans="1:9" ht="15">
      <c r="A38" s="1" t="s">
        <v>35</v>
      </c>
      <c r="B38" s="87" t="s">
        <v>275</v>
      </c>
      <c r="C38" s="88"/>
      <c r="D38" s="23" t="s">
        <v>138</v>
      </c>
      <c r="E38" s="23">
        <v>110</v>
      </c>
      <c r="F38" s="21"/>
      <c r="G38" s="21">
        <f t="shared" si="1"/>
        <v>0</v>
      </c>
      <c r="H38" s="32">
        <v>0</v>
      </c>
      <c r="I38" s="21">
        <f t="shared" si="0"/>
        <v>0</v>
      </c>
    </row>
    <row r="39" spans="1:9" ht="15">
      <c r="A39" s="1" t="s">
        <v>36</v>
      </c>
      <c r="B39" s="87" t="s">
        <v>275</v>
      </c>
      <c r="C39" s="88"/>
      <c r="D39" s="23" t="s">
        <v>83</v>
      </c>
      <c r="E39" s="23">
        <v>10</v>
      </c>
      <c r="F39" s="21"/>
      <c r="G39" s="21">
        <f t="shared" si="1"/>
        <v>0</v>
      </c>
      <c r="H39" s="32">
        <v>0</v>
      </c>
      <c r="I39" s="21">
        <f t="shared" si="0"/>
        <v>0</v>
      </c>
    </row>
    <row r="40" spans="1:9" ht="31.5" customHeight="1">
      <c r="A40" s="1" t="s">
        <v>37</v>
      </c>
      <c r="B40" s="87" t="s">
        <v>276</v>
      </c>
      <c r="C40" s="88"/>
      <c r="D40" s="23" t="s">
        <v>83</v>
      </c>
      <c r="E40" s="23">
        <v>69</v>
      </c>
      <c r="F40" s="21"/>
      <c r="G40" s="21">
        <f t="shared" si="1"/>
        <v>0</v>
      </c>
      <c r="H40" s="32">
        <v>0</v>
      </c>
      <c r="I40" s="21">
        <f t="shared" si="0"/>
        <v>0</v>
      </c>
    </row>
    <row r="41" spans="1:9" ht="35.25" customHeight="1">
      <c r="A41" s="1" t="s">
        <v>38</v>
      </c>
      <c r="B41" s="89" t="s">
        <v>271</v>
      </c>
      <c r="C41" s="90"/>
      <c r="D41" s="23" t="s">
        <v>83</v>
      </c>
      <c r="E41" s="23">
        <v>350</v>
      </c>
      <c r="F41" s="21"/>
      <c r="G41" s="21">
        <f>SUM(E41*F41)</f>
        <v>0</v>
      </c>
      <c r="H41" s="32">
        <v>0</v>
      </c>
      <c r="I41" s="21">
        <f t="shared" si="0"/>
        <v>0</v>
      </c>
    </row>
    <row r="42" spans="1:9" ht="15">
      <c r="A42" s="1" t="s">
        <v>39</v>
      </c>
      <c r="B42" s="87" t="s">
        <v>277</v>
      </c>
      <c r="C42" s="88"/>
      <c r="D42" s="23" t="s">
        <v>83</v>
      </c>
      <c r="E42" s="23">
        <v>500</v>
      </c>
      <c r="F42" s="21"/>
      <c r="G42" s="21">
        <f t="shared" si="1"/>
        <v>0</v>
      </c>
      <c r="H42" s="32">
        <v>0</v>
      </c>
      <c r="I42" s="21">
        <f t="shared" si="0"/>
        <v>0</v>
      </c>
    </row>
    <row r="43" spans="1:9" ht="15">
      <c r="A43" s="1" t="s">
        <v>40</v>
      </c>
      <c r="B43" s="87" t="s">
        <v>278</v>
      </c>
      <c r="C43" s="88"/>
      <c r="D43" s="23" t="s">
        <v>83</v>
      </c>
      <c r="E43" s="23">
        <v>300</v>
      </c>
      <c r="F43" s="21"/>
      <c r="G43" s="21">
        <f t="shared" si="1"/>
        <v>0</v>
      </c>
      <c r="H43" s="32">
        <v>0</v>
      </c>
      <c r="I43" s="21">
        <f t="shared" si="0"/>
        <v>0</v>
      </c>
    </row>
    <row r="44" spans="1:9" ht="15">
      <c r="A44" s="1" t="s">
        <v>41</v>
      </c>
      <c r="B44" s="87" t="s">
        <v>295</v>
      </c>
      <c r="C44" s="88"/>
      <c r="D44" s="81" t="s">
        <v>83</v>
      </c>
      <c r="E44" s="23">
        <v>50</v>
      </c>
      <c r="F44" s="21"/>
      <c r="G44" s="21">
        <f t="shared" si="1"/>
        <v>0</v>
      </c>
      <c r="H44" s="32"/>
      <c r="I44" s="21"/>
    </row>
    <row r="45" spans="1:9" ht="15">
      <c r="A45" s="1" t="s">
        <v>42</v>
      </c>
      <c r="B45" s="87" t="s">
        <v>294</v>
      </c>
      <c r="C45" s="88"/>
      <c r="D45" s="81" t="s">
        <v>83</v>
      </c>
      <c r="E45" s="23">
        <v>50</v>
      </c>
      <c r="F45" s="21"/>
      <c r="G45" s="21">
        <f t="shared" si="1"/>
        <v>0</v>
      </c>
      <c r="H45" s="32"/>
      <c r="I45" s="21"/>
    </row>
    <row r="46" spans="1:9" ht="15">
      <c r="A46" s="1" t="s">
        <v>165</v>
      </c>
      <c r="B46" s="87" t="s">
        <v>279</v>
      </c>
      <c r="C46" s="88"/>
      <c r="D46" s="23" t="s">
        <v>83</v>
      </c>
      <c r="E46" s="23">
        <v>260</v>
      </c>
      <c r="F46" s="21"/>
      <c r="G46" s="21">
        <f t="shared" si="1"/>
        <v>0</v>
      </c>
      <c r="H46" s="32">
        <v>0</v>
      </c>
      <c r="I46" s="21">
        <f t="shared" si="0"/>
        <v>0</v>
      </c>
    </row>
    <row r="47" spans="1:9" ht="15">
      <c r="A47" s="1" t="s">
        <v>166</v>
      </c>
      <c r="B47" s="87" t="s">
        <v>281</v>
      </c>
      <c r="C47" s="88"/>
      <c r="D47" s="23" t="s">
        <v>83</v>
      </c>
      <c r="E47" s="23">
        <v>320</v>
      </c>
      <c r="F47" s="21"/>
      <c r="G47" s="21">
        <f t="shared" si="1"/>
        <v>0</v>
      </c>
      <c r="H47" s="32">
        <v>0</v>
      </c>
      <c r="I47" s="21">
        <f t="shared" si="0"/>
        <v>0</v>
      </c>
    </row>
    <row r="48" spans="1:9" ht="15">
      <c r="A48" s="1" t="s">
        <v>43</v>
      </c>
      <c r="B48" s="87" t="s">
        <v>282</v>
      </c>
      <c r="C48" s="88"/>
      <c r="D48" s="23" t="s">
        <v>83</v>
      </c>
      <c r="E48" s="23">
        <v>250</v>
      </c>
      <c r="F48" s="21"/>
      <c r="G48" s="21">
        <f t="shared" si="1"/>
        <v>0</v>
      </c>
      <c r="H48" s="32">
        <v>0</v>
      </c>
      <c r="I48" s="21">
        <f t="shared" si="0"/>
        <v>0</v>
      </c>
    </row>
    <row r="49" spans="1:9" ht="15">
      <c r="A49" s="1" t="s">
        <v>44</v>
      </c>
      <c r="B49" s="87" t="s">
        <v>283</v>
      </c>
      <c r="C49" s="88"/>
      <c r="D49" s="23" t="s">
        <v>83</v>
      </c>
      <c r="E49" s="23">
        <v>50</v>
      </c>
      <c r="F49" s="21"/>
      <c r="G49" s="21">
        <f t="shared" si="1"/>
        <v>0</v>
      </c>
      <c r="H49" s="32">
        <v>0</v>
      </c>
      <c r="I49" s="21">
        <f t="shared" si="0"/>
        <v>0</v>
      </c>
    </row>
    <row r="50" spans="1:9" ht="15">
      <c r="A50" s="1" t="s">
        <v>45</v>
      </c>
      <c r="B50" s="87" t="s">
        <v>283</v>
      </c>
      <c r="C50" s="88"/>
      <c r="D50" s="23" t="s">
        <v>48</v>
      </c>
      <c r="E50" s="23">
        <v>200</v>
      </c>
      <c r="F50" s="21"/>
      <c r="G50" s="21">
        <f>SUM(E50*F50)</f>
        <v>0</v>
      </c>
      <c r="H50" s="32">
        <v>0</v>
      </c>
      <c r="I50" s="21">
        <f t="shared" si="0"/>
        <v>0</v>
      </c>
    </row>
    <row r="51" spans="1:9" ht="15">
      <c r="A51" s="1" t="s">
        <v>46</v>
      </c>
      <c r="B51" s="87" t="s">
        <v>324</v>
      </c>
      <c r="C51" s="88"/>
      <c r="D51" s="23" t="s">
        <v>48</v>
      </c>
      <c r="E51" s="23">
        <v>44</v>
      </c>
      <c r="F51" s="21"/>
      <c r="G51" s="21">
        <f t="shared" si="1"/>
        <v>0</v>
      </c>
      <c r="H51" s="32">
        <v>0</v>
      </c>
      <c r="I51" s="21">
        <f t="shared" si="0"/>
        <v>0</v>
      </c>
    </row>
    <row r="52" spans="1:9" ht="15">
      <c r="A52" s="1" t="s">
        <v>47</v>
      </c>
      <c r="B52" s="87" t="s">
        <v>286</v>
      </c>
      <c r="C52" s="88"/>
      <c r="D52" s="81" t="s">
        <v>83</v>
      </c>
      <c r="E52" s="23">
        <v>100</v>
      </c>
      <c r="F52" s="21"/>
      <c r="G52" s="21">
        <f t="shared" si="1"/>
        <v>0</v>
      </c>
      <c r="H52" s="32"/>
      <c r="I52" s="21"/>
    </row>
    <row r="53" spans="1:9" ht="15">
      <c r="A53" s="1" t="s">
        <v>51</v>
      </c>
      <c r="B53" s="87" t="s">
        <v>287</v>
      </c>
      <c r="C53" s="88"/>
      <c r="D53" s="23" t="s">
        <v>138</v>
      </c>
      <c r="E53" s="23">
        <v>770</v>
      </c>
      <c r="F53" s="21"/>
      <c r="G53" s="21">
        <f t="shared" si="1"/>
        <v>0</v>
      </c>
      <c r="H53" s="32">
        <v>0</v>
      </c>
      <c r="I53" s="21">
        <f t="shared" si="0"/>
        <v>0</v>
      </c>
    </row>
    <row r="54" spans="1:9" ht="15">
      <c r="A54" s="1" t="s">
        <v>52</v>
      </c>
      <c r="B54" s="87" t="s">
        <v>284</v>
      </c>
      <c r="C54" s="88"/>
      <c r="D54" s="23" t="s">
        <v>48</v>
      </c>
      <c r="E54" s="23">
        <v>650</v>
      </c>
      <c r="F54" s="21"/>
      <c r="G54" s="21">
        <f t="shared" si="1"/>
        <v>0</v>
      </c>
      <c r="H54" s="32">
        <v>0</v>
      </c>
      <c r="I54" s="21">
        <f t="shared" si="0"/>
        <v>0</v>
      </c>
    </row>
    <row r="55" spans="1:9" ht="15">
      <c r="A55" s="1" t="s">
        <v>53</v>
      </c>
      <c r="B55" s="87" t="s">
        <v>288</v>
      </c>
      <c r="C55" s="88"/>
      <c r="D55" s="23" t="s">
        <v>83</v>
      </c>
      <c r="E55" s="23">
        <v>450</v>
      </c>
      <c r="F55" s="21"/>
      <c r="G55" s="21">
        <f t="shared" si="1"/>
        <v>0</v>
      </c>
      <c r="H55" s="32">
        <v>0</v>
      </c>
      <c r="I55" s="21">
        <f t="shared" si="0"/>
        <v>0</v>
      </c>
    </row>
    <row r="56" spans="1:9" ht="15">
      <c r="A56" s="1" t="s">
        <v>54</v>
      </c>
      <c r="B56" s="87" t="s">
        <v>289</v>
      </c>
      <c r="C56" s="88"/>
      <c r="D56" s="23" t="s">
        <v>138</v>
      </c>
      <c r="E56" s="23">
        <v>30</v>
      </c>
      <c r="F56" s="21"/>
      <c r="G56" s="21">
        <f t="shared" si="1"/>
        <v>0</v>
      </c>
      <c r="H56" s="32">
        <v>0</v>
      </c>
      <c r="I56" s="21">
        <f t="shared" si="0"/>
        <v>0</v>
      </c>
    </row>
    <row r="57" spans="1:9" ht="15">
      <c r="A57" s="1" t="s">
        <v>55</v>
      </c>
      <c r="B57" s="87" t="s">
        <v>291</v>
      </c>
      <c r="C57" s="88"/>
      <c r="D57" s="70" t="s">
        <v>83</v>
      </c>
      <c r="E57" s="23">
        <v>100</v>
      </c>
      <c r="F57" s="21"/>
      <c r="G57" s="21">
        <f t="shared" si="1"/>
        <v>0</v>
      </c>
      <c r="H57" s="32"/>
      <c r="I57" s="21"/>
    </row>
    <row r="58" spans="1:9" ht="15">
      <c r="A58" s="1" t="s">
        <v>56</v>
      </c>
      <c r="B58" s="87" t="s">
        <v>292</v>
      </c>
      <c r="C58" s="88"/>
      <c r="D58" s="23" t="s">
        <v>138</v>
      </c>
      <c r="E58" s="23">
        <v>945</v>
      </c>
      <c r="F58" s="21"/>
      <c r="G58" s="21">
        <f t="shared" si="1"/>
        <v>0</v>
      </c>
      <c r="H58" s="32">
        <v>0</v>
      </c>
      <c r="I58" s="21">
        <f t="shared" si="0"/>
        <v>0</v>
      </c>
    </row>
    <row r="59" spans="1:9" ht="23.25" customHeight="1">
      <c r="A59" s="1" t="s">
        <v>57</v>
      </c>
      <c r="B59" s="110" t="s">
        <v>290</v>
      </c>
      <c r="C59" s="111"/>
      <c r="D59" s="23" t="s">
        <v>83</v>
      </c>
      <c r="E59" s="23">
        <v>51.1</v>
      </c>
      <c r="F59" s="21"/>
      <c r="G59" s="21">
        <f t="shared" si="1"/>
        <v>0</v>
      </c>
      <c r="H59" s="32">
        <v>0</v>
      </c>
      <c r="I59" s="21">
        <f t="shared" si="0"/>
        <v>0</v>
      </c>
    </row>
    <row r="60" spans="1:9" ht="15">
      <c r="A60" s="1" t="s">
        <v>58</v>
      </c>
      <c r="B60" s="108" t="s">
        <v>293</v>
      </c>
      <c r="C60" s="109"/>
      <c r="D60" s="23" t="s">
        <v>83</v>
      </c>
      <c r="E60" s="23">
        <v>920</v>
      </c>
      <c r="F60" s="21"/>
      <c r="G60" s="21">
        <f t="shared" si="1"/>
        <v>0</v>
      </c>
      <c r="H60" s="32">
        <v>0</v>
      </c>
      <c r="I60" s="21">
        <f t="shared" si="0"/>
        <v>0</v>
      </c>
    </row>
    <row r="61" spans="1:9" ht="15.75" thickBot="1">
      <c r="A61" s="1" t="s">
        <v>59</v>
      </c>
      <c r="B61" s="108" t="s">
        <v>285</v>
      </c>
      <c r="C61" s="109"/>
      <c r="D61" s="23" t="s">
        <v>83</v>
      </c>
      <c r="E61" s="23">
        <v>4500</v>
      </c>
      <c r="F61" s="21"/>
      <c r="G61" s="21">
        <f t="shared" si="1"/>
        <v>0</v>
      </c>
      <c r="H61" s="32">
        <v>0</v>
      </c>
      <c r="I61" s="21">
        <f t="shared" si="0"/>
        <v>0</v>
      </c>
    </row>
    <row r="62" spans="1:9" ht="15.75" thickBot="1">
      <c r="B62" s="79"/>
      <c r="C62" s="79"/>
      <c r="D62" s="26"/>
      <c r="E62" s="26"/>
      <c r="F62" s="27"/>
      <c r="G62" s="29">
        <f>SUM(G6:G61)</f>
        <v>0</v>
      </c>
      <c r="H62" s="33"/>
      <c r="I62" s="29">
        <f>SUM(I6:I61)</f>
        <v>0</v>
      </c>
    </row>
  </sheetData>
  <mergeCells count="62">
    <mergeCell ref="B4:I4"/>
    <mergeCell ref="B5:C5"/>
    <mergeCell ref="B6:C6"/>
    <mergeCell ref="B7:C7"/>
    <mergeCell ref="B3:F3"/>
    <mergeCell ref="H3:I3"/>
    <mergeCell ref="B40:C40"/>
    <mergeCell ref="B41:C41"/>
    <mergeCell ref="B21:C21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9:C19"/>
    <mergeCell ref="B20:C20"/>
    <mergeCell ref="B12:C12"/>
    <mergeCell ref="B30:C30"/>
    <mergeCell ref="B31:C31"/>
    <mergeCell ref="B32:C32"/>
    <mergeCell ref="B33:C33"/>
    <mergeCell ref="B28:C28"/>
    <mergeCell ref="B24:C24"/>
    <mergeCell ref="B25:C25"/>
    <mergeCell ref="B26:C26"/>
    <mergeCell ref="B27:C27"/>
    <mergeCell ref="B29:C29"/>
    <mergeCell ref="B61:C61"/>
    <mergeCell ref="B60:C60"/>
    <mergeCell ref="B47:C47"/>
    <mergeCell ref="B48:C48"/>
    <mergeCell ref="B49:C49"/>
    <mergeCell ref="B50:C50"/>
    <mergeCell ref="B51:C51"/>
    <mergeCell ref="B53:C53"/>
    <mergeCell ref="B54:C54"/>
    <mergeCell ref="B55:C55"/>
    <mergeCell ref="B56:C56"/>
    <mergeCell ref="B58:C58"/>
    <mergeCell ref="B59:C59"/>
    <mergeCell ref="B52:C52"/>
    <mergeCell ref="B57:C57"/>
    <mergeCell ref="B44:C44"/>
    <mergeCell ref="B2:C2"/>
    <mergeCell ref="H2:I2"/>
    <mergeCell ref="B46:C46"/>
    <mergeCell ref="B42:C42"/>
    <mergeCell ref="B43:C43"/>
    <mergeCell ref="B35:C35"/>
    <mergeCell ref="B36:C36"/>
    <mergeCell ref="B37:C37"/>
    <mergeCell ref="B38:C38"/>
    <mergeCell ref="B39:C39"/>
    <mergeCell ref="B45:C45"/>
    <mergeCell ref="B34:C34"/>
    <mergeCell ref="B22:C22"/>
    <mergeCell ref="B18:C18"/>
    <mergeCell ref="B23:C23"/>
  </mergeCells>
  <phoneticPr fontId="23" type="noConversion"/>
  <pageMargins left="0.7" right="0.7" top="0.75" bottom="0.75" header="0.3" footer="0.3"/>
  <pageSetup paperSize="9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36"/>
  <sheetViews>
    <sheetView workbookViewId="0">
      <selection activeCell="B6" sqref="B6:C6"/>
    </sheetView>
  </sheetViews>
  <sheetFormatPr defaultRowHeight="14.25"/>
  <cols>
    <col min="1" max="1" width="3.625" customWidth="1"/>
    <col min="2" max="2" width="9" style="80"/>
    <col min="3" max="3" width="19.625" style="80" customWidth="1"/>
    <col min="4" max="4" width="7.625" style="3" customWidth="1"/>
    <col min="5" max="5" width="9.625" style="2" customWidth="1"/>
    <col min="6" max="6" width="8.875" style="12" customWidth="1"/>
    <col min="7" max="7" width="13.375" style="15" customWidth="1"/>
    <col min="8" max="8" width="7.125" customWidth="1"/>
    <col min="9" max="9" width="14" style="15" customWidth="1"/>
  </cols>
  <sheetData>
    <row r="2" spans="1:9" ht="39" customHeight="1">
      <c r="B2" s="106"/>
      <c r="C2" s="107"/>
      <c r="H2" s="97" t="s">
        <v>144</v>
      </c>
      <c r="I2" s="98"/>
    </row>
    <row r="3" spans="1:9" ht="24.95" customHeight="1">
      <c r="B3" s="86" t="s">
        <v>87</v>
      </c>
      <c r="C3" s="86"/>
      <c r="D3" s="86"/>
      <c r="E3" s="86"/>
      <c r="F3" s="86"/>
      <c r="G3" s="16" t="s">
        <v>90</v>
      </c>
      <c r="H3" s="114" t="s">
        <v>146</v>
      </c>
      <c r="I3" s="114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45">
      <c r="A5" s="5" t="s">
        <v>50</v>
      </c>
      <c r="B5" s="112" t="s">
        <v>0</v>
      </c>
      <c r="C5" s="113"/>
      <c r="D5" s="6" t="s">
        <v>1</v>
      </c>
      <c r="E5" s="6" t="s">
        <v>84</v>
      </c>
      <c r="F5" s="13" t="s">
        <v>49</v>
      </c>
      <c r="G5" s="13" t="s">
        <v>82</v>
      </c>
      <c r="H5" s="7" t="s">
        <v>81</v>
      </c>
      <c r="I5" s="17" t="s">
        <v>2</v>
      </c>
    </row>
    <row r="6" spans="1:9" ht="15">
      <c r="A6" s="37" t="s">
        <v>3</v>
      </c>
      <c r="B6" s="115" t="s">
        <v>352</v>
      </c>
      <c r="C6" s="116"/>
      <c r="D6" s="34" t="s">
        <v>83</v>
      </c>
      <c r="E6" s="34">
        <v>35</v>
      </c>
      <c r="F6" s="14"/>
      <c r="G6" s="21">
        <f>SUM(E6*F6)</f>
        <v>0</v>
      </c>
      <c r="H6" s="35">
        <v>0</v>
      </c>
      <c r="I6" s="21">
        <f t="shared" ref="I6:I35" si="0">G6*(1+H6)</f>
        <v>0</v>
      </c>
    </row>
    <row r="7" spans="1:9" ht="50.25" customHeight="1">
      <c r="A7" s="37" t="s">
        <v>4</v>
      </c>
      <c r="B7" s="117" t="s">
        <v>297</v>
      </c>
      <c r="C7" s="118"/>
      <c r="D7" s="34" t="s">
        <v>83</v>
      </c>
      <c r="E7" s="34">
        <v>13</v>
      </c>
      <c r="F7" s="14"/>
      <c r="G7" s="21">
        <f>SUM(E7*F7)</f>
        <v>0</v>
      </c>
      <c r="H7" s="35">
        <v>0</v>
      </c>
      <c r="I7" s="21">
        <f t="shared" si="0"/>
        <v>0</v>
      </c>
    </row>
    <row r="8" spans="1:9" ht="77.25" customHeight="1">
      <c r="A8" s="37" t="s">
        <v>5</v>
      </c>
      <c r="B8" s="89" t="s">
        <v>336</v>
      </c>
      <c r="C8" s="90"/>
      <c r="D8" s="23" t="s">
        <v>83</v>
      </c>
      <c r="E8" s="23">
        <v>100</v>
      </c>
      <c r="F8" s="20"/>
      <c r="G8" s="21">
        <f>SUM(E8*F8)</f>
        <v>0</v>
      </c>
      <c r="H8" s="35">
        <v>0</v>
      </c>
      <c r="I8" s="21">
        <f t="shared" si="0"/>
        <v>0</v>
      </c>
    </row>
    <row r="9" spans="1:9" ht="78" customHeight="1">
      <c r="A9" s="37" t="s">
        <v>6</v>
      </c>
      <c r="B9" s="89" t="s">
        <v>337</v>
      </c>
      <c r="C9" s="90"/>
      <c r="D9" s="23" t="s">
        <v>83</v>
      </c>
      <c r="E9" s="23">
        <v>380</v>
      </c>
      <c r="F9" s="20"/>
      <c r="G9" s="21">
        <f t="shared" ref="G9:G35" si="1">SUM(E9*F9)</f>
        <v>0</v>
      </c>
      <c r="H9" s="35">
        <v>0</v>
      </c>
      <c r="I9" s="21">
        <f t="shared" si="0"/>
        <v>0</v>
      </c>
    </row>
    <row r="10" spans="1:9" ht="39" customHeight="1">
      <c r="A10" s="37" t="s">
        <v>7</v>
      </c>
      <c r="B10" s="89" t="s">
        <v>338</v>
      </c>
      <c r="C10" s="90"/>
      <c r="D10" s="23" t="s">
        <v>83</v>
      </c>
      <c r="E10" s="23">
        <v>480</v>
      </c>
      <c r="F10" s="20"/>
      <c r="G10" s="21">
        <f t="shared" si="1"/>
        <v>0</v>
      </c>
      <c r="H10" s="35">
        <v>0</v>
      </c>
      <c r="I10" s="21">
        <f t="shared" si="0"/>
        <v>0</v>
      </c>
    </row>
    <row r="11" spans="1:9" ht="83.25" customHeight="1">
      <c r="A11" s="37" t="s">
        <v>8</v>
      </c>
      <c r="B11" s="89" t="s">
        <v>334</v>
      </c>
      <c r="C11" s="90"/>
      <c r="D11" s="62" t="s">
        <v>83</v>
      </c>
      <c r="E11" s="23">
        <v>70</v>
      </c>
      <c r="F11" s="20"/>
      <c r="G11" s="21">
        <f t="shared" si="1"/>
        <v>0</v>
      </c>
      <c r="H11" s="35">
        <v>0</v>
      </c>
      <c r="I11" s="21">
        <f t="shared" si="0"/>
        <v>0</v>
      </c>
    </row>
    <row r="12" spans="1:9" s="77" customFormat="1" ht="51.75" customHeight="1">
      <c r="A12" s="72" t="s">
        <v>9</v>
      </c>
      <c r="B12" s="89" t="s">
        <v>302</v>
      </c>
      <c r="C12" s="90"/>
      <c r="D12" s="73" t="s">
        <v>83</v>
      </c>
      <c r="E12" s="73">
        <v>20</v>
      </c>
      <c r="F12" s="74"/>
      <c r="G12" s="75">
        <f t="shared" si="1"/>
        <v>0</v>
      </c>
      <c r="H12" s="76">
        <v>0</v>
      </c>
      <c r="I12" s="75">
        <f t="shared" si="0"/>
        <v>0</v>
      </c>
    </row>
    <row r="13" spans="1:9" ht="52.5" customHeight="1">
      <c r="A13" s="37" t="s">
        <v>10</v>
      </c>
      <c r="B13" s="89" t="s">
        <v>301</v>
      </c>
      <c r="C13" s="90"/>
      <c r="D13" s="23" t="s">
        <v>83</v>
      </c>
      <c r="E13" s="23">
        <v>50</v>
      </c>
      <c r="F13" s="20"/>
      <c r="G13" s="21">
        <f t="shared" si="1"/>
        <v>0</v>
      </c>
      <c r="H13" s="35">
        <v>0</v>
      </c>
      <c r="I13" s="21">
        <f t="shared" si="0"/>
        <v>0</v>
      </c>
    </row>
    <row r="14" spans="1:9" ht="66" customHeight="1">
      <c r="A14" s="37" t="s">
        <v>11</v>
      </c>
      <c r="B14" s="89" t="s">
        <v>296</v>
      </c>
      <c r="C14" s="90"/>
      <c r="D14" s="62" t="s">
        <v>83</v>
      </c>
      <c r="E14" s="23">
        <v>10</v>
      </c>
      <c r="F14" s="20"/>
      <c r="G14" s="21">
        <f>SUM(E14*F14)</f>
        <v>0</v>
      </c>
      <c r="H14" s="35">
        <v>0</v>
      </c>
      <c r="I14" s="21">
        <f t="shared" si="0"/>
        <v>0</v>
      </c>
    </row>
    <row r="15" spans="1:9" ht="66" customHeight="1">
      <c r="A15" s="37" t="s">
        <v>12</v>
      </c>
      <c r="B15" s="89" t="s">
        <v>351</v>
      </c>
      <c r="C15" s="90"/>
      <c r="D15" s="129" t="s">
        <v>83</v>
      </c>
      <c r="E15" s="23">
        <v>200</v>
      </c>
      <c r="F15" s="20"/>
      <c r="G15" s="21">
        <f>SUM(E15*F15)</f>
        <v>0</v>
      </c>
      <c r="H15" s="35"/>
      <c r="I15" s="21">
        <f t="shared" si="0"/>
        <v>0</v>
      </c>
    </row>
    <row r="16" spans="1:9" ht="66.75" customHeight="1">
      <c r="A16" s="37" t="s">
        <v>13</v>
      </c>
      <c r="B16" s="89" t="s">
        <v>303</v>
      </c>
      <c r="C16" s="90"/>
      <c r="D16" s="23" t="s">
        <v>83</v>
      </c>
      <c r="E16" s="23">
        <v>30</v>
      </c>
      <c r="F16" s="20"/>
      <c r="G16" s="21">
        <f t="shared" si="1"/>
        <v>0</v>
      </c>
      <c r="H16" s="35">
        <v>0</v>
      </c>
      <c r="I16" s="21">
        <f t="shared" si="0"/>
        <v>0</v>
      </c>
    </row>
    <row r="17" spans="1:9" ht="73.5" customHeight="1">
      <c r="A17" s="37" t="s">
        <v>14</v>
      </c>
      <c r="B17" s="89" t="s">
        <v>339</v>
      </c>
      <c r="C17" s="90"/>
      <c r="D17" s="23" t="s">
        <v>83</v>
      </c>
      <c r="E17" s="23">
        <v>350</v>
      </c>
      <c r="F17" s="20"/>
      <c r="G17" s="21">
        <f t="shared" si="1"/>
        <v>0</v>
      </c>
      <c r="H17" s="35">
        <v>0</v>
      </c>
      <c r="I17" s="21">
        <f t="shared" si="0"/>
        <v>0</v>
      </c>
    </row>
    <row r="18" spans="1:9" ht="63.75" customHeight="1">
      <c r="A18" s="37" t="s">
        <v>15</v>
      </c>
      <c r="B18" s="89" t="s">
        <v>333</v>
      </c>
      <c r="C18" s="90"/>
      <c r="D18" s="23" t="s">
        <v>83</v>
      </c>
      <c r="E18" s="23">
        <v>750</v>
      </c>
      <c r="F18" s="20"/>
      <c r="G18" s="21">
        <f t="shared" si="1"/>
        <v>0</v>
      </c>
      <c r="H18" s="35">
        <v>0</v>
      </c>
      <c r="I18" s="21">
        <f t="shared" si="0"/>
        <v>0</v>
      </c>
    </row>
    <row r="19" spans="1:9" ht="50.25" customHeight="1">
      <c r="A19" s="37" t="s">
        <v>16</v>
      </c>
      <c r="B19" s="89" t="s">
        <v>298</v>
      </c>
      <c r="C19" s="90"/>
      <c r="D19" s="23" t="s">
        <v>83</v>
      </c>
      <c r="E19" s="23">
        <v>30</v>
      </c>
      <c r="F19" s="20"/>
      <c r="G19" s="21">
        <f t="shared" si="1"/>
        <v>0</v>
      </c>
      <c r="H19" s="35">
        <v>0</v>
      </c>
      <c r="I19" s="21">
        <f t="shared" si="0"/>
        <v>0</v>
      </c>
    </row>
    <row r="20" spans="1:9" ht="49.5" customHeight="1">
      <c r="A20" s="37" t="s">
        <v>17</v>
      </c>
      <c r="B20" s="89" t="s">
        <v>304</v>
      </c>
      <c r="C20" s="90"/>
      <c r="D20" s="23" t="s">
        <v>83</v>
      </c>
      <c r="E20" s="23">
        <v>50</v>
      </c>
      <c r="F20" s="20"/>
      <c r="G20" s="21">
        <f t="shared" si="1"/>
        <v>0</v>
      </c>
      <c r="H20" s="35">
        <v>0</v>
      </c>
      <c r="I20" s="21">
        <f t="shared" si="0"/>
        <v>0</v>
      </c>
    </row>
    <row r="21" spans="1:9" ht="49.5" customHeight="1">
      <c r="A21" s="37" t="s">
        <v>18</v>
      </c>
      <c r="B21" s="89" t="s">
        <v>300</v>
      </c>
      <c r="C21" s="90"/>
      <c r="D21" s="70" t="s">
        <v>83</v>
      </c>
      <c r="E21" s="23">
        <v>50</v>
      </c>
      <c r="F21" s="20"/>
      <c r="G21" s="21">
        <f t="shared" si="1"/>
        <v>0</v>
      </c>
      <c r="H21" s="35"/>
      <c r="I21" s="21"/>
    </row>
    <row r="22" spans="1:9" ht="49.5" customHeight="1">
      <c r="A22" s="37" t="s">
        <v>19</v>
      </c>
      <c r="B22" s="89" t="s">
        <v>299</v>
      </c>
      <c r="C22" s="90"/>
      <c r="D22" s="23" t="s">
        <v>83</v>
      </c>
      <c r="E22" s="23">
        <v>50</v>
      </c>
      <c r="F22" s="20"/>
      <c r="G22" s="21">
        <f t="shared" si="1"/>
        <v>0</v>
      </c>
      <c r="H22" s="35">
        <v>0</v>
      </c>
      <c r="I22" s="21">
        <f t="shared" si="0"/>
        <v>0</v>
      </c>
    </row>
    <row r="23" spans="1:9" ht="33" customHeight="1">
      <c r="A23" s="37" t="s">
        <v>20</v>
      </c>
      <c r="B23" s="89" t="s">
        <v>349</v>
      </c>
      <c r="C23" s="90"/>
      <c r="D23" s="23" t="s">
        <v>83</v>
      </c>
      <c r="E23" s="23">
        <v>200</v>
      </c>
      <c r="F23" s="20"/>
      <c r="G23" s="21">
        <f t="shared" si="1"/>
        <v>0</v>
      </c>
      <c r="H23" s="35">
        <v>0</v>
      </c>
      <c r="I23" s="21">
        <f t="shared" si="0"/>
        <v>0</v>
      </c>
    </row>
    <row r="24" spans="1:9" ht="27" customHeight="1">
      <c r="A24" s="37" t="s">
        <v>21</v>
      </c>
      <c r="B24" s="89" t="s">
        <v>350</v>
      </c>
      <c r="C24" s="90"/>
      <c r="D24" s="23" t="s">
        <v>83</v>
      </c>
      <c r="E24" s="23">
        <v>350</v>
      </c>
      <c r="F24" s="20"/>
      <c r="G24" s="21">
        <f t="shared" si="1"/>
        <v>0</v>
      </c>
      <c r="H24" s="35">
        <v>0</v>
      </c>
      <c r="I24" s="21">
        <f t="shared" si="0"/>
        <v>0</v>
      </c>
    </row>
    <row r="25" spans="1:9" ht="54.75" customHeight="1">
      <c r="A25" s="37" t="s">
        <v>22</v>
      </c>
      <c r="B25" s="89" t="s">
        <v>342</v>
      </c>
      <c r="C25" s="90"/>
      <c r="D25" s="70" t="s">
        <v>83</v>
      </c>
      <c r="E25" s="23">
        <v>20</v>
      </c>
      <c r="F25" s="20"/>
      <c r="G25" s="21">
        <f t="shared" si="1"/>
        <v>0</v>
      </c>
      <c r="H25" s="35"/>
      <c r="I25" s="21"/>
    </row>
    <row r="26" spans="1:9" ht="42" customHeight="1">
      <c r="A26" s="37" t="s">
        <v>23</v>
      </c>
      <c r="B26" s="89" t="s">
        <v>348</v>
      </c>
      <c r="C26" s="90"/>
      <c r="D26" s="23" t="s">
        <v>83</v>
      </c>
      <c r="E26" s="23">
        <v>150</v>
      </c>
      <c r="F26" s="20"/>
      <c r="G26" s="21">
        <f t="shared" si="1"/>
        <v>0</v>
      </c>
      <c r="H26" s="35">
        <v>0</v>
      </c>
      <c r="I26" s="21">
        <f t="shared" si="0"/>
        <v>0</v>
      </c>
    </row>
    <row r="27" spans="1:9" ht="57" customHeight="1">
      <c r="A27" s="37" t="s">
        <v>24</v>
      </c>
      <c r="B27" s="89" t="s">
        <v>347</v>
      </c>
      <c r="C27" s="90"/>
      <c r="D27" s="23" t="s">
        <v>83</v>
      </c>
      <c r="E27" s="23">
        <v>250</v>
      </c>
      <c r="F27" s="20"/>
      <c r="G27" s="21">
        <f>SUM(E27*F27)</f>
        <v>0</v>
      </c>
      <c r="H27" s="35">
        <v>0</v>
      </c>
      <c r="I27" s="21">
        <f t="shared" si="0"/>
        <v>0</v>
      </c>
    </row>
    <row r="28" spans="1:9" ht="51" customHeight="1">
      <c r="A28" s="37" t="s">
        <v>25</v>
      </c>
      <c r="B28" s="89" t="s">
        <v>341</v>
      </c>
      <c r="C28" s="90"/>
      <c r="D28" s="23" t="s">
        <v>83</v>
      </c>
      <c r="E28" s="23">
        <v>50</v>
      </c>
      <c r="F28" s="20"/>
      <c r="G28" s="21">
        <f t="shared" si="1"/>
        <v>0</v>
      </c>
      <c r="H28" s="35">
        <v>0</v>
      </c>
      <c r="I28" s="21">
        <f t="shared" si="0"/>
        <v>0</v>
      </c>
    </row>
    <row r="29" spans="1:9" ht="31.5" customHeight="1">
      <c r="A29" s="37" t="s">
        <v>26</v>
      </c>
      <c r="B29" s="89" t="s">
        <v>343</v>
      </c>
      <c r="C29" s="90"/>
      <c r="D29" s="23" t="s">
        <v>83</v>
      </c>
      <c r="E29" s="23">
        <v>40</v>
      </c>
      <c r="F29" s="20"/>
      <c r="G29" s="21">
        <f t="shared" si="1"/>
        <v>0</v>
      </c>
      <c r="H29" s="35">
        <v>0</v>
      </c>
      <c r="I29" s="21">
        <f t="shared" si="0"/>
        <v>0</v>
      </c>
    </row>
    <row r="30" spans="1:9" ht="72.75" customHeight="1">
      <c r="A30" s="37" t="s">
        <v>27</v>
      </c>
      <c r="B30" s="89" t="s">
        <v>344</v>
      </c>
      <c r="C30" s="90"/>
      <c r="D30" s="23" t="s">
        <v>83</v>
      </c>
      <c r="E30" s="23">
        <v>20</v>
      </c>
      <c r="F30" s="20"/>
      <c r="G30" s="21">
        <f t="shared" si="1"/>
        <v>0</v>
      </c>
      <c r="H30" s="35">
        <v>0</v>
      </c>
      <c r="I30" s="21">
        <f t="shared" si="0"/>
        <v>0</v>
      </c>
    </row>
    <row r="31" spans="1:9" ht="67.5" customHeight="1">
      <c r="A31" s="37" t="s">
        <v>28</v>
      </c>
      <c r="B31" s="89" t="s">
        <v>305</v>
      </c>
      <c r="C31" s="90"/>
      <c r="D31" s="23" t="s">
        <v>83</v>
      </c>
      <c r="E31" s="23">
        <v>10</v>
      </c>
      <c r="F31" s="20"/>
      <c r="G31" s="21">
        <f t="shared" si="1"/>
        <v>0</v>
      </c>
      <c r="H31" s="35">
        <v>0</v>
      </c>
      <c r="I31" s="21">
        <f t="shared" si="0"/>
        <v>0</v>
      </c>
    </row>
    <row r="32" spans="1:9" ht="63.75" customHeight="1">
      <c r="A32" s="37" t="s">
        <v>29</v>
      </c>
      <c r="B32" s="89" t="s">
        <v>346</v>
      </c>
      <c r="C32" s="90"/>
      <c r="D32" s="23" t="s">
        <v>48</v>
      </c>
      <c r="E32" s="23">
        <v>74</v>
      </c>
      <c r="F32" s="20"/>
      <c r="G32" s="21">
        <f t="shared" si="1"/>
        <v>0</v>
      </c>
      <c r="H32" s="35">
        <v>0</v>
      </c>
      <c r="I32" s="21">
        <f t="shared" si="0"/>
        <v>0</v>
      </c>
    </row>
    <row r="33" spans="1:9" ht="51.75" customHeight="1">
      <c r="A33" s="37" t="s">
        <v>30</v>
      </c>
      <c r="B33" s="89" t="s">
        <v>340</v>
      </c>
      <c r="C33" s="90"/>
      <c r="D33" s="23" t="s">
        <v>83</v>
      </c>
      <c r="E33" s="23">
        <v>21</v>
      </c>
      <c r="F33" s="20"/>
      <c r="G33" s="21">
        <f t="shared" si="1"/>
        <v>0</v>
      </c>
      <c r="H33" s="35">
        <v>0</v>
      </c>
      <c r="I33" s="21">
        <f t="shared" si="0"/>
        <v>0</v>
      </c>
    </row>
    <row r="34" spans="1:9" ht="43.5" customHeight="1">
      <c r="A34" s="37" t="s">
        <v>31</v>
      </c>
      <c r="B34" s="89" t="s">
        <v>335</v>
      </c>
      <c r="C34" s="90"/>
      <c r="D34" s="23" t="s">
        <v>83</v>
      </c>
      <c r="E34" s="23">
        <v>350</v>
      </c>
      <c r="F34" s="20"/>
      <c r="G34" s="21">
        <f t="shared" si="1"/>
        <v>0</v>
      </c>
      <c r="H34" s="35">
        <v>0</v>
      </c>
      <c r="I34" s="21">
        <f t="shared" si="0"/>
        <v>0</v>
      </c>
    </row>
    <row r="35" spans="1:9" s="69" customFormat="1" ht="44.25" customHeight="1" thickBot="1">
      <c r="A35" s="37" t="s">
        <v>32</v>
      </c>
      <c r="B35" s="89" t="s">
        <v>345</v>
      </c>
      <c r="C35" s="90"/>
      <c r="D35" s="66" t="s">
        <v>83</v>
      </c>
      <c r="E35" s="66">
        <v>200</v>
      </c>
      <c r="F35" s="128"/>
      <c r="G35" s="67">
        <f t="shared" si="1"/>
        <v>0</v>
      </c>
      <c r="H35" s="65"/>
      <c r="I35" s="67">
        <f t="shared" si="0"/>
        <v>0</v>
      </c>
    </row>
    <row r="36" spans="1:9" ht="15">
      <c r="A36" s="28"/>
      <c r="B36" s="79"/>
      <c r="C36" s="79"/>
      <c r="D36" s="26"/>
      <c r="E36" s="26"/>
      <c r="F36" s="36"/>
      <c r="G36" s="29">
        <f>SUM(G6:G35)</f>
        <v>0</v>
      </c>
      <c r="H36" s="28"/>
      <c r="I36" s="29">
        <f>SUM(I6:I35)</f>
        <v>0</v>
      </c>
    </row>
  </sheetData>
  <mergeCells count="36">
    <mergeCell ref="B10:C10"/>
    <mergeCell ref="B12:C12"/>
    <mergeCell ref="B13:C13"/>
    <mergeCell ref="B3:F3"/>
    <mergeCell ref="B6:C6"/>
    <mergeCell ref="B7:C7"/>
    <mergeCell ref="B11:C11"/>
    <mergeCell ref="B2:C2"/>
    <mergeCell ref="B4:I4"/>
    <mergeCell ref="B5:C5"/>
    <mergeCell ref="B8:C8"/>
    <mergeCell ref="B9:C9"/>
    <mergeCell ref="H3:I3"/>
    <mergeCell ref="H2:I2"/>
    <mergeCell ref="B33:C33"/>
    <mergeCell ref="B25:C25"/>
    <mergeCell ref="B21:C21"/>
    <mergeCell ref="B35:C35"/>
    <mergeCell ref="B29:C29"/>
    <mergeCell ref="B22:C22"/>
    <mergeCell ref="B23:C23"/>
    <mergeCell ref="B24:C24"/>
    <mergeCell ref="B26:C26"/>
    <mergeCell ref="B27:C27"/>
    <mergeCell ref="B28:C28"/>
    <mergeCell ref="B34:C34"/>
    <mergeCell ref="B17:C17"/>
    <mergeCell ref="B30:C30"/>
    <mergeCell ref="B31:C31"/>
    <mergeCell ref="B32:C32"/>
    <mergeCell ref="B18:C18"/>
    <mergeCell ref="B19:C19"/>
    <mergeCell ref="B20:C20"/>
    <mergeCell ref="B14:C14"/>
    <mergeCell ref="B16:C16"/>
    <mergeCell ref="B15:C15"/>
  </mergeCells>
  <phoneticPr fontId="23" type="noConversion"/>
  <pageMargins left="0.7" right="0.7" top="0.75" bottom="0.75" header="0.3" footer="0.3"/>
  <pageSetup paperSize="9" scale="8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15"/>
  <sheetViews>
    <sheetView workbookViewId="0">
      <selection activeCell="E11" sqref="E11"/>
    </sheetView>
  </sheetViews>
  <sheetFormatPr defaultRowHeight="14.25"/>
  <cols>
    <col min="1" max="1" width="3.625" customWidth="1"/>
    <col min="2" max="2" width="9" style="4"/>
    <col min="3" max="3" width="19.625" style="4" customWidth="1"/>
    <col min="4" max="4" width="7.625" style="3" customWidth="1"/>
    <col min="5" max="5" width="10.25" style="2" customWidth="1"/>
    <col min="6" max="6" width="9.625" style="15" customWidth="1"/>
    <col min="7" max="7" width="12.375" style="15" customWidth="1"/>
    <col min="8" max="8" width="11" style="2" customWidth="1"/>
    <col min="9" max="9" width="11.75" customWidth="1"/>
  </cols>
  <sheetData>
    <row r="2" spans="1:9" ht="32.25" customHeight="1">
      <c r="B2" s="84"/>
      <c r="C2" s="85"/>
      <c r="H2" s="97" t="s">
        <v>144</v>
      </c>
      <c r="I2" s="98"/>
    </row>
    <row r="3" spans="1:9" ht="24.95" customHeight="1">
      <c r="B3" s="86" t="s">
        <v>89</v>
      </c>
      <c r="C3" s="86"/>
      <c r="D3" s="86"/>
      <c r="E3" s="86"/>
      <c r="F3" s="86"/>
      <c r="G3" s="16" t="s">
        <v>90</v>
      </c>
      <c r="H3" s="18" t="s">
        <v>101</v>
      </c>
      <c r="I3" s="8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45">
      <c r="A5" s="5" t="s">
        <v>50</v>
      </c>
      <c r="B5" s="121" t="s">
        <v>0</v>
      </c>
      <c r="C5" s="122"/>
      <c r="D5" s="6" t="s">
        <v>1</v>
      </c>
      <c r="E5" s="6" t="s">
        <v>84</v>
      </c>
      <c r="F5" s="13" t="s">
        <v>49</v>
      </c>
      <c r="G5" s="13" t="s">
        <v>82</v>
      </c>
      <c r="H5" s="6" t="s">
        <v>81</v>
      </c>
      <c r="I5" s="7" t="s">
        <v>2</v>
      </c>
    </row>
    <row r="6" spans="1:9" ht="15">
      <c r="A6" s="1" t="s">
        <v>3</v>
      </c>
      <c r="B6" s="119" t="s">
        <v>103</v>
      </c>
      <c r="C6" s="120"/>
      <c r="D6" s="23" t="s">
        <v>83</v>
      </c>
      <c r="E6" s="23">
        <v>520</v>
      </c>
      <c r="F6" s="21"/>
      <c r="G6" s="21">
        <f>SUM(E6*F6)</f>
        <v>0</v>
      </c>
      <c r="H6" s="39">
        <v>0</v>
      </c>
      <c r="I6" s="22">
        <f t="shared" ref="I6:I13" si="0">G6*(1+H6)</f>
        <v>0</v>
      </c>
    </row>
    <row r="7" spans="1:9" ht="15">
      <c r="A7" s="1" t="s">
        <v>4</v>
      </c>
      <c r="B7" s="119" t="s">
        <v>104</v>
      </c>
      <c r="C7" s="120"/>
      <c r="D7" s="23" t="s">
        <v>83</v>
      </c>
      <c r="E7" s="23">
        <v>200</v>
      </c>
      <c r="F7" s="21"/>
      <c r="G7" s="21">
        <f t="shared" ref="G7:G13" si="1">SUM(E7*F7)</f>
        <v>0</v>
      </c>
      <c r="H7" s="39">
        <v>0</v>
      </c>
      <c r="I7" s="22">
        <f t="shared" si="0"/>
        <v>0</v>
      </c>
    </row>
    <row r="8" spans="1:9" ht="15">
      <c r="A8" s="1" t="s">
        <v>5</v>
      </c>
      <c r="B8" s="119" t="s">
        <v>105</v>
      </c>
      <c r="C8" s="120"/>
      <c r="D8" s="23" t="s">
        <v>83</v>
      </c>
      <c r="E8" s="23">
        <v>20</v>
      </c>
      <c r="F8" s="21"/>
      <c r="G8" s="21">
        <f t="shared" si="1"/>
        <v>0</v>
      </c>
      <c r="H8" s="39">
        <v>0</v>
      </c>
      <c r="I8" s="22">
        <f t="shared" si="0"/>
        <v>0</v>
      </c>
    </row>
    <row r="9" spans="1:9" ht="15">
      <c r="A9" s="1" t="s">
        <v>6</v>
      </c>
      <c r="B9" s="119" t="s">
        <v>106</v>
      </c>
      <c r="C9" s="120"/>
      <c r="D9" s="23" t="s">
        <v>83</v>
      </c>
      <c r="E9" s="23">
        <v>93</v>
      </c>
      <c r="F9" s="21"/>
      <c r="G9" s="21">
        <f t="shared" si="1"/>
        <v>0</v>
      </c>
      <c r="H9" s="39">
        <v>0</v>
      </c>
      <c r="I9" s="22">
        <f t="shared" si="0"/>
        <v>0</v>
      </c>
    </row>
    <row r="10" spans="1:9" ht="15">
      <c r="A10" s="1" t="s">
        <v>7</v>
      </c>
      <c r="B10" s="119" t="s">
        <v>107</v>
      </c>
      <c r="C10" s="120"/>
      <c r="D10" s="23" t="s">
        <v>83</v>
      </c>
      <c r="E10" s="23">
        <v>70</v>
      </c>
      <c r="F10" s="21"/>
      <c r="G10" s="21">
        <f t="shared" si="1"/>
        <v>0</v>
      </c>
      <c r="H10" s="39">
        <v>0</v>
      </c>
      <c r="I10" s="22">
        <f t="shared" si="0"/>
        <v>0</v>
      </c>
    </row>
    <row r="11" spans="1:9" ht="15">
      <c r="A11" s="1" t="s">
        <v>8</v>
      </c>
      <c r="B11" s="119" t="s">
        <v>143</v>
      </c>
      <c r="C11" s="120"/>
      <c r="D11" s="23" t="s">
        <v>83</v>
      </c>
      <c r="E11" s="23">
        <v>220</v>
      </c>
      <c r="F11" s="21"/>
      <c r="G11" s="21">
        <f>SUM(E11*F11)</f>
        <v>0</v>
      </c>
      <c r="H11" s="39">
        <v>0</v>
      </c>
      <c r="I11" s="22">
        <f t="shared" si="0"/>
        <v>0</v>
      </c>
    </row>
    <row r="12" spans="1:9" ht="15">
      <c r="A12" s="1" t="s">
        <v>9</v>
      </c>
      <c r="B12" s="95" t="s">
        <v>154</v>
      </c>
      <c r="C12" s="120"/>
      <c r="D12" s="23" t="s">
        <v>83</v>
      </c>
      <c r="E12" s="23">
        <v>200</v>
      </c>
      <c r="F12" s="21"/>
      <c r="G12" s="21">
        <f t="shared" si="1"/>
        <v>0</v>
      </c>
      <c r="H12" s="39">
        <v>0</v>
      </c>
      <c r="I12" s="22">
        <f t="shared" si="0"/>
        <v>0</v>
      </c>
    </row>
    <row r="13" spans="1:9" ht="15.75" thickBot="1">
      <c r="A13" s="1" t="s">
        <v>10</v>
      </c>
      <c r="B13" s="119"/>
      <c r="C13" s="120"/>
      <c r="D13" s="23"/>
      <c r="E13" s="23"/>
      <c r="F13" s="21"/>
      <c r="G13" s="21">
        <f t="shared" si="1"/>
        <v>0</v>
      </c>
      <c r="H13" s="23"/>
      <c r="I13" s="22">
        <f t="shared" si="0"/>
        <v>0</v>
      </c>
    </row>
    <row r="14" spans="1:9" ht="15.75" thickBot="1">
      <c r="B14" s="30"/>
      <c r="C14" s="30"/>
      <c r="D14" s="26"/>
      <c r="E14" s="26"/>
      <c r="F14" s="27"/>
      <c r="G14" s="29">
        <f>SUM(G6:G13)</f>
        <v>0</v>
      </c>
      <c r="H14" s="26"/>
      <c r="I14" s="38">
        <f>SUM(I6:I13)</f>
        <v>0</v>
      </c>
    </row>
    <row r="15" spans="1:9" ht="15">
      <c r="B15" s="30"/>
      <c r="C15" s="30"/>
      <c r="D15" s="26"/>
      <c r="E15" s="26"/>
      <c r="F15" s="27"/>
      <c r="G15" s="27"/>
      <c r="H15" s="26"/>
      <c r="I15" s="28"/>
    </row>
  </sheetData>
  <mergeCells count="13">
    <mergeCell ref="B13:C13"/>
    <mergeCell ref="B12:C12"/>
    <mergeCell ref="B2:C2"/>
    <mergeCell ref="H2:I2"/>
    <mergeCell ref="B4:I4"/>
    <mergeCell ref="B5:C5"/>
    <mergeCell ref="B6:C6"/>
    <mergeCell ref="B7:C7"/>
    <mergeCell ref="B8:C8"/>
    <mergeCell ref="B9:C9"/>
    <mergeCell ref="B10:C10"/>
    <mergeCell ref="B11:C11"/>
    <mergeCell ref="B3:F3"/>
  </mergeCells>
  <pageMargins left="0.7" right="0.7" top="0.75" bottom="0.75" header="0.3" footer="0.3"/>
  <pageSetup paperSize="9" scale="8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34"/>
  <sheetViews>
    <sheetView tabSelected="1" workbookViewId="0">
      <selection activeCell="E12" sqref="E12"/>
    </sheetView>
  </sheetViews>
  <sheetFormatPr defaultRowHeight="14.25"/>
  <cols>
    <col min="1" max="1" width="3.625" customWidth="1"/>
    <col min="2" max="2" width="9" style="4"/>
    <col min="3" max="3" width="18.375" style="4" customWidth="1"/>
    <col min="4" max="4" width="7.625" style="3" customWidth="1"/>
    <col min="5" max="5" width="11.5" style="2" customWidth="1"/>
    <col min="6" max="6" width="9.5" style="15" customWidth="1"/>
    <col min="7" max="7" width="11.875" style="15" customWidth="1"/>
    <col min="8" max="8" width="11" style="2" customWidth="1"/>
    <col min="9" max="9" width="11.75" style="15" customWidth="1"/>
  </cols>
  <sheetData>
    <row r="2" spans="1:9" ht="30" customHeight="1">
      <c r="B2" s="84"/>
      <c r="C2" s="85"/>
      <c r="H2" s="97" t="s">
        <v>144</v>
      </c>
      <c r="I2" s="98"/>
    </row>
    <row r="3" spans="1:9" ht="24.95" customHeight="1">
      <c r="B3" s="86" t="s">
        <v>92</v>
      </c>
      <c r="C3" s="86"/>
      <c r="D3" s="86"/>
      <c r="E3" s="86"/>
      <c r="F3" s="86"/>
      <c r="G3" s="16" t="s">
        <v>90</v>
      </c>
      <c r="H3" s="40" t="s">
        <v>102</v>
      </c>
      <c r="I3" s="19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45">
      <c r="A5" s="5" t="s">
        <v>50</v>
      </c>
      <c r="B5" s="121" t="s">
        <v>0</v>
      </c>
      <c r="C5" s="122"/>
      <c r="D5" s="6" t="s">
        <v>1</v>
      </c>
      <c r="E5" s="6" t="s">
        <v>84</v>
      </c>
      <c r="F5" s="13" t="s">
        <v>49</v>
      </c>
      <c r="G5" s="13" t="s">
        <v>82</v>
      </c>
      <c r="H5" s="6" t="s">
        <v>81</v>
      </c>
      <c r="I5" s="17" t="s">
        <v>2</v>
      </c>
    </row>
    <row r="6" spans="1:9" ht="15">
      <c r="A6" s="64" t="s">
        <v>3</v>
      </c>
      <c r="B6" s="119" t="s">
        <v>120</v>
      </c>
      <c r="C6" s="120"/>
      <c r="D6" s="23" t="s">
        <v>48</v>
      </c>
      <c r="E6" s="23">
        <v>48</v>
      </c>
      <c r="F6" s="21"/>
      <c r="G6" s="21">
        <f t="shared" ref="G6:G29" si="0">SUM(E6*F6)</f>
        <v>0</v>
      </c>
      <c r="H6" s="39">
        <v>0</v>
      </c>
      <c r="I6" s="21">
        <f t="shared" ref="I6:I29" si="1">G6*(1+H6)</f>
        <v>0</v>
      </c>
    </row>
    <row r="7" spans="1:9" ht="15">
      <c r="A7" s="64" t="s">
        <v>4</v>
      </c>
      <c r="B7" s="101" t="s">
        <v>326</v>
      </c>
      <c r="C7" s="120"/>
      <c r="D7" s="23" t="s">
        <v>48</v>
      </c>
      <c r="E7" s="23">
        <v>14</v>
      </c>
      <c r="F7" s="21"/>
      <c r="G7" s="21">
        <f t="shared" si="0"/>
        <v>0</v>
      </c>
      <c r="H7" s="39">
        <v>0</v>
      </c>
      <c r="I7" s="21">
        <f t="shared" si="1"/>
        <v>0</v>
      </c>
    </row>
    <row r="8" spans="1:9" ht="15">
      <c r="A8" s="64" t="s">
        <v>5</v>
      </c>
      <c r="B8" s="119" t="s">
        <v>121</v>
      </c>
      <c r="C8" s="120"/>
      <c r="D8" s="23" t="s">
        <v>48</v>
      </c>
      <c r="E8" s="23">
        <v>65</v>
      </c>
      <c r="F8" s="21"/>
      <c r="G8" s="21">
        <f t="shared" si="0"/>
        <v>0</v>
      </c>
      <c r="H8" s="39">
        <v>0</v>
      </c>
      <c r="I8" s="21">
        <f t="shared" si="1"/>
        <v>0</v>
      </c>
    </row>
    <row r="9" spans="1:9" ht="15">
      <c r="A9" s="64" t="s">
        <v>6</v>
      </c>
      <c r="B9" s="119" t="s">
        <v>122</v>
      </c>
      <c r="C9" s="120"/>
      <c r="D9" s="23" t="s">
        <v>48</v>
      </c>
      <c r="E9" s="23">
        <v>4</v>
      </c>
      <c r="F9" s="21"/>
      <c r="G9" s="21">
        <f t="shared" si="0"/>
        <v>0</v>
      </c>
      <c r="H9" s="39">
        <v>0</v>
      </c>
      <c r="I9" s="21">
        <f t="shared" si="1"/>
        <v>0</v>
      </c>
    </row>
    <row r="10" spans="1:9" ht="15">
      <c r="A10" s="64" t="s">
        <v>7</v>
      </c>
      <c r="B10" s="101" t="s">
        <v>330</v>
      </c>
      <c r="C10" s="120"/>
      <c r="D10" s="23" t="s">
        <v>48</v>
      </c>
      <c r="E10" s="23">
        <v>18</v>
      </c>
      <c r="F10" s="21"/>
      <c r="G10" s="21">
        <f t="shared" si="0"/>
        <v>0</v>
      </c>
      <c r="H10" s="39">
        <v>0</v>
      </c>
      <c r="I10" s="21">
        <f t="shared" si="1"/>
        <v>0</v>
      </c>
    </row>
    <row r="11" spans="1:9" ht="15">
      <c r="A11" s="64" t="s">
        <v>8</v>
      </c>
      <c r="B11" s="101" t="s">
        <v>331</v>
      </c>
      <c r="C11" s="120"/>
      <c r="D11" s="23" t="s">
        <v>48</v>
      </c>
      <c r="E11" s="23">
        <v>24</v>
      </c>
      <c r="F11" s="21"/>
      <c r="G11" s="21">
        <f t="shared" si="0"/>
        <v>0</v>
      </c>
      <c r="H11" s="39">
        <v>0</v>
      </c>
      <c r="I11" s="21">
        <f t="shared" si="1"/>
        <v>0</v>
      </c>
    </row>
    <row r="12" spans="1:9" ht="15">
      <c r="A12" s="64" t="s">
        <v>9</v>
      </c>
      <c r="B12" s="119" t="s">
        <v>123</v>
      </c>
      <c r="C12" s="120"/>
      <c r="D12" s="23" t="s">
        <v>48</v>
      </c>
      <c r="E12" s="23">
        <v>50</v>
      </c>
      <c r="F12" s="21"/>
      <c r="G12" s="21">
        <f t="shared" si="0"/>
        <v>0</v>
      </c>
      <c r="H12" s="39">
        <v>0</v>
      </c>
      <c r="I12" s="21">
        <f t="shared" si="1"/>
        <v>0</v>
      </c>
    </row>
    <row r="13" spans="1:9" ht="15">
      <c r="A13" s="64" t="s">
        <v>10</v>
      </c>
      <c r="B13" s="101" t="s">
        <v>327</v>
      </c>
      <c r="C13" s="120"/>
      <c r="D13" s="81" t="s">
        <v>48</v>
      </c>
      <c r="E13" s="23">
        <v>10</v>
      </c>
      <c r="F13" s="21"/>
      <c r="G13" s="21">
        <f t="shared" si="0"/>
        <v>0</v>
      </c>
      <c r="H13" s="39">
        <v>0</v>
      </c>
      <c r="I13" s="21">
        <f t="shared" si="1"/>
        <v>0</v>
      </c>
    </row>
    <row r="14" spans="1:9" ht="15">
      <c r="A14" s="64" t="s">
        <v>11</v>
      </c>
      <c r="B14" s="119" t="s">
        <v>124</v>
      </c>
      <c r="C14" s="120"/>
      <c r="D14" s="23" t="s">
        <v>48</v>
      </c>
      <c r="E14" s="23">
        <v>20</v>
      </c>
      <c r="F14" s="21"/>
      <c r="G14" s="21">
        <f t="shared" si="0"/>
        <v>0</v>
      </c>
      <c r="H14" s="39">
        <v>0</v>
      </c>
      <c r="I14" s="21">
        <f t="shared" si="1"/>
        <v>0</v>
      </c>
    </row>
    <row r="15" spans="1:9" ht="15">
      <c r="A15" s="64" t="s">
        <v>12</v>
      </c>
      <c r="B15" s="119" t="s">
        <v>125</v>
      </c>
      <c r="C15" s="120"/>
      <c r="D15" s="23" t="s">
        <v>48</v>
      </c>
      <c r="E15" s="23">
        <v>4</v>
      </c>
      <c r="F15" s="21"/>
      <c r="G15" s="21">
        <f t="shared" si="0"/>
        <v>0</v>
      </c>
      <c r="H15" s="39">
        <v>0</v>
      </c>
      <c r="I15" s="21">
        <f t="shared" si="1"/>
        <v>0</v>
      </c>
    </row>
    <row r="16" spans="1:9" ht="15">
      <c r="A16" s="64" t="s">
        <v>13</v>
      </c>
      <c r="B16" s="119" t="s">
        <v>126</v>
      </c>
      <c r="C16" s="120"/>
      <c r="D16" s="23" t="s">
        <v>48</v>
      </c>
      <c r="E16" s="23">
        <v>7</v>
      </c>
      <c r="F16" s="21"/>
      <c r="G16" s="21">
        <f t="shared" si="0"/>
        <v>0</v>
      </c>
      <c r="H16" s="39">
        <v>0</v>
      </c>
      <c r="I16" s="21">
        <f t="shared" si="1"/>
        <v>0</v>
      </c>
    </row>
    <row r="17" spans="1:9" ht="15">
      <c r="A17" s="64" t="s">
        <v>14</v>
      </c>
      <c r="B17" s="119" t="s">
        <v>142</v>
      </c>
      <c r="C17" s="120"/>
      <c r="D17" s="23" t="s">
        <v>48</v>
      </c>
      <c r="E17" s="23">
        <v>6</v>
      </c>
      <c r="F17" s="21"/>
      <c r="G17" s="21">
        <f t="shared" si="0"/>
        <v>0</v>
      </c>
      <c r="H17" s="39">
        <v>0</v>
      </c>
      <c r="I17" s="21">
        <f t="shared" si="1"/>
        <v>0</v>
      </c>
    </row>
    <row r="18" spans="1:9" ht="15">
      <c r="A18" s="64" t="s">
        <v>15</v>
      </c>
      <c r="B18" s="101" t="s">
        <v>329</v>
      </c>
      <c r="C18" s="120"/>
      <c r="D18" s="81" t="s">
        <v>48</v>
      </c>
      <c r="E18" s="23">
        <v>4</v>
      </c>
      <c r="F18" s="21"/>
      <c r="G18" s="21">
        <f t="shared" si="0"/>
        <v>0</v>
      </c>
      <c r="H18" s="39">
        <v>0</v>
      </c>
      <c r="I18" s="21">
        <f t="shared" si="1"/>
        <v>0</v>
      </c>
    </row>
    <row r="19" spans="1:9" ht="15">
      <c r="A19" s="64" t="s">
        <v>16</v>
      </c>
      <c r="B19" s="101" t="s">
        <v>328</v>
      </c>
      <c r="C19" s="120"/>
      <c r="D19" s="81" t="s">
        <v>48</v>
      </c>
      <c r="E19" s="23">
        <v>4</v>
      </c>
      <c r="F19" s="21"/>
      <c r="G19" s="21">
        <f t="shared" si="0"/>
        <v>0</v>
      </c>
      <c r="H19" s="39">
        <v>0</v>
      </c>
      <c r="I19" s="21">
        <f t="shared" si="1"/>
        <v>0</v>
      </c>
    </row>
    <row r="20" spans="1:9" ht="15">
      <c r="A20" s="64" t="s">
        <v>17</v>
      </c>
      <c r="B20" s="119" t="s">
        <v>127</v>
      </c>
      <c r="C20" s="120"/>
      <c r="D20" s="23" t="s">
        <v>48</v>
      </c>
      <c r="E20" s="23">
        <v>13</v>
      </c>
      <c r="F20" s="21"/>
      <c r="G20" s="21">
        <f t="shared" si="0"/>
        <v>0</v>
      </c>
      <c r="H20" s="39">
        <v>0</v>
      </c>
      <c r="I20" s="21">
        <f t="shared" si="1"/>
        <v>0</v>
      </c>
    </row>
    <row r="21" spans="1:9" ht="15">
      <c r="A21" s="64" t="s">
        <v>18</v>
      </c>
      <c r="B21" s="119" t="s">
        <v>128</v>
      </c>
      <c r="C21" s="120"/>
      <c r="D21" s="23" t="s">
        <v>48</v>
      </c>
      <c r="E21" s="23">
        <v>12</v>
      </c>
      <c r="F21" s="21"/>
      <c r="G21" s="21">
        <f t="shared" si="0"/>
        <v>0</v>
      </c>
      <c r="H21" s="39">
        <v>0</v>
      </c>
      <c r="I21" s="21">
        <f t="shared" si="1"/>
        <v>0</v>
      </c>
    </row>
    <row r="22" spans="1:9" ht="15">
      <c r="A22" s="64" t="s">
        <v>19</v>
      </c>
      <c r="B22" s="119" t="s">
        <v>129</v>
      </c>
      <c r="C22" s="120"/>
      <c r="D22" s="23" t="s">
        <v>48</v>
      </c>
      <c r="E22" s="23">
        <v>41</v>
      </c>
      <c r="F22" s="21"/>
      <c r="G22" s="21">
        <f t="shared" si="0"/>
        <v>0</v>
      </c>
      <c r="H22" s="39">
        <v>0</v>
      </c>
      <c r="I22" s="21">
        <f t="shared" si="1"/>
        <v>0</v>
      </c>
    </row>
    <row r="23" spans="1:9" ht="15">
      <c r="A23" s="64" t="s">
        <v>20</v>
      </c>
      <c r="B23" s="119" t="s">
        <v>130</v>
      </c>
      <c r="C23" s="120"/>
      <c r="D23" s="23" t="s">
        <v>48</v>
      </c>
      <c r="E23" s="23">
        <v>6</v>
      </c>
      <c r="F23" s="21"/>
      <c r="G23" s="21">
        <f t="shared" si="0"/>
        <v>0</v>
      </c>
      <c r="H23" s="39">
        <v>0</v>
      </c>
      <c r="I23" s="21">
        <f t="shared" si="1"/>
        <v>0</v>
      </c>
    </row>
    <row r="24" spans="1:9" ht="15">
      <c r="A24" s="64" t="s">
        <v>21</v>
      </c>
      <c r="B24" s="119" t="s">
        <v>131</v>
      </c>
      <c r="C24" s="120"/>
      <c r="D24" s="23" t="s">
        <v>48</v>
      </c>
      <c r="E24" s="23">
        <v>10</v>
      </c>
      <c r="F24" s="21"/>
      <c r="G24" s="21">
        <f t="shared" si="0"/>
        <v>0</v>
      </c>
      <c r="H24" s="39">
        <v>0</v>
      </c>
      <c r="I24" s="21">
        <f t="shared" si="1"/>
        <v>0</v>
      </c>
    </row>
    <row r="25" spans="1:9" ht="15">
      <c r="A25" s="64" t="s">
        <v>22</v>
      </c>
      <c r="B25" s="119" t="s">
        <v>132</v>
      </c>
      <c r="C25" s="120"/>
      <c r="D25" s="23" t="s">
        <v>48</v>
      </c>
      <c r="E25" s="23">
        <v>20</v>
      </c>
      <c r="F25" s="21"/>
      <c r="G25" s="21">
        <f t="shared" si="0"/>
        <v>0</v>
      </c>
      <c r="H25" s="39">
        <v>0</v>
      </c>
      <c r="I25" s="21">
        <f t="shared" si="1"/>
        <v>0</v>
      </c>
    </row>
    <row r="26" spans="1:9" ht="15">
      <c r="A26" s="64" t="s">
        <v>23</v>
      </c>
      <c r="B26" s="119" t="s">
        <v>133</v>
      </c>
      <c r="C26" s="120"/>
      <c r="D26" s="23" t="s">
        <v>48</v>
      </c>
      <c r="E26" s="23">
        <v>26</v>
      </c>
      <c r="F26" s="21"/>
      <c r="G26" s="21">
        <f t="shared" si="0"/>
        <v>0</v>
      </c>
      <c r="H26" s="39">
        <v>0</v>
      </c>
      <c r="I26" s="21">
        <f t="shared" si="1"/>
        <v>0</v>
      </c>
    </row>
    <row r="27" spans="1:9" ht="15">
      <c r="A27" s="64" t="s">
        <v>24</v>
      </c>
      <c r="B27" s="119" t="s">
        <v>134</v>
      </c>
      <c r="C27" s="120"/>
      <c r="D27" s="23" t="s">
        <v>48</v>
      </c>
      <c r="E27" s="23">
        <v>20</v>
      </c>
      <c r="F27" s="21"/>
      <c r="G27" s="21">
        <f t="shared" si="0"/>
        <v>0</v>
      </c>
      <c r="H27" s="39">
        <v>0</v>
      </c>
      <c r="I27" s="21">
        <f t="shared" si="1"/>
        <v>0</v>
      </c>
    </row>
    <row r="28" spans="1:9" ht="15">
      <c r="A28" s="64" t="s">
        <v>25</v>
      </c>
      <c r="B28" s="119" t="s">
        <v>135</v>
      </c>
      <c r="C28" s="120"/>
      <c r="D28" s="23" t="s">
        <v>48</v>
      </c>
      <c r="E28" s="23">
        <v>52</v>
      </c>
      <c r="F28" s="21"/>
      <c r="G28" s="21">
        <f t="shared" si="0"/>
        <v>0</v>
      </c>
      <c r="H28" s="39">
        <v>0</v>
      </c>
      <c r="I28" s="21">
        <f t="shared" si="1"/>
        <v>0</v>
      </c>
    </row>
    <row r="29" spans="1:9" ht="15.75" thickBot="1">
      <c r="A29" s="64" t="s">
        <v>26</v>
      </c>
      <c r="B29" s="119" t="s">
        <v>136</v>
      </c>
      <c r="C29" s="120"/>
      <c r="D29" s="23" t="s">
        <v>48</v>
      </c>
      <c r="E29" s="23">
        <v>6</v>
      </c>
      <c r="F29" s="21"/>
      <c r="G29" s="21">
        <f t="shared" si="0"/>
        <v>0</v>
      </c>
      <c r="H29" s="39">
        <v>0</v>
      </c>
      <c r="I29" s="21">
        <f t="shared" si="1"/>
        <v>0</v>
      </c>
    </row>
    <row r="30" spans="1:9" ht="15.75" thickBot="1">
      <c r="A30" s="28"/>
      <c r="B30" s="30"/>
      <c r="C30" s="30"/>
      <c r="D30" s="26"/>
      <c r="E30" s="26"/>
      <c r="F30" s="27"/>
      <c r="G30" s="29">
        <f>SUM(G6:G29)</f>
        <v>0</v>
      </c>
      <c r="H30" s="26"/>
      <c r="I30" s="29">
        <f>SUM(I6:I29)</f>
        <v>0</v>
      </c>
    </row>
    <row r="31" spans="1:9">
      <c r="B31" s="41"/>
      <c r="C31" s="41"/>
      <c r="D31" s="42"/>
    </row>
    <row r="32" spans="1:9">
      <c r="B32" s="41"/>
      <c r="C32" s="41"/>
      <c r="D32" s="42"/>
    </row>
    <row r="33" spans="2:4">
      <c r="B33" s="41"/>
      <c r="C33" s="41"/>
      <c r="D33" s="42"/>
    </row>
    <row r="34" spans="2:4">
      <c r="B34" s="41"/>
      <c r="C34" s="41"/>
      <c r="D34" s="42"/>
    </row>
  </sheetData>
  <mergeCells count="29">
    <mergeCell ref="B11:C11"/>
    <mergeCell ref="B2:C2"/>
    <mergeCell ref="H2:I2"/>
    <mergeCell ref="B4:I4"/>
    <mergeCell ref="B5:C5"/>
    <mergeCell ref="B6:C6"/>
    <mergeCell ref="B7:C7"/>
    <mergeCell ref="B8:C8"/>
    <mergeCell ref="B9:C9"/>
    <mergeCell ref="B10:C10"/>
    <mergeCell ref="B3:F3"/>
    <mergeCell ref="B24:C24"/>
    <mergeCell ref="B12:C12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13:C13"/>
    <mergeCell ref="B18:C18"/>
    <mergeCell ref="B25:C25"/>
    <mergeCell ref="B26:C26"/>
    <mergeCell ref="B27:C27"/>
    <mergeCell ref="B28:C28"/>
    <mergeCell ref="B29:C29"/>
  </mergeCells>
  <phoneticPr fontId="23" type="noConversion"/>
  <pageMargins left="0.7" right="0.7" top="0.75" bottom="0.75" header="0.3" footer="0.3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88"/>
  <sheetViews>
    <sheetView topLeftCell="A61" workbookViewId="0">
      <selection activeCell="S68" sqref="S68"/>
    </sheetView>
  </sheetViews>
  <sheetFormatPr defaultRowHeight="14.25"/>
  <cols>
    <col min="1" max="1" width="3.625" customWidth="1"/>
    <col min="2" max="2" width="9" style="4"/>
    <col min="3" max="3" width="30.125" style="4" customWidth="1"/>
    <col min="4" max="4" width="6.625" style="3" customWidth="1"/>
    <col min="5" max="5" width="9.875" style="2" customWidth="1"/>
    <col min="6" max="6" width="9.5" style="15" customWidth="1"/>
    <col min="7" max="7" width="11.25" style="15" customWidth="1"/>
    <col min="8" max="8" width="9.25" style="2" customWidth="1"/>
    <col min="9" max="9" width="11.75" style="15" customWidth="1"/>
  </cols>
  <sheetData>
    <row r="2" spans="1:16" ht="27" customHeight="1">
      <c r="B2" s="84"/>
      <c r="C2" s="85"/>
      <c r="H2" s="97" t="s">
        <v>144</v>
      </c>
      <c r="I2" s="98"/>
    </row>
    <row r="3" spans="1:16" ht="24.95" customHeight="1">
      <c r="B3" s="86" t="s">
        <v>91</v>
      </c>
      <c r="C3" s="86"/>
      <c r="D3" s="86"/>
      <c r="E3" s="86"/>
      <c r="F3" s="86"/>
      <c r="G3" s="16" t="s">
        <v>90</v>
      </c>
      <c r="H3" s="125" t="s">
        <v>147</v>
      </c>
      <c r="I3" s="125"/>
    </row>
    <row r="4" spans="1:16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16" ht="45">
      <c r="A5" s="5" t="s">
        <v>50</v>
      </c>
      <c r="B5" s="121" t="s">
        <v>0</v>
      </c>
      <c r="C5" s="122"/>
      <c r="D5" s="6" t="s">
        <v>1</v>
      </c>
      <c r="E5" s="6" t="s">
        <v>84</v>
      </c>
      <c r="F5" s="13" t="s">
        <v>49</v>
      </c>
      <c r="G5" s="13" t="s">
        <v>82</v>
      </c>
      <c r="H5" s="6" t="s">
        <v>81</v>
      </c>
      <c r="I5" s="17" t="s">
        <v>2</v>
      </c>
    </row>
    <row r="6" spans="1:16" ht="15">
      <c r="A6" s="22" t="s">
        <v>3</v>
      </c>
      <c r="B6" s="87" t="s">
        <v>196</v>
      </c>
      <c r="C6" s="88"/>
      <c r="D6" s="23" t="s">
        <v>48</v>
      </c>
      <c r="E6" s="23">
        <v>20</v>
      </c>
      <c r="F6" s="21"/>
      <c r="G6" s="21">
        <f>SUM(E6*F6)</f>
        <v>0</v>
      </c>
      <c r="H6" s="39">
        <v>0</v>
      </c>
      <c r="I6" s="21">
        <f t="shared" ref="I6:I67" si="0">G6*(1+H6)</f>
        <v>0</v>
      </c>
    </row>
    <row r="7" spans="1:16" ht="15">
      <c r="A7" s="22" t="s">
        <v>4</v>
      </c>
      <c r="B7" s="87" t="s">
        <v>180</v>
      </c>
      <c r="C7" s="88"/>
      <c r="D7" s="23" t="s">
        <v>48</v>
      </c>
      <c r="E7" s="23">
        <v>10</v>
      </c>
      <c r="F7" s="21"/>
      <c r="G7" s="21">
        <f t="shared" ref="G7:G58" si="1">SUM(E7*F7)</f>
        <v>0</v>
      </c>
      <c r="H7" s="39">
        <v>0.23</v>
      </c>
      <c r="I7" s="21">
        <f t="shared" si="0"/>
        <v>0</v>
      </c>
    </row>
    <row r="8" spans="1:16" ht="48.75" customHeight="1">
      <c r="A8" s="22" t="s">
        <v>5</v>
      </c>
      <c r="B8" s="89" t="s">
        <v>193</v>
      </c>
      <c r="C8" s="90"/>
      <c r="D8" s="70" t="s">
        <v>48</v>
      </c>
      <c r="E8" s="23"/>
      <c r="F8" s="21"/>
      <c r="G8" s="21">
        <f t="shared" si="1"/>
        <v>0</v>
      </c>
      <c r="H8" s="39">
        <v>0</v>
      </c>
      <c r="I8" s="21">
        <f t="shared" si="0"/>
        <v>0</v>
      </c>
      <c r="P8" t="s">
        <v>234</v>
      </c>
    </row>
    <row r="9" spans="1:16" ht="39" customHeight="1">
      <c r="A9" s="22" t="s">
        <v>6</v>
      </c>
      <c r="B9" s="89" t="s">
        <v>186</v>
      </c>
      <c r="C9" s="90"/>
      <c r="D9" s="70" t="s">
        <v>48</v>
      </c>
      <c r="E9" s="23">
        <v>10</v>
      </c>
      <c r="F9" s="21"/>
      <c r="G9" s="21">
        <f t="shared" si="1"/>
        <v>0</v>
      </c>
      <c r="H9" s="39">
        <v>0</v>
      </c>
      <c r="I9" s="21">
        <f t="shared" si="0"/>
        <v>0</v>
      </c>
      <c r="P9" t="s">
        <v>235</v>
      </c>
    </row>
    <row r="10" spans="1:16" ht="34.5" customHeight="1">
      <c r="A10" s="22" t="s">
        <v>8</v>
      </c>
      <c r="B10" s="89" t="s">
        <v>195</v>
      </c>
      <c r="C10" s="90"/>
      <c r="D10" s="23" t="s">
        <v>48</v>
      </c>
      <c r="E10" s="23">
        <v>40</v>
      </c>
      <c r="F10" s="21"/>
      <c r="G10" s="21">
        <f t="shared" si="1"/>
        <v>0</v>
      </c>
      <c r="H10" s="39">
        <v>0</v>
      </c>
      <c r="I10" s="21">
        <f t="shared" si="0"/>
        <v>0</v>
      </c>
      <c r="P10" t="s">
        <v>236</v>
      </c>
    </row>
    <row r="11" spans="1:16" ht="15">
      <c r="A11" s="22" t="s">
        <v>9</v>
      </c>
      <c r="B11" s="87" t="s">
        <v>226</v>
      </c>
      <c r="C11" s="88"/>
      <c r="D11" s="70" t="s">
        <v>48</v>
      </c>
      <c r="E11" s="23">
        <v>160</v>
      </c>
      <c r="F11" s="21"/>
      <c r="G11" s="21">
        <f t="shared" si="1"/>
        <v>0</v>
      </c>
      <c r="H11" s="39">
        <v>0</v>
      </c>
      <c r="I11" s="21">
        <f t="shared" si="0"/>
        <v>0</v>
      </c>
      <c r="P11" t="s">
        <v>237</v>
      </c>
    </row>
    <row r="12" spans="1:16" ht="15">
      <c r="A12" s="22" t="s">
        <v>10</v>
      </c>
      <c r="B12" s="87" t="s">
        <v>181</v>
      </c>
      <c r="C12" s="88"/>
      <c r="D12" s="70" t="s">
        <v>48</v>
      </c>
      <c r="E12" s="23">
        <v>60</v>
      </c>
      <c r="F12" s="21"/>
      <c r="G12" s="21">
        <f t="shared" si="1"/>
        <v>0</v>
      </c>
      <c r="H12" s="39">
        <v>0</v>
      </c>
      <c r="I12" s="21">
        <f t="shared" si="0"/>
        <v>0</v>
      </c>
      <c r="P12" t="s">
        <v>238</v>
      </c>
    </row>
    <row r="13" spans="1:16" ht="33.75" customHeight="1">
      <c r="A13" s="22" t="s">
        <v>11</v>
      </c>
      <c r="B13" s="89" t="s">
        <v>194</v>
      </c>
      <c r="C13" s="90"/>
      <c r="D13" s="23" t="s">
        <v>48</v>
      </c>
      <c r="E13" s="23">
        <v>240</v>
      </c>
      <c r="F13" s="21"/>
      <c r="G13" s="21">
        <f t="shared" si="1"/>
        <v>0</v>
      </c>
      <c r="H13" s="39">
        <v>0</v>
      </c>
      <c r="I13" s="21">
        <f t="shared" si="0"/>
        <v>0</v>
      </c>
      <c r="P13" t="s">
        <v>239</v>
      </c>
    </row>
    <row r="14" spans="1:16" ht="15">
      <c r="A14" s="22" t="s">
        <v>12</v>
      </c>
      <c r="B14" s="87" t="s">
        <v>222</v>
      </c>
      <c r="C14" s="88"/>
      <c r="D14" s="70" t="s">
        <v>48</v>
      </c>
      <c r="E14" s="23">
        <v>500</v>
      </c>
      <c r="F14" s="21"/>
      <c r="G14" s="21">
        <f t="shared" si="1"/>
        <v>0</v>
      </c>
      <c r="H14" s="39">
        <v>0.08</v>
      </c>
      <c r="I14" s="21">
        <f t="shared" si="0"/>
        <v>0</v>
      </c>
      <c r="P14" t="s">
        <v>240</v>
      </c>
    </row>
    <row r="15" spans="1:16" ht="15">
      <c r="A15" s="22" t="s">
        <v>13</v>
      </c>
      <c r="B15" s="87" t="s">
        <v>223</v>
      </c>
      <c r="C15" s="88"/>
      <c r="D15" s="23" t="s">
        <v>48</v>
      </c>
      <c r="E15" s="23">
        <v>10</v>
      </c>
      <c r="F15" s="21"/>
      <c r="G15" s="21">
        <f t="shared" si="1"/>
        <v>0</v>
      </c>
      <c r="H15" s="56">
        <v>0.08</v>
      </c>
      <c r="I15" s="21">
        <f t="shared" si="0"/>
        <v>0</v>
      </c>
      <c r="P15" t="s">
        <v>241</v>
      </c>
    </row>
    <row r="16" spans="1:16" ht="24" customHeight="1">
      <c r="A16" s="22" t="s">
        <v>14</v>
      </c>
      <c r="B16" s="89" t="s">
        <v>224</v>
      </c>
      <c r="C16" s="90"/>
      <c r="D16" s="23" t="s">
        <v>48</v>
      </c>
      <c r="E16" s="23">
        <v>230</v>
      </c>
      <c r="F16" s="21"/>
      <c r="G16" s="21">
        <f t="shared" si="1"/>
        <v>0</v>
      </c>
      <c r="H16" s="39">
        <v>0.08</v>
      </c>
      <c r="I16" s="21">
        <f t="shared" si="0"/>
        <v>0</v>
      </c>
      <c r="P16" t="s">
        <v>242</v>
      </c>
    </row>
    <row r="17" spans="1:9" ht="15">
      <c r="A17" s="22"/>
      <c r="B17" s="87" t="s">
        <v>187</v>
      </c>
      <c r="C17" s="88"/>
      <c r="D17" s="70" t="s">
        <v>48</v>
      </c>
      <c r="E17" s="23">
        <v>20</v>
      </c>
      <c r="F17" s="21"/>
      <c r="G17" s="21">
        <f t="shared" si="1"/>
        <v>0</v>
      </c>
      <c r="H17" s="39"/>
      <c r="I17" s="21"/>
    </row>
    <row r="18" spans="1:9" ht="15">
      <c r="A18" s="22" t="s">
        <v>15</v>
      </c>
      <c r="B18" s="87" t="s">
        <v>158</v>
      </c>
      <c r="C18" s="88"/>
      <c r="D18" s="23" t="s">
        <v>48</v>
      </c>
      <c r="E18" s="23">
        <v>90</v>
      </c>
      <c r="F18" s="21"/>
      <c r="G18" s="21">
        <f t="shared" si="1"/>
        <v>0</v>
      </c>
      <c r="H18" s="39">
        <v>0.23</v>
      </c>
      <c r="I18" s="21">
        <f t="shared" si="0"/>
        <v>0</v>
      </c>
    </row>
    <row r="19" spans="1:9" ht="36" customHeight="1">
      <c r="A19" s="22" t="s">
        <v>16</v>
      </c>
      <c r="B19" s="89" t="s">
        <v>229</v>
      </c>
      <c r="C19" s="90"/>
      <c r="D19" s="23" t="s">
        <v>48</v>
      </c>
      <c r="E19" s="23">
        <v>220</v>
      </c>
      <c r="F19" s="21"/>
      <c r="G19" s="21">
        <f t="shared" si="1"/>
        <v>0</v>
      </c>
      <c r="H19" s="39">
        <v>0.05</v>
      </c>
      <c r="I19" s="21">
        <f t="shared" si="0"/>
        <v>0</v>
      </c>
    </row>
    <row r="20" spans="1:9" ht="15">
      <c r="A20" s="22" t="s">
        <v>17</v>
      </c>
      <c r="B20" s="124" t="s">
        <v>112</v>
      </c>
      <c r="C20" s="124"/>
      <c r="D20" s="23" t="s">
        <v>48</v>
      </c>
      <c r="E20" s="23">
        <v>95</v>
      </c>
      <c r="F20" s="21"/>
      <c r="G20" s="21">
        <f>SUM(E20*F20)</f>
        <v>0</v>
      </c>
      <c r="H20" s="39">
        <v>0</v>
      </c>
      <c r="I20" s="21">
        <f t="shared" si="0"/>
        <v>0</v>
      </c>
    </row>
    <row r="21" spans="1:9" ht="15">
      <c r="A21" s="22" t="s">
        <v>18</v>
      </c>
      <c r="B21" s="87" t="s">
        <v>155</v>
      </c>
      <c r="C21" s="88"/>
      <c r="D21" s="62" t="s">
        <v>48</v>
      </c>
      <c r="E21" s="23">
        <v>10</v>
      </c>
      <c r="F21" s="21"/>
      <c r="G21" s="21">
        <f>SUM(E21*F21)</f>
        <v>0</v>
      </c>
      <c r="H21" s="39">
        <v>0</v>
      </c>
      <c r="I21" s="21">
        <f t="shared" si="0"/>
        <v>0</v>
      </c>
    </row>
    <row r="22" spans="1:9" ht="22.5" customHeight="1">
      <c r="A22" s="22" t="s">
        <v>20</v>
      </c>
      <c r="B22" s="123" t="s">
        <v>227</v>
      </c>
      <c r="C22" s="123"/>
      <c r="D22" s="70" t="s">
        <v>48</v>
      </c>
      <c r="E22" s="23">
        <v>5</v>
      </c>
      <c r="F22" s="21"/>
      <c r="G22" s="21">
        <f t="shared" si="1"/>
        <v>0</v>
      </c>
      <c r="H22" s="39">
        <v>0.05</v>
      </c>
      <c r="I22" s="21">
        <f t="shared" si="0"/>
        <v>0</v>
      </c>
    </row>
    <row r="23" spans="1:9" ht="15">
      <c r="A23" s="22" t="s">
        <v>21</v>
      </c>
      <c r="B23" s="87" t="s">
        <v>184</v>
      </c>
      <c r="C23" s="88"/>
      <c r="D23" s="62" t="s">
        <v>48</v>
      </c>
      <c r="E23" s="23">
        <v>20</v>
      </c>
      <c r="F23" s="21"/>
      <c r="G23" s="21">
        <f t="shared" si="1"/>
        <v>0</v>
      </c>
      <c r="H23" s="39">
        <v>0.05</v>
      </c>
      <c r="I23" s="21">
        <f t="shared" si="0"/>
        <v>0</v>
      </c>
    </row>
    <row r="24" spans="1:9" ht="15">
      <c r="A24" s="22" t="s">
        <v>22</v>
      </c>
      <c r="B24" s="87" t="s">
        <v>228</v>
      </c>
      <c r="C24" s="88"/>
      <c r="D24" s="23" t="s">
        <v>48</v>
      </c>
      <c r="E24" s="23">
        <v>60</v>
      </c>
      <c r="F24" s="21"/>
      <c r="G24" s="21">
        <f t="shared" si="1"/>
        <v>0</v>
      </c>
      <c r="H24" s="39">
        <v>0.08</v>
      </c>
      <c r="I24" s="21">
        <f t="shared" si="0"/>
        <v>0</v>
      </c>
    </row>
    <row r="25" spans="1:9" ht="36.75" customHeight="1">
      <c r="A25" s="22"/>
      <c r="B25" s="89" t="s">
        <v>243</v>
      </c>
      <c r="C25" s="90"/>
      <c r="D25" s="70" t="s">
        <v>48</v>
      </c>
      <c r="E25" s="23"/>
      <c r="F25" s="21"/>
      <c r="G25" s="21"/>
      <c r="H25" s="39"/>
      <c r="I25" s="21"/>
    </row>
    <row r="26" spans="1:9" ht="15">
      <c r="A26" s="22" t="s">
        <v>23</v>
      </c>
      <c r="B26" s="87" t="s">
        <v>176</v>
      </c>
      <c r="C26" s="88"/>
      <c r="D26" s="62" t="s">
        <v>48</v>
      </c>
      <c r="E26" s="23">
        <v>10</v>
      </c>
      <c r="F26" s="21"/>
      <c r="G26" s="21">
        <f t="shared" si="1"/>
        <v>0</v>
      </c>
      <c r="H26" s="39">
        <v>0.08</v>
      </c>
      <c r="I26" s="21">
        <f t="shared" si="0"/>
        <v>0</v>
      </c>
    </row>
    <row r="27" spans="1:9" ht="37.5" customHeight="1">
      <c r="A27" s="22" t="s">
        <v>24</v>
      </c>
      <c r="B27" s="89" t="s">
        <v>249</v>
      </c>
      <c r="C27" s="90"/>
      <c r="D27" s="23" t="s">
        <v>48</v>
      </c>
      <c r="E27" s="23">
        <v>80</v>
      </c>
      <c r="F27" s="21"/>
      <c r="G27" s="21">
        <f t="shared" si="1"/>
        <v>0</v>
      </c>
      <c r="H27" s="39">
        <v>0.08</v>
      </c>
      <c r="I27" s="21">
        <f t="shared" si="0"/>
        <v>0</v>
      </c>
    </row>
    <row r="28" spans="1:9" ht="15">
      <c r="A28" s="22" t="s">
        <v>25</v>
      </c>
      <c r="B28" s="87" t="s">
        <v>250</v>
      </c>
      <c r="C28" s="88"/>
      <c r="D28" s="23" t="s">
        <v>48</v>
      </c>
      <c r="E28" s="23">
        <v>80</v>
      </c>
      <c r="F28" s="21"/>
      <c r="G28" s="21">
        <f t="shared" si="1"/>
        <v>0</v>
      </c>
      <c r="H28" s="39">
        <v>0.23</v>
      </c>
      <c r="I28" s="21">
        <f t="shared" si="0"/>
        <v>0</v>
      </c>
    </row>
    <row r="29" spans="1:9" ht="15">
      <c r="A29" s="22" t="s">
        <v>26</v>
      </c>
      <c r="B29" s="87" t="s">
        <v>201</v>
      </c>
      <c r="C29" s="88"/>
      <c r="D29" s="70" t="s">
        <v>48</v>
      </c>
      <c r="E29" s="23">
        <v>100</v>
      </c>
      <c r="F29" s="21"/>
      <c r="G29" s="21">
        <f t="shared" si="1"/>
        <v>0</v>
      </c>
      <c r="H29" s="39">
        <v>0</v>
      </c>
      <c r="I29" s="21">
        <f t="shared" si="0"/>
        <v>0</v>
      </c>
    </row>
    <row r="30" spans="1:9" ht="15">
      <c r="A30" s="22"/>
      <c r="B30" s="87" t="s">
        <v>230</v>
      </c>
      <c r="C30" s="88"/>
      <c r="D30" s="70" t="s">
        <v>48</v>
      </c>
      <c r="E30" s="23"/>
      <c r="F30" s="21"/>
      <c r="G30" s="21"/>
      <c r="H30" s="39"/>
      <c r="I30" s="21"/>
    </row>
    <row r="31" spans="1:9" ht="15">
      <c r="A31" s="22" t="s">
        <v>27</v>
      </c>
      <c r="B31" s="87" t="s">
        <v>200</v>
      </c>
      <c r="C31" s="88"/>
      <c r="D31" s="70" t="s">
        <v>48</v>
      </c>
      <c r="E31" s="23">
        <v>150</v>
      </c>
      <c r="F31" s="21"/>
      <c r="G31" s="21">
        <f t="shared" si="1"/>
        <v>0</v>
      </c>
      <c r="H31" s="39">
        <v>0</v>
      </c>
      <c r="I31" s="21">
        <f t="shared" si="0"/>
        <v>0</v>
      </c>
    </row>
    <row r="32" spans="1:9" ht="15">
      <c r="A32" s="22" t="s">
        <v>28</v>
      </c>
      <c r="B32" s="87" t="s">
        <v>203</v>
      </c>
      <c r="C32" s="88"/>
      <c r="D32" s="70" t="s">
        <v>48</v>
      </c>
      <c r="E32" s="23">
        <v>180</v>
      </c>
      <c r="F32" s="21"/>
      <c r="G32" s="21">
        <f t="shared" si="1"/>
        <v>0</v>
      </c>
      <c r="H32" s="39">
        <v>0</v>
      </c>
      <c r="I32" s="21">
        <f t="shared" si="0"/>
        <v>0</v>
      </c>
    </row>
    <row r="33" spans="1:9" ht="78.75" customHeight="1">
      <c r="A33" s="22" t="s">
        <v>29</v>
      </c>
      <c r="B33" s="89" t="s">
        <v>197</v>
      </c>
      <c r="C33" s="90"/>
      <c r="D33" s="23" t="s">
        <v>48</v>
      </c>
      <c r="E33" s="23">
        <v>250</v>
      </c>
      <c r="F33" s="21"/>
      <c r="G33" s="21">
        <f t="shared" si="1"/>
        <v>0</v>
      </c>
      <c r="H33" s="39">
        <v>0.08</v>
      </c>
      <c r="I33" s="21">
        <f t="shared" si="0"/>
        <v>0</v>
      </c>
    </row>
    <row r="34" spans="1:9" s="69" customFormat="1" ht="28.5" customHeight="1">
      <c r="A34" s="65" t="s">
        <v>31</v>
      </c>
      <c r="B34" s="89" t="s">
        <v>244</v>
      </c>
      <c r="C34" s="90"/>
      <c r="D34" s="66" t="s">
        <v>48</v>
      </c>
      <c r="E34" s="66">
        <v>95</v>
      </c>
      <c r="F34" s="67"/>
      <c r="G34" s="67">
        <f>SUM(E34*F34)</f>
        <v>0</v>
      </c>
      <c r="H34" s="68">
        <v>0</v>
      </c>
      <c r="I34" s="67">
        <f t="shared" si="0"/>
        <v>0</v>
      </c>
    </row>
    <row r="35" spans="1:9" ht="15">
      <c r="A35" s="22" t="s">
        <v>32</v>
      </c>
      <c r="B35" s="87" t="s">
        <v>189</v>
      </c>
      <c r="C35" s="88"/>
      <c r="D35" s="70" t="s">
        <v>48</v>
      </c>
      <c r="E35" s="23">
        <v>4</v>
      </c>
      <c r="F35" s="21"/>
      <c r="G35" s="21">
        <f t="shared" si="1"/>
        <v>0</v>
      </c>
      <c r="H35" s="39">
        <v>0.05</v>
      </c>
      <c r="I35" s="21">
        <f t="shared" si="0"/>
        <v>0</v>
      </c>
    </row>
    <row r="36" spans="1:9" s="69" customFormat="1" ht="42.75" customHeight="1">
      <c r="A36" s="65" t="s">
        <v>33</v>
      </c>
      <c r="B36" s="89" t="s">
        <v>198</v>
      </c>
      <c r="C36" s="90"/>
      <c r="D36" s="66" t="s">
        <v>48</v>
      </c>
      <c r="E36" s="66">
        <v>15</v>
      </c>
      <c r="F36" s="67"/>
      <c r="G36" s="67">
        <f t="shared" si="1"/>
        <v>0</v>
      </c>
      <c r="H36" s="68">
        <v>0.05</v>
      </c>
      <c r="I36" s="67">
        <f t="shared" si="0"/>
        <v>0</v>
      </c>
    </row>
    <row r="37" spans="1:9" s="69" customFormat="1" ht="24.75" customHeight="1">
      <c r="A37" s="65" t="s">
        <v>34</v>
      </c>
      <c r="B37" s="89" t="s">
        <v>202</v>
      </c>
      <c r="C37" s="90"/>
      <c r="D37" s="78" t="s">
        <v>48</v>
      </c>
      <c r="E37" s="66">
        <v>3</v>
      </c>
      <c r="F37" s="67"/>
      <c r="G37" s="67">
        <f t="shared" si="1"/>
        <v>0</v>
      </c>
      <c r="H37" s="68">
        <v>0.05</v>
      </c>
      <c r="I37" s="67">
        <f t="shared" si="0"/>
        <v>0</v>
      </c>
    </row>
    <row r="38" spans="1:9" s="69" customFormat="1" ht="63.75" customHeight="1">
      <c r="A38" s="65"/>
      <c r="B38" s="89" t="s">
        <v>225</v>
      </c>
      <c r="C38" s="90"/>
      <c r="D38" s="78" t="s">
        <v>48</v>
      </c>
      <c r="E38" s="66"/>
      <c r="F38" s="67"/>
      <c r="G38" s="67"/>
      <c r="H38" s="68"/>
      <c r="I38" s="67">
        <f t="shared" si="0"/>
        <v>0</v>
      </c>
    </row>
    <row r="39" spans="1:9" ht="15">
      <c r="A39" s="22" t="s">
        <v>35</v>
      </c>
      <c r="B39" s="87" t="s">
        <v>199</v>
      </c>
      <c r="C39" s="88"/>
      <c r="D39" s="23" t="s">
        <v>48</v>
      </c>
      <c r="E39" s="23">
        <v>160</v>
      </c>
      <c r="F39" s="21"/>
      <c r="G39" s="21">
        <f t="shared" si="1"/>
        <v>0</v>
      </c>
      <c r="H39" s="39">
        <v>0</v>
      </c>
      <c r="I39" s="21">
        <f>G39*(1+H39)</f>
        <v>0</v>
      </c>
    </row>
    <row r="40" spans="1:9" ht="15">
      <c r="A40" s="22" t="s">
        <v>36</v>
      </c>
      <c r="B40" s="87" t="s">
        <v>157</v>
      </c>
      <c r="C40" s="88"/>
      <c r="D40" s="62" t="s">
        <v>48</v>
      </c>
      <c r="E40" s="23">
        <v>60</v>
      </c>
      <c r="F40" s="21"/>
      <c r="G40" s="21">
        <f t="shared" si="1"/>
        <v>0</v>
      </c>
      <c r="H40" s="39">
        <v>0</v>
      </c>
      <c r="I40" s="21">
        <f t="shared" si="0"/>
        <v>0</v>
      </c>
    </row>
    <row r="41" spans="1:9" ht="15">
      <c r="A41" s="22" t="s">
        <v>37</v>
      </c>
      <c r="B41" s="87" t="s">
        <v>156</v>
      </c>
      <c r="C41" s="88"/>
      <c r="D41" s="23" t="s">
        <v>48</v>
      </c>
      <c r="E41" s="23">
        <v>140</v>
      </c>
      <c r="F41" s="21"/>
      <c r="G41" s="21">
        <f t="shared" si="1"/>
        <v>0</v>
      </c>
      <c r="H41" s="39">
        <v>0</v>
      </c>
      <c r="I41" s="21">
        <f t="shared" si="0"/>
        <v>0</v>
      </c>
    </row>
    <row r="42" spans="1:9" ht="26.25" customHeight="1">
      <c r="A42" s="22" t="s">
        <v>38</v>
      </c>
      <c r="B42" s="89" t="s">
        <v>216</v>
      </c>
      <c r="C42" s="90"/>
      <c r="D42" s="23" t="s">
        <v>48</v>
      </c>
      <c r="E42" s="23">
        <v>300</v>
      </c>
      <c r="F42" s="21"/>
      <c r="G42" s="21">
        <f t="shared" si="1"/>
        <v>0</v>
      </c>
      <c r="H42" s="39">
        <v>0</v>
      </c>
      <c r="I42" s="21">
        <f t="shared" si="0"/>
        <v>0</v>
      </c>
    </row>
    <row r="43" spans="1:9" ht="24" customHeight="1">
      <c r="A43" s="22" t="s">
        <v>39</v>
      </c>
      <c r="B43" s="89" t="s">
        <v>217</v>
      </c>
      <c r="C43" s="90"/>
      <c r="D43" s="23" t="s">
        <v>48</v>
      </c>
      <c r="E43" s="23">
        <v>120</v>
      </c>
      <c r="F43" s="21"/>
      <c r="G43" s="21">
        <f>SUM(E43*F43)</f>
        <v>0</v>
      </c>
      <c r="H43" s="39">
        <v>0</v>
      </c>
      <c r="I43" s="21">
        <f t="shared" si="0"/>
        <v>0</v>
      </c>
    </row>
    <row r="44" spans="1:9" ht="24.75" customHeight="1">
      <c r="A44" s="22" t="s">
        <v>40</v>
      </c>
      <c r="B44" s="89" t="s">
        <v>218</v>
      </c>
      <c r="C44" s="90"/>
      <c r="D44" s="23" t="s">
        <v>48</v>
      </c>
      <c r="E44" s="23">
        <v>130</v>
      </c>
      <c r="F44" s="21"/>
      <c r="G44" s="21">
        <f t="shared" si="1"/>
        <v>0</v>
      </c>
      <c r="H44" s="39">
        <v>0</v>
      </c>
      <c r="I44" s="21">
        <f t="shared" si="0"/>
        <v>0</v>
      </c>
    </row>
    <row r="45" spans="1:9" ht="22.5" customHeight="1">
      <c r="A45" s="22" t="s">
        <v>41</v>
      </c>
      <c r="B45" s="89" t="s">
        <v>219</v>
      </c>
      <c r="C45" s="90"/>
      <c r="D45" s="23" t="s">
        <v>48</v>
      </c>
      <c r="E45" s="23">
        <v>160</v>
      </c>
      <c r="F45" s="21"/>
      <c r="G45" s="21">
        <f t="shared" si="1"/>
        <v>0</v>
      </c>
      <c r="H45" s="39">
        <v>0</v>
      </c>
      <c r="I45" s="21">
        <f t="shared" si="0"/>
        <v>0</v>
      </c>
    </row>
    <row r="46" spans="1:9" ht="24" customHeight="1">
      <c r="A46" s="22" t="s">
        <v>42</v>
      </c>
      <c r="B46" s="89" t="s">
        <v>220</v>
      </c>
      <c r="C46" s="90"/>
      <c r="D46" s="23" t="s">
        <v>48</v>
      </c>
      <c r="E46" s="23">
        <v>210</v>
      </c>
      <c r="F46" s="21"/>
      <c r="G46" s="21">
        <f t="shared" si="1"/>
        <v>0</v>
      </c>
      <c r="H46" s="39">
        <v>0</v>
      </c>
      <c r="I46" s="21">
        <f t="shared" si="0"/>
        <v>0</v>
      </c>
    </row>
    <row r="47" spans="1:9" ht="24.75" customHeight="1">
      <c r="A47" s="22" t="s">
        <v>165</v>
      </c>
      <c r="B47" s="89" t="s">
        <v>221</v>
      </c>
      <c r="C47" s="90"/>
      <c r="D47" s="62" t="s">
        <v>48</v>
      </c>
      <c r="E47" s="23">
        <v>100</v>
      </c>
      <c r="F47" s="21"/>
      <c r="G47" s="21">
        <f t="shared" si="1"/>
        <v>0</v>
      </c>
      <c r="H47" s="39">
        <v>0</v>
      </c>
      <c r="I47" s="21">
        <f t="shared" si="0"/>
        <v>0</v>
      </c>
    </row>
    <row r="48" spans="1:9" ht="24.75" customHeight="1">
      <c r="A48" s="22"/>
      <c r="B48" s="89" t="s">
        <v>247</v>
      </c>
      <c r="C48" s="90"/>
      <c r="D48" s="70" t="s">
        <v>48</v>
      </c>
      <c r="E48" s="23"/>
      <c r="F48" s="21"/>
      <c r="G48" s="21"/>
      <c r="H48" s="39"/>
      <c r="I48" s="21"/>
    </row>
    <row r="49" spans="1:9" ht="15">
      <c r="A49" s="22" t="s">
        <v>166</v>
      </c>
      <c r="B49" s="87" t="s">
        <v>246</v>
      </c>
      <c r="C49" s="88"/>
      <c r="D49" s="62" t="s">
        <v>83</v>
      </c>
      <c r="E49" s="23">
        <v>180</v>
      </c>
      <c r="F49" s="21"/>
      <c r="G49" s="21">
        <f t="shared" si="1"/>
        <v>0</v>
      </c>
      <c r="H49" s="39">
        <v>0</v>
      </c>
      <c r="I49" s="21">
        <f t="shared" si="0"/>
        <v>0</v>
      </c>
    </row>
    <row r="50" spans="1:9" ht="15">
      <c r="A50" s="22" t="s">
        <v>44</v>
      </c>
      <c r="B50" s="108" t="s">
        <v>231</v>
      </c>
      <c r="C50" s="109"/>
      <c r="D50" s="23" t="s">
        <v>48</v>
      </c>
      <c r="E50" s="23">
        <v>140</v>
      </c>
      <c r="F50" s="21"/>
      <c r="G50" s="21">
        <f t="shared" si="1"/>
        <v>0</v>
      </c>
      <c r="H50" s="39">
        <v>0</v>
      </c>
      <c r="I50" s="21">
        <f t="shared" si="0"/>
        <v>0</v>
      </c>
    </row>
    <row r="51" spans="1:9" ht="23.25" customHeight="1">
      <c r="A51" s="22"/>
      <c r="B51" s="89" t="s">
        <v>248</v>
      </c>
      <c r="C51" s="90"/>
      <c r="D51" s="70" t="s">
        <v>48</v>
      </c>
      <c r="E51" s="23">
        <v>10</v>
      </c>
      <c r="F51" s="21"/>
      <c r="G51" s="21">
        <f t="shared" si="1"/>
        <v>0</v>
      </c>
      <c r="H51" s="39"/>
      <c r="I51" s="21">
        <f t="shared" si="0"/>
        <v>0</v>
      </c>
    </row>
    <row r="52" spans="1:9" ht="15">
      <c r="A52" s="22" t="s">
        <v>45</v>
      </c>
      <c r="B52" s="108" t="s">
        <v>204</v>
      </c>
      <c r="C52" s="109"/>
      <c r="D52" s="23" t="s">
        <v>83</v>
      </c>
      <c r="E52" s="23">
        <v>30</v>
      </c>
      <c r="F52" s="21"/>
      <c r="G52" s="21">
        <f t="shared" si="1"/>
        <v>0</v>
      </c>
      <c r="H52" s="39">
        <v>0</v>
      </c>
      <c r="I52" s="21">
        <f t="shared" si="0"/>
        <v>0</v>
      </c>
    </row>
    <row r="53" spans="1:9" ht="15">
      <c r="A53" s="22" t="s">
        <v>46</v>
      </c>
      <c r="B53" s="108" t="s">
        <v>177</v>
      </c>
      <c r="C53" s="109"/>
      <c r="D53" s="23" t="s">
        <v>48</v>
      </c>
      <c r="E53" s="23">
        <v>150</v>
      </c>
      <c r="F53" s="21"/>
      <c r="G53" s="21">
        <f t="shared" si="1"/>
        <v>0</v>
      </c>
      <c r="H53" s="39">
        <v>0</v>
      </c>
      <c r="I53" s="21">
        <f t="shared" si="0"/>
        <v>0</v>
      </c>
    </row>
    <row r="54" spans="1:9" ht="15">
      <c r="A54" s="22" t="s">
        <v>47</v>
      </c>
      <c r="B54" s="108" t="s">
        <v>113</v>
      </c>
      <c r="C54" s="109"/>
      <c r="D54" s="23" t="s">
        <v>48</v>
      </c>
      <c r="E54" s="23">
        <v>3000</v>
      </c>
      <c r="F54" s="21"/>
      <c r="G54" s="21">
        <f t="shared" si="1"/>
        <v>0</v>
      </c>
      <c r="H54" s="39">
        <v>0</v>
      </c>
      <c r="I54" s="21">
        <f t="shared" si="0"/>
        <v>0</v>
      </c>
    </row>
    <row r="55" spans="1:9" ht="15">
      <c r="A55" s="22" t="s">
        <v>51</v>
      </c>
      <c r="B55" s="108" t="s">
        <v>114</v>
      </c>
      <c r="C55" s="109"/>
      <c r="D55" s="23" t="s">
        <v>48</v>
      </c>
      <c r="E55" s="23">
        <v>3000</v>
      </c>
      <c r="F55" s="21"/>
      <c r="G55" s="21">
        <f>SUM(E55*F55)</f>
        <v>0</v>
      </c>
      <c r="H55" s="39">
        <v>0</v>
      </c>
      <c r="I55" s="21">
        <f t="shared" si="0"/>
        <v>0</v>
      </c>
    </row>
    <row r="56" spans="1:9" ht="15">
      <c r="A56" s="22" t="s">
        <v>52</v>
      </c>
      <c r="B56" s="108" t="s">
        <v>115</v>
      </c>
      <c r="C56" s="109"/>
      <c r="D56" s="23" t="s">
        <v>48</v>
      </c>
      <c r="E56" s="23">
        <v>2200</v>
      </c>
      <c r="F56" s="21"/>
      <c r="G56" s="21">
        <f t="shared" si="1"/>
        <v>0</v>
      </c>
      <c r="H56" s="39">
        <v>0</v>
      </c>
      <c r="I56" s="21">
        <f t="shared" si="0"/>
        <v>0</v>
      </c>
    </row>
    <row r="57" spans="1:9" ht="37.5" customHeight="1">
      <c r="A57" s="22" t="s">
        <v>53</v>
      </c>
      <c r="B57" s="110" t="s">
        <v>206</v>
      </c>
      <c r="C57" s="111"/>
      <c r="D57" s="23" t="s">
        <v>48</v>
      </c>
      <c r="E57" s="23">
        <v>10</v>
      </c>
      <c r="F57" s="21"/>
      <c r="G57" s="21">
        <f t="shared" si="1"/>
        <v>0</v>
      </c>
      <c r="H57" s="39">
        <v>0.08</v>
      </c>
      <c r="I57" s="21">
        <f t="shared" si="0"/>
        <v>0</v>
      </c>
    </row>
    <row r="58" spans="1:9" ht="15">
      <c r="A58" s="22" t="s">
        <v>54</v>
      </c>
      <c r="B58" s="108" t="s">
        <v>205</v>
      </c>
      <c r="C58" s="109"/>
      <c r="D58" s="23" t="s">
        <v>48</v>
      </c>
      <c r="E58" s="23">
        <v>40</v>
      </c>
      <c r="F58" s="21"/>
      <c r="G58" s="21">
        <f t="shared" si="1"/>
        <v>0</v>
      </c>
      <c r="H58" s="39">
        <v>0.05</v>
      </c>
      <c r="I58" s="21">
        <f t="shared" si="0"/>
        <v>0</v>
      </c>
    </row>
    <row r="59" spans="1:9" ht="15">
      <c r="A59" s="22" t="s">
        <v>55</v>
      </c>
      <c r="B59" s="108" t="s">
        <v>178</v>
      </c>
      <c r="C59" s="109"/>
      <c r="D59" s="23" t="s">
        <v>48</v>
      </c>
      <c r="E59" s="23">
        <v>10</v>
      </c>
      <c r="F59" s="21"/>
      <c r="G59" s="21">
        <f t="shared" ref="G59:G64" si="2">SUM(E59*F59)</f>
        <v>0</v>
      </c>
      <c r="H59" s="39">
        <v>0.23</v>
      </c>
      <c r="I59" s="21">
        <f t="shared" si="0"/>
        <v>0</v>
      </c>
    </row>
    <row r="60" spans="1:9" ht="37.5" customHeight="1">
      <c r="A60" s="22" t="s">
        <v>56</v>
      </c>
      <c r="B60" s="110" t="s">
        <v>207</v>
      </c>
      <c r="C60" s="111"/>
      <c r="D60" s="23" t="s">
        <v>48</v>
      </c>
      <c r="E60" s="23">
        <v>370</v>
      </c>
      <c r="F60" s="21"/>
      <c r="G60" s="21">
        <f t="shared" si="2"/>
        <v>0</v>
      </c>
      <c r="H60" s="39">
        <v>0.05</v>
      </c>
      <c r="I60" s="21">
        <f t="shared" si="0"/>
        <v>0</v>
      </c>
    </row>
    <row r="61" spans="1:9" ht="15">
      <c r="A61" s="22" t="s">
        <v>57</v>
      </c>
      <c r="B61" s="108" t="s">
        <v>116</v>
      </c>
      <c r="C61" s="109"/>
      <c r="D61" s="23" t="s">
        <v>48</v>
      </c>
      <c r="E61" s="23">
        <v>20</v>
      </c>
      <c r="F61" s="21"/>
      <c r="G61" s="21">
        <f t="shared" si="2"/>
        <v>0</v>
      </c>
      <c r="H61" s="39">
        <v>0.05</v>
      </c>
      <c r="I61" s="21">
        <f t="shared" si="0"/>
        <v>0</v>
      </c>
    </row>
    <row r="62" spans="1:9" ht="15">
      <c r="A62" s="22" t="s">
        <v>58</v>
      </c>
      <c r="B62" s="108" t="s">
        <v>179</v>
      </c>
      <c r="C62" s="109"/>
      <c r="D62" s="23" t="s">
        <v>48</v>
      </c>
      <c r="E62" s="23">
        <v>70</v>
      </c>
      <c r="F62" s="21"/>
      <c r="G62" s="21">
        <f t="shared" si="2"/>
        <v>0</v>
      </c>
      <c r="H62" s="39">
        <v>0.05</v>
      </c>
      <c r="I62" s="21">
        <f t="shared" si="0"/>
        <v>0</v>
      </c>
    </row>
    <row r="63" spans="1:9" ht="24" customHeight="1">
      <c r="A63" s="22" t="s">
        <v>59</v>
      </c>
      <c r="B63" s="110" t="s">
        <v>208</v>
      </c>
      <c r="C63" s="111"/>
      <c r="D63" s="70" t="s">
        <v>48</v>
      </c>
      <c r="E63" s="23">
        <v>6</v>
      </c>
      <c r="F63" s="21"/>
      <c r="G63" s="21">
        <f t="shared" si="2"/>
        <v>0</v>
      </c>
      <c r="H63" s="39">
        <v>0.08</v>
      </c>
      <c r="I63" s="21">
        <f t="shared" si="0"/>
        <v>0</v>
      </c>
    </row>
    <row r="64" spans="1:9" ht="31.5" customHeight="1">
      <c r="A64" s="22"/>
      <c r="B64" s="110" t="s">
        <v>209</v>
      </c>
      <c r="C64" s="111"/>
      <c r="D64" s="70" t="s">
        <v>48</v>
      </c>
      <c r="E64" s="23">
        <v>20</v>
      </c>
      <c r="F64" s="21"/>
      <c r="G64" s="21">
        <f t="shared" si="2"/>
        <v>0</v>
      </c>
      <c r="H64" s="39"/>
      <c r="I64" s="21">
        <f t="shared" si="0"/>
        <v>0</v>
      </c>
    </row>
    <row r="65" spans="1:9" ht="30.75" customHeight="1">
      <c r="A65" s="22"/>
      <c r="B65" s="89" t="s">
        <v>306</v>
      </c>
      <c r="C65" s="90"/>
      <c r="D65" s="70" t="s">
        <v>48</v>
      </c>
      <c r="E65" s="23"/>
      <c r="F65" s="21"/>
      <c r="G65" s="21"/>
      <c r="H65" s="39"/>
      <c r="I65" s="21"/>
    </row>
    <row r="66" spans="1:9" ht="25.5" customHeight="1">
      <c r="A66" s="22" t="s">
        <v>60</v>
      </c>
      <c r="B66" s="110" t="s">
        <v>210</v>
      </c>
      <c r="C66" s="111"/>
      <c r="D66" s="70" t="s">
        <v>48</v>
      </c>
      <c r="E66" s="23">
        <v>3</v>
      </c>
      <c r="F66" s="21"/>
      <c r="G66" s="21">
        <f>SUM(E66*F66)</f>
        <v>0</v>
      </c>
      <c r="H66" s="39">
        <v>0.08</v>
      </c>
      <c r="I66" s="21">
        <f t="shared" si="0"/>
        <v>0</v>
      </c>
    </row>
    <row r="67" spans="1:9" ht="27" customHeight="1">
      <c r="A67" s="22" t="s">
        <v>61</v>
      </c>
      <c r="B67" s="110" t="s">
        <v>211</v>
      </c>
      <c r="C67" s="111"/>
      <c r="D67" s="70" t="s">
        <v>48</v>
      </c>
      <c r="E67" s="23">
        <v>4</v>
      </c>
      <c r="F67" s="21"/>
      <c r="G67" s="21">
        <f t="shared" ref="G67:G87" si="3">SUM(E67*F67)</f>
        <v>0</v>
      </c>
      <c r="H67" s="39">
        <v>0.08</v>
      </c>
      <c r="I67" s="21">
        <f t="shared" si="0"/>
        <v>0</v>
      </c>
    </row>
    <row r="68" spans="1:9" ht="24.75" customHeight="1">
      <c r="A68" s="22" t="s">
        <v>62</v>
      </c>
      <c r="B68" s="110" t="s">
        <v>212</v>
      </c>
      <c r="C68" s="111"/>
      <c r="D68" s="23" t="s">
        <v>83</v>
      </c>
      <c r="E68" s="23">
        <v>3</v>
      </c>
      <c r="F68" s="21"/>
      <c r="G68" s="21">
        <f t="shared" si="3"/>
        <v>0</v>
      </c>
      <c r="H68" s="39">
        <v>0.08</v>
      </c>
      <c r="I68" s="21">
        <f t="shared" ref="I68:I87" si="4">G68*(1+H68)</f>
        <v>0</v>
      </c>
    </row>
    <row r="69" spans="1:9" ht="15">
      <c r="A69" s="22" t="s">
        <v>63</v>
      </c>
      <c r="B69" s="108" t="s">
        <v>162</v>
      </c>
      <c r="C69" s="109"/>
      <c r="D69" s="23" t="s">
        <v>48</v>
      </c>
      <c r="E69" s="23">
        <v>20</v>
      </c>
      <c r="F69" s="21"/>
      <c r="G69" s="21">
        <f t="shared" si="3"/>
        <v>0</v>
      </c>
      <c r="H69" s="39">
        <v>0.05</v>
      </c>
      <c r="I69" s="21">
        <f t="shared" si="4"/>
        <v>0</v>
      </c>
    </row>
    <row r="70" spans="1:9" ht="54.75" customHeight="1">
      <c r="A70" s="71" t="s">
        <v>64</v>
      </c>
      <c r="B70" s="110" t="s">
        <v>185</v>
      </c>
      <c r="C70" s="111"/>
      <c r="D70" s="24" t="s">
        <v>48</v>
      </c>
      <c r="E70" s="24">
        <v>60</v>
      </c>
      <c r="F70" s="21"/>
      <c r="G70" s="25">
        <f t="shared" si="3"/>
        <v>0</v>
      </c>
      <c r="H70" s="32">
        <v>0.05</v>
      </c>
      <c r="I70" s="25">
        <f t="shared" si="4"/>
        <v>0</v>
      </c>
    </row>
    <row r="71" spans="1:9" ht="15">
      <c r="A71" s="22" t="s">
        <v>65</v>
      </c>
      <c r="B71" s="108" t="s">
        <v>117</v>
      </c>
      <c r="C71" s="109"/>
      <c r="D71" s="23" t="s">
        <v>48</v>
      </c>
      <c r="E71" s="23">
        <v>5</v>
      </c>
      <c r="F71" s="21"/>
      <c r="G71" s="21">
        <f t="shared" si="3"/>
        <v>0</v>
      </c>
      <c r="H71" s="39">
        <v>0.05</v>
      </c>
      <c r="I71" s="21">
        <f t="shared" si="4"/>
        <v>0</v>
      </c>
    </row>
    <row r="72" spans="1:9" ht="24.75" customHeight="1">
      <c r="A72" s="22" t="s">
        <v>66</v>
      </c>
      <c r="B72" s="110" t="s">
        <v>213</v>
      </c>
      <c r="C72" s="111"/>
      <c r="D72" s="70" t="s">
        <v>48</v>
      </c>
      <c r="E72" s="23">
        <v>50</v>
      </c>
      <c r="F72" s="21"/>
      <c r="G72" s="21">
        <f t="shared" si="3"/>
        <v>0</v>
      </c>
      <c r="H72" s="39">
        <v>0.05</v>
      </c>
      <c r="I72" s="21">
        <f t="shared" si="4"/>
        <v>0</v>
      </c>
    </row>
    <row r="73" spans="1:9" ht="24.75" customHeight="1">
      <c r="A73" s="22" t="s">
        <v>67</v>
      </c>
      <c r="B73" s="89" t="s">
        <v>214</v>
      </c>
      <c r="C73" s="90"/>
      <c r="D73" s="23" t="s">
        <v>48</v>
      </c>
      <c r="E73" s="23">
        <v>10</v>
      </c>
      <c r="F73" s="21"/>
      <c r="G73" s="21">
        <f t="shared" si="3"/>
        <v>0</v>
      </c>
      <c r="H73" s="39">
        <v>0.08</v>
      </c>
      <c r="I73" s="21">
        <f t="shared" si="4"/>
        <v>0</v>
      </c>
    </row>
    <row r="74" spans="1:9" ht="25.5" customHeight="1">
      <c r="A74" s="22" t="s">
        <v>68</v>
      </c>
      <c r="B74" s="89" t="s">
        <v>215</v>
      </c>
      <c r="C74" s="90"/>
      <c r="D74" s="23" t="s">
        <v>48</v>
      </c>
      <c r="E74" s="23">
        <v>20</v>
      </c>
      <c r="F74" s="21"/>
      <c r="G74" s="21">
        <f t="shared" si="3"/>
        <v>0</v>
      </c>
      <c r="H74" s="39">
        <v>0</v>
      </c>
      <c r="I74" s="21">
        <f t="shared" si="4"/>
        <v>0</v>
      </c>
    </row>
    <row r="75" spans="1:9" ht="15">
      <c r="A75" s="22" t="s">
        <v>69</v>
      </c>
      <c r="B75" s="87" t="s">
        <v>245</v>
      </c>
      <c r="C75" s="88"/>
      <c r="D75" s="70" t="s">
        <v>48</v>
      </c>
      <c r="E75" s="23">
        <v>250</v>
      </c>
      <c r="F75" s="21"/>
      <c r="G75" s="21">
        <f t="shared" si="3"/>
        <v>0</v>
      </c>
      <c r="H75" s="39">
        <v>0</v>
      </c>
      <c r="I75" s="21">
        <f t="shared" si="4"/>
        <v>0</v>
      </c>
    </row>
    <row r="76" spans="1:9" ht="15">
      <c r="A76" s="22" t="s">
        <v>70</v>
      </c>
      <c r="B76" s="87" t="s">
        <v>182</v>
      </c>
      <c r="C76" s="88"/>
      <c r="D76" s="70" t="s">
        <v>48</v>
      </c>
      <c r="E76" s="23"/>
      <c r="F76" s="21"/>
      <c r="G76" s="21"/>
      <c r="H76" s="39"/>
      <c r="I76" s="21"/>
    </row>
    <row r="77" spans="1:9" ht="15">
      <c r="A77" s="22" t="s">
        <v>70</v>
      </c>
      <c r="B77" s="87" t="s">
        <v>118</v>
      </c>
      <c r="C77" s="88"/>
      <c r="D77" s="23" t="s">
        <v>48</v>
      </c>
      <c r="E77" s="23">
        <v>70</v>
      </c>
      <c r="F77" s="21"/>
      <c r="G77" s="21">
        <f t="shared" si="3"/>
        <v>0</v>
      </c>
      <c r="H77" s="39">
        <v>0</v>
      </c>
      <c r="I77" s="21">
        <f t="shared" si="4"/>
        <v>0</v>
      </c>
    </row>
    <row r="78" spans="1:9" ht="15">
      <c r="A78" s="22" t="s">
        <v>71</v>
      </c>
      <c r="B78" s="87" t="s">
        <v>183</v>
      </c>
      <c r="C78" s="88"/>
      <c r="D78" s="23" t="s">
        <v>48</v>
      </c>
      <c r="E78" s="23">
        <v>10</v>
      </c>
      <c r="F78" s="21"/>
      <c r="G78" s="21">
        <f t="shared" si="3"/>
        <v>0</v>
      </c>
      <c r="H78" s="39">
        <v>0.23</v>
      </c>
      <c r="I78" s="21">
        <f t="shared" si="4"/>
        <v>0</v>
      </c>
    </row>
    <row r="79" spans="1:9" ht="15">
      <c r="A79" s="22" t="s">
        <v>72</v>
      </c>
      <c r="B79" s="87" t="s">
        <v>119</v>
      </c>
      <c r="C79" s="88"/>
      <c r="D79" s="23" t="s">
        <v>48</v>
      </c>
      <c r="E79" s="23">
        <v>150</v>
      </c>
      <c r="F79" s="21"/>
      <c r="G79" s="21">
        <f t="shared" si="3"/>
        <v>0</v>
      </c>
      <c r="H79" s="39">
        <v>0.23</v>
      </c>
      <c r="I79" s="21">
        <f t="shared" si="4"/>
        <v>0</v>
      </c>
    </row>
    <row r="80" spans="1:9" ht="24" customHeight="1">
      <c r="A80" s="22" t="s">
        <v>73</v>
      </c>
      <c r="B80" s="89" t="s">
        <v>233</v>
      </c>
      <c r="C80" s="90"/>
      <c r="D80" s="23" t="s">
        <v>48</v>
      </c>
      <c r="E80" s="23">
        <v>70</v>
      </c>
      <c r="F80" s="21"/>
      <c r="G80" s="21">
        <f t="shared" si="3"/>
        <v>0</v>
      </c>
      <c r="H80" s="39">
        <v>0</v>
      </c>
      <c r="I80" s="21">
        <f t="shared" si="4"/>
        <v>0</v>
      </c>
    </row>
    <row r="81" spans="1:9" ht="15">
      <c r="A81" s="22" t="s">
        <v>74</v>
      </c>
      <c r="B81" s="87" t="s">
        <v>159</v>
      </c>
      <c r="C81" s="88"/>
      <c r="D81" s="23" t="s">
        <v>83</v>
      </c>
      <c r="E81" s="23">
        <v>1</v>
      </c>
      <c r="F81" s="21"/>
      <c r="G81" s="21">
        <f t="shared" si="3"/>
        <v>0</v>
      </c>
      <c r="H81" s="39">
        <v>0.05</v>
      </c>
      <c r="I81" s="21">
        <f t="shared" si="4"/>
        <v>0</v>
      </c>
    </row>
    <row r="82" spans="1:9" ht="15">
      <c r="A82" s="22" t="s">
        <v>75</v>
      </c>
      <c r="B82" s="87" t="s">
        <v>160</v>
      </c>
      <c r="C82" s="88"/>
      <c r="D82" s="23" t="s">
        <v>48</v>
      </c>
      <c r="E82" s="23">
        <v>130</v>
      </c>
      <c r="F82" s="21"/>
      <c r="G82" s="21">
        <f t="shared" si="3"/>
        <v>0</v>
      </c>
      <c r="H82" s="39">
        <v>0</v>
      </c>
      <c r="I82" s="21">
        <f t="shared" si="4"/>
        <v>0</v>
      </c>
    </row>
    <row r="83" spans="1:9" ht="15">
      <c r="A83" s="22" t="s">
        <v>76</v>
      </c>
      <c r="B83" s="87" t="s">
        <v>163</v>
      </c>
      <c r="C83" s="88"/>
      <c r="D83" s="23" t="s">
        <v>48</v>
      </c>
      <c r="E83" s="23">
        <v>50</v>
      </c>
      <c r="F83" s="21"/>
      <c r="G83" s="21">
        <f t="shared" si="3"/>
        <v>0</v>
      </c>
      <c r="H83" s="39">
        <v>0.23</v>
      </c>
      <c r="I83" s="21">
        <f t="shared" si="4"/>
        <v>0</v>
      </c>
    </row>
    <row r="84" spans="1:9" ht="38.25" customHeight="1">
      <c r="A84" s="22" t="s">
        <v>77</v>
      </c>
      <c r="B84" s="89" t="s">
        <v>192</v>
      </c>
      <c r="C84" s="90"/>
      <c r="D84" s="23" t="s">
        <v>48</v>
      </c>
      <c r="E84" s="23">
        <v>60</v>
      </c>
      <c r="F84" s="21"/>
      <c r="G84" s="21">
        <f t="shared" si="3"/>
        <v>0</v>
      </c>
      <c r="H84" s="39">
        <v>0.05</v>
      </c>
      <c r="I84" s="21">
        <f t="shared" si="4"/>
        <v>0</v>
      </c>
    </row>
    <row r="85" spans="1:9" ht="15">
      <c r="A85" s="22" t="s">
        <v>78</v>
      </c>
      <c r="B85" s="87" t="s">
        <v>161</v>
      </c>
      <c r="C85" s="88"/>
      <c r="D85" s="23" t="s">
        <v>83</v>
      </c>
      <c r="E85" s="23">
        <v>4</v>
      </c>
      <c r="F85" s="21"/>
      <c r="G85" s="21">
        <f t="shared" si="3"/>
        <v>0</v>
      </c>
      <c r="H85" s="39">
        <v>0.08</v>
      </c>
      <c r="I85" s="21">
        <f t="shared" si="4"/>
        <v>0</v>
      </c>
    </row>
    <row r="86" spans="1:9" ht="12" customHeight="1">
      <c r="A86" s="22" t="s">
        <v>79</v>
      </c>
      <c r="B86" s="89" t="s">
        <v>188</v>
      </c>
      <c r="C86" s="90"/>
      <c r="D86" s="24" t="s">
        <v>48</v>
      </c>
      <c r="E86" s="24">
        <v>132</v>
      </c>
      <c r="F86" s="25"/>
      <c r="G86" s="21">
        <f t="shared" si="3"/>
        <v>0</v>
      </c>
      <c r="H86" s="39">
        <v>0.08</v>
      </c>
      <c r="I86" s="21">
        <f t="shared" si="4"/>
        <v>0</v>
      </c>
    </row>
    <row r="87" spans="1:9" ht="15.75" thickBot="1">
      <c r="A87" s="22" t="s">
        <v>80</v>
      </c>
      <c r="B87" s="87" t="s">
        <v>164</v>
      </c>
      <c r="C87" s="88"/>
      <c r="D87" s="63" t="s">
        <v>48</v>
      </c>
      <c r="E87" s="23">
        <v>700</v>
      </c>
      <c r="F87" s="21"/>
      <c r="G87" s="21">
        <f t="shared" si="3"/>
        <v>0</v>
      </c>
      <c r="H87" s="39">
        <v>0.23</v>
      </c>
      <c r="I87" s="21">
        <f t="shared" si="4"/>
        <v>0</v>
      </c>
    </row>
    <row r="88" spans="1:9" ht="15.75" thickBot="1">
      <c r="A88" s="28"/>
      <c r="B88" s="30"/>
      <c r="C88" s="30"/>
      <c r="D88" s="26"/>
      <c r="E88" s="26"/>
      <c r="F88" s="27"/>
      <c r="G88" s="29">
        <f>SUM(G6:G87)</f>
        <v>0</v>
      </c>
      <c r="H88" s="26"/>
      <c r="I88" s="29">
        <f>SUM(I6:I87)</f>
        <v>0</v>
      </c>
    </row>
  </sheetData>
  <mergeCells count="88">
    <mergeCell ref="B6:C6"/>
    <mergeCell ref="H3:I3"/>
    <mergeCell ref="B3:F3"/>
    <mergeCell ref="B2:C2"/>
    <mergeCell ref="H2:I2"/>
    <mergeCell ref="B4:I4"/>
    <mergeCell ref="B5:C5"/>
    <mergeCell ref="B21:C21"/>
    <mergeCell ref="B17:C17"/>
    <mergeCell ref="B7:C7"/>
    <mergeCell ref="B8:C8"/>
    <mergeCell ref="B9:C9"/>
    <mergeCell ref="B15:C15"/>
    <mergeCell ref="B16:C16"/>
    <mergeCell ref="B18:C18"/>
    <mergeCell ref="B19:C19"/>
    <mergeCell ref="B20:C20"/>
    <mergeCell ref="B10:C10"/>
    <mergeCell ref="B11:C11"/>
    <mergeCell ref="B12:C12"/>
    <mergeCell ref="B13:C13"/>
    <mergeCell ref="B14:C14"/>
    <mergeCell ref="B22:C22"/>
    <mergeCell ref="B23:C23"/>
    <mergeCell ref="B24:C24"/>
    <mergeCell ref="B26:C26"/>
    <mergeCell ref="B27:C27"/>
    <mergeCell ref="B25:C25"/>
    <mergeCell ref="B28:C28"/>
    <mergeCell ref="B29:C29"/>
    <mergeCell ref="B31:C31"/>
    <mergeCell ref="B32:C32"/>
    <mergeCell ref="B33:C33"/>
    <mergeCell ref="B30:C30"/>
    <mergeCell ref="B44:C44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B38:C38"/>
    <mergeCell ref="B56:C56"/>
    <mergeCell ref="B45:C45"/>
    <mergeCell ref="B46:C46"/>
    <mergeCell ref="B47:C47"/>
    <mergeCell ref="B50:C50"/>
    <mergeCell ref="B52:C52"/>
    <mergeCell ref="B53:C53"/>
    <mergeCell ref="B54:C54"/>
    <mergeCell ref="B55:C55"/>
    <mergeCell ref="B49:C49"/>
    <mergeCell ref="B51:C51"/>
    <mergeCell ref="B48:C48"/>
    <mergeCell ref="B70:C70"/>
    <mergeCell ref="B57:C57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B64:C64"/>
    <mergeCell ref="B65:C65"/>
    <mergeCell ref="B79:C79"/>
    <mergeCell ref="B71:C71"/>
    <mergeCell ref="B72:C72"/>
    <mergeCell ref="B73:C73"/>
    <mergeCell ref="B74:C74"/>
    <mergeCell ref="B75:C75"/>
    <mergeCell ref="B77:C77"/>
    <mergeCell ref="B78:C78"/>
    <mergeCell ref="B76:C76"/>
    <mergeCell ref="B85:C85"/>
    <mergeCell ref="B86:C86"/>
    <mergeCell ref="B87:C87"/>
    <mergeCell ref="B80:C80"/>
    <mergeCell ref="B81:C81"/>
    <mergeCell ref="B82:C82"/>
    <mergeCell ref="B83:C83"/>
    <mergeCell ref="B84:C84"/>
  </mergeCells>
  <phoneticPr fontId="23" type="noConversion"/>
  <pageMargins left="0.7" right="0.7" top="0.75" bottom="0.75" header="0.3" footer="0.3"/>
  <pageSetup paperSize="9" scale="42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I17"/>
  <sheetViews>
    <sheetView workbookViewId="0">
      <selection activeCell="S12" sqref="S12"/>
    </sheetView>
  </sheetViews>
  <sheetFormatPr defaultRowHeight="14.25"/>
  <cols>
    <col min="1" max="1" width="3.625" customWidth="1"/>
    <col min="2" max="2" width="8.625" style="4"/>
    <col min="3" max="3" width="19.625" style="4" customWidth="1"/>
    <col min="4" max="4" width="7.625" style="3" customWidth="1"/>
    <col min="5" max="5" width="11.5" style="2" customWidth="1"/>
    <col min="6" max="6" width="9.5" style="15" customWidth="1"/>
    <col min="7" max="7" width="10.875" style="15" customWidth="1"/>
    <col min="8" max="8" width="11" style="2" customWidth="1"/>
    <col min="9" max="9" width="11.75" style="15" customWidth="1"/>
  </cols>
  <sheetData>
    <row r="2" spans="1:9" ht="44.25" customHeight="1">
      <c r="B2" s="84"/>
      <c r="C2" s="85"/>
      <c r="H2" s="97" t="s">
        <v>144</v>
      </c>
      <c r="I2" s="98"/>
    </row>
    <row r="3" spans="1:9" ht="24.95" customHeight="1">
      <c r="B3" s="86" t="s">
        <v>108</v>
      </c>
      <c r="C3" s="86"/>
      <c r="D3" s="86"/>
      <c r="E3" s="86"/>
      <c r="F3" s="86"/>
      <c r="G3" s="16" t="s">
        <v>90</v>
      </c>
      <c r="H3" s="43" t="s">
        <v>109</v>
      </c>
      <c r="I3" s="19"/>
    </row>
    <row r="4" spans="1:9" ht="45.75" customHeight="1">
      <c r="B4" s="91" t="s">
        <v>167</v>
      </c>
      <c r="C4" s="92"/>
      <c r="D4" s="92"/>
      <c r="E4" s="92"/>
      <c r="F4" s="92"/>
      <c r="G4" s="92"/>
      <c r="H4" s="92"/>
      <c r="I4" s="92"/>
    </row>
    <row r="5" spans="1:9" ht="45">
      <c r="A5" s="5" t="s">
        <v>50</v>
      </c>
      <c r="B5" s="121" t="s">
        <v>0</v>
      </c>
      <c r="C5" s="122"/>
      <c r="D5" s="6" t="s">
        <v>1</v>
      </c>
      <c r="E5" s="6" t="s">
        <v>84</v>
      </c>
      <c r="F5" s="13" t="s">
        <v>49</v>
      </c>
      <c r="G5" s="13" t="s">
        <v>82</v>
      </c>
      <c r="H5" s="6" t="s">
        <v>81</v>
      </c>
      <c r="I5" s="17" t="s">
        <v>2</v>
      </c>
    </row>
    <row r="6" spans="1:9" ht="29.25" customHeight="1">
      <c r="A6" s="22" t="s">
        <v>3</v>
      </c>
      <c r="B6" s="126" t="s">
        <v>314</v>
      </c>
      <c r="C6" s="127"/>
      <c r="D6" s="23" t="s">
        <v>48</v>
      </c>
      <c r="E6" s="23">
        <v>100</v>
      </c>
      <c r="F6" s="21"/>
      <c r="G6" s="21">
        <f>SUM(E6*F6)</f>
        <v>0</v>
      </c>
      <c r="H6" s="39">
        <v>0</v>
      </c>
      <c r="I6" s="21">
        <f t="shared" ref="I6:I16" si="0">G6*(1+H6)</f>
        <v>0</v>
      </c>
    </row>
    <row r="7" spans="1:9" ht="15">
      <c r="A7" s="22" t="s">
        <v>4</v>
      </c>
      <c r="B7" s="103" t="s">
        <v>315</v>
      </c>
      <c r="C7" s="120"/>
      <c r="D7" s="23" t="s">
        <v>48</v>
      </c>
      <c r="E7" s="23">
        <v>200</v>
      </c>
      <c r="F7" s="21"/>
      <c r="G7" s="21">
        <f t="shared" ref="G7:G16" si="1">SUM(E7*F7)</f>
        <v>0</v>
      </c>
      <c r="H7" s="39">
        <v>0</v>
      </c>
      <c r="I7" s="21">
        <f t="shared" si="0"/>
        <v>0</v>
      </c>
    </row>
    <row r="8" spans="1:9" ht="27" customHeight="1">
      <c r="A8" s="22" t="s">
        <v>5</v>
      </c>
      <c r="B8" s="126" t="s">
        <v>308</v>
      </c>
      <c r="C8" s="127"/>
      <c r="D8" s="23" t="s">
        <v>48</v>
      </c>
      <c r="E8" s="23">
        <v>200</v>
      </c>
      <c r="F8" s="21"/>
      <c r="G8" s="21">
        <f t="shared" si="1"/>
        <v>0</v>
      </c>
      <c r="H8" s="39">
        <v>0</v>
      </c>
      <c r="I8" s="21">
        <f t="shared" si="0"/>
        <v>0</v>
      </c>
    </row>
    <row r="9" spans="1:9" ht="15">
      <c r="A9" s="22" t="s">
        <v>6</v>
      </c>
      <c r="B9" s="119" t="s">
        <v>110</v>
      </c>
      <c r="C9" s="120"/>
      <c r="D9" s="23" t="s">
        <v>48</v>
      </c>
      <c r="E9" s="23">
        <v>500</v>
      </c>
      <c r="F9" s="21"/>
      <c r="G9" s="21">
        <f t="shared" si="1"/>
        <v>0</v>
      </c>
      <c r="H9" s="39">
        <v>0</v>
      </c>
      <c r="I9" s="21">
        <f t="shared" si="0"/>
        <v>0</v>
      </c>
    </row>
    <row r="10" spans="1:9" ht="31.5" customHeight="1">
      <c r="A10" s="22" t="s">
        <v>7</v>
      </c>
      <c r="B10" s="126" t="s">
        <v>307</v>
      </c>
      <c r="C10" s="127"/>
      <c r="D10" s="23" t="s">
        <v>48</v>
      </c>
      <c r="E10" s="23">
        <v>660</v>
      </c>
      <c r="F10" s="21"/>
      <c r="G10" s="21">
        <f t="shared" si="1"/>
        <v>0</v>
      </c>
      <c r="H10" s="39">
        <v>0</v>
      </c>
      <c r="I10" s="21">
        <f t="shared" si="0"/>
        <v>0</v>
      </c>
    </row>
    <row r="11" spans="1:9" ht="29.25" customHeight="1">
      <c r="A11" s="22" t="s">
        <v>8</v>
      </c>
      <c r="B11" s="126" t="s">
        <v>310</v>
      </c>
      <c r="C11" s="127"/>
      <c r="D11" s="23" t="s">
        <v>48</v>
      </c>
      <c r="E11" s="23">
        <v>190</v>
      </c>
      <c r="F11" s="21"/>
      <c r="G11" s="21">
        <f>SUM(E11*F11)</f>
        <v>0</v>
      </c>
      <c r="H11" s="39">
        <v>0</v>
      </c>
      <c r="I11" s="21">
        <f t="shared" si="0"/>
        <v>0</v>
      </c>
    </row>
    <row r="12" spans="1:9" ht="27" customHeight="1">
      <c r="A12" s="22" t="s">
        <v>9</v>
      </c>
      <c r="B12" s="126" t="s">
        <v>313</v>
      </c>
      <c r="C12" s="127"/>
      <c r="D12" s="23" t="s">
        <v>48</v>
      </c>
      <c r="E12" s="23">
        <v>300</v>
      </c>
      <c r="F12" s="21"/>
      <c r="G12" s="21">
        <f t="shared" si="1"/>
        <v>0</v>
      </c>
      <c r="H12" s="39">
        <v>0</v>
      </c>
      <c r="I12" s="21">
        <f t="shared" si="0"/>
        <v>0</v>
      </c>
    </row>
    <row r="13" spans="1:9" ht="28.5" customHeight="1">
      <c r="A13" s="22" t="s">
        <v>10</v>
      </c>
      <c r="B13" s="126" t="s">
        <v>309</v>
      </c>
      <c r="C13" s="127"/>
      <c r="D13" s="23" t="s">
        <v>48</v>
      </c>
      <c r="E13" s="23">
        <v>100</v>
      </c>
      <c r="F13" s="21"/>
      <c r="G13" s="21">
        <f t="shared" si="1"/>
        <v>0</v>
      </c>
      <c r="H13" s="39">
        <v>0</v>
      </c>
      <c r="I13" s="21">
        <f t="shared" si="0"/>
        <v>0</v>
      </c>
    </row>
    <row r="14" spans="1:9" ht="15">
      <c r="A14" s="22" t="s">
        <v>11</v>
      </c>
      <c r="B14" s="119" t="s">
        <v>111</v>
      </c>
      <c r="C14" s="120"/>
      <c r="D14" s="23" t="s">
        <v>48</v>
      </c>
      <c r="E14" s="23">
        <v>500</v>
      </c>
      <c r="F14" s="21"/>
      <c r="G14" s="21">
        <f t="shared" si="1"/>
        <v>0</v>
      </c>
      <c r="H14" s="39">
        <v>0</v>
      </c>
      <c r="I14" s="21">
        <f t="shared" si="0"/>
        <v>0</v>
      </c>
    </row>
    <row r="15" spans="1:9" s="69" customFormat="1" ht="42" customHeight="1">
      <c r="A15" s="65" t="s">
        <v>12</v>
      </c>
      <c r="B15" s="126" t="s">
        <v>311</v>
      </c>
      <c r="C15" s="127"/>
      <c r="D15" s="66" t="s">
        <v>48</v>
      </c>
      <c r="E15" s="66">
        <v>300</v>
      </c>
      <c r="F15" s="67"/>
      <c r="G15" s="67">
        <f t="shared" si="1"/>
        <v>0</v>
      </c>
      <c r="H15" s="68">
        <v>0</v>
      </c>
      <c r="I15" s="67">
        <f t="shared" si="0"/>
        <v>0</v>
      </c>
    </row>
    <row r="16" spans="1:9" ht="41.25" customHeight="1" thickBot="1">
      <c r="A16" s="22" t="s">
        <v>13</v>
      </c>
      <c r="B16" s="126" t="s">
        <v>312</v>
      </c>
      <c r="C16" s="127"/>
      <c r="D16" s="23" t="s">
        <v>48</v>
      </c>
      <c r="E16" s="23">
        <v>300</v>
      </c>
      <c r="F16" s="21"/>
      <c r="G16" s="21">
        <f t="shared" si="1"/>
        <v>0</v>
      </c>
      <c r="H16" s="39">
        <v>0</v>
      </c>
      <c r="I16" s="21">
        <f t="shared" si="0"/>
        <v>0</v>
      </c>
    </row>
    <row r="17" spans="1:9" ht="15.75" thickBot="1">
      <c r="A17" s="28"/>
      <c r="B17" s="30"/>
      <c r="C17" s="30"/>
      <c r="D17" s="26"/>
      <c r="E17" s="26"/>
      <c r="F17" s="27"/>
      <c r="G17" s="29">
        <f>SUM(G6:G16)</f>
        <v>0</v>
      </c>
      <c r="H17" s="26"/>
      <c r="I17" s="29">
        <f>SUM(I6:I16)</f>
        <v>0</v>
      </c>
    </row>
  </sheetData>
  <mergeCells count="16">
    <mergeCell ref="B13:C13"/>
    <mergeCell ref="B14:C14"/>
    <mergeCell ref="B15:C15"/>
    <mergeCell ref="B16:C16"/>
    <mergeCell ref="B12:C12"/>
    <mergeCell ref="B2:C2"/>
    <mergeCell ref="H2:I2"/>
    <mergeCell ref="B3:F3"/>
    <mergeCell ref="B4:I4"/>
    <mergeCell ref="B5:C5"/>
    <mergeCell ref="B11:C11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 I nabiał</vt:lpstr>
      <vt:lpstr>Cz. II pieczywo</vt:lpstr>
      <vt:lpstr>Cz. III warzywa_owoce</vt:lpstr>
      <vt:lpstr>Cz. IV mięso</vt:lpstr>
      <vt:lpstr>Cz. V RYBY</vt:lpstr>
      <vt:lpstr>Cz. VI Mrożonki</vt:lpstr>
      <vt:lpstr>Cz. VII Art.spożywcze</vt:lpstr>
      <vt:lpstr>Cz.VIII Soki owocowe i warzywne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Jędrzycka</cp:lastModifiedBy>
  <cp:lastPrinted>2023-11-29T12:10:00Z</cp:lastPrinted>
  <dcterms:created xsi:type="dcterms:W3CDTF">2014-10-13T11:26:44Z</dcterms:created>
  <dcterms:modified xsi:type="dcterms:W3CDTF">2023-12-06T14:51:13Z</dcterms:modified>
</cp:coreProperties>
</file>