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WO\KP\_ZARZADZENIA_J\Zarzadzenia_2023\2023_03\"/>
    </mc:Choice>
  </mc:AlternateContent>
  <bookViews>
    <workbookView xWindow="0" yWindow="0" windowWidth="24000" windowHeight="9735" firstSheet="1" activeTab="1"/>
  </bookViews>
  <sheets>
    <sheet name=" stawki kosztowe 2023 po zmiani" sheetId="1" r:id="rId1"/>
    <sheet name="Załącznik - stawki czynszu 2023" sheetId="2" r:id="rId2"/>
  </sheets>
  <definedNames>
    <definedName name="_xlnm._FilterDatabase" localSheetId="1" hidden="1">'Załącznik - stawki czynszu 2023'!$A$7:$V$835</definedName>
    <definedName name="_xlnm.Print_Area" localSheetId="1">'Załącznik - stawki czynszu 2023'!$A$1:$X$835</definedName>
    <definedName name="_xlnm.Print_Titles" localSheetId="0">' stawki kosztowe 2023 po zmiani'!$1:$4</definedName>
    <definedName name="_xlnm.Print_Titles" localSheetId="1">'Załącznik - stawki czynszu 2023'!$6:$7</definedName>
  </definedNames>
  <calcPr calcId="162913"/>
</workbook>
</file>

<file path=xl/calcChain.xml><?xml version="1.0" encoding="utf-8"?>
<calcChain xmlns="http://schemas.openxmlformats.org/spreadsheetml/2006/main"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" i="2"/>
  <c r="P628" i="2" l="1"/>
  <c r="R628" i="2"/>
  <c r="T628" i="2"/>
  <c r="W628" i="2"/>
  <c r="X628" i="2"/>
  <c r="AC628" i="2" l="1"/>
  <c r="AA628" i="2"/>
  <c r="Z628" i="2"/>
  <c r="Y9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61" i="2"/>
  <c r="Y62" i="2"/>
  <c r="Y63" i="2"/>
  <c r="Y64" i="2"/>
  <c r="Y65" i="2"/>
  <c r="Y66" i="2"/>
  <c r="Y67" i="2"/>
  <c r="Y68" i="2"/>
  <c r="Y69" i="2"/>
  <c r="Y70" i="2"/>
  <c r="Y71" i="2"/>
  <c r="Y72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90" i="2"/>
  <c r="Y192" i="2"/>
  <c r="Y193" i="2"/>
  <c r="Y194" i="2"/>
  <c r="Y196" i="2"/>
  <c r="Y197" i="2"/>
  <c r="Y198" i="2"/>
  <c r="Y201" i="2"/>
  <c r="Y202" i="2"/>
  <c r="Y203" i="2"/>
  <c r="Y204" i="2"/>
  <c r="Y205" i="2"/>
  <c r="Y206" i="2"/>
  <c r="Y207" i="2"/>
  <c r="Y208" i="2"/>
  <c r="Y209" i="2"/>
  <c r="Y210" i="2"/>
  <c r="Y212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2" i="2"/>
  <c r="Y613" i="2"/>
  <c r="Y614" i="2"/>
  <c r="Y615" i="2"/>
  <c r="Y616" i="2"/>
  <c r="Y617" i="2"/>
  <c r="Y618" i="2"/>
  <c r="Y620" i="2"/>
  <c r="Y621" i="2"/>
  <c r="Y622" i="2"/>
  <c r="Y623" i="2"/>
  <c r="Y624" i="2"/>
  <c r="Y625" i="2"/>
  <c r="Y626" i="2"/>
  <c r="Y627" i="2"/>
  <c r="Y629" i="2"/>
  <c r="Y630" i="2"/>
  <c r="Y631" i="2"/>
  <c r="Y632" i="2"/>
  <c r="Y633" i="2"/>
  <c r="Y634" i="2"/>
  <c r="Y635" i="2"/>
  <c r="Y637" i="2"/>
  <c r="Y638" i="2"/>
  <c r="Y640" i="2"/>
  <c r="Y642" i="2"/>
  <c r="Y643" i="2"/>
  <c r="Y644" i="2"/>
  <c r="Y645" i="2"/>
  <c r="Y646" i="2"/>
  <c r="Y647" i="2"/>
  <c r="Y648" i="2"/>
  <c r="Y649" i="2"/>
  <c r="Y650" i="2"/>
  <c r="Y651" i="2"/>
  <c r="Y652" i="2"/>
  <c r="Y653" i="2"/>
  <c r="Y654" i="2"/>
  <c r="Y655" i="2"/>
  <c r="Y656" i="2"/>
  <c r="Y657" i="2"/>
  <c r="Y658" i="2"/>
  <c r="Y659" i="2"/>
  <c r="Y660" i="2"/>
  <c r="Y661" i="2"/>
  <c r="Y662" i="2"/>
  <c r="Y663" i="2"/>
  <c r="Y664" i="2"/>
  <c r="Y665" i="2"/>
  <c r="Y666" i="2"/>
  <c r="Y667" i="2"/>
  <c r="Y668" i="2"/>
  <c r="Y669" i="2"/>
  <c r="Y670" i="2"/>
  <c r="Y671" i="2"/>
  <c r="Y672" i="2"/>
  <c r="Y673" i="2"/>
  <c r="Y674" i="2"/>
  <c r="Y675" i="2"/>
  <c r="Y676" i="2"/>
  <c r="Y677" i="2"/>
  <c r="Y678" i="2"/>
  <c r="Y680" i="2"/>
  <c r="Y681" i="2"/>
  <c r="Y682" i="2"/>
  <c r="Y683" i="2"/>
  <c r="Y684" i="2"/>
  <c r="Y685" i="2"/>
  <c r="Y686" i="2"/>
  <c r="Y687" i="2"/>
  <c r="Y688" i="2"/>
  <c r="Y689" i="2"/>
  <c r="Y690" i="2"/>
  <c r="Y691" i="2"/>
  <c r="Y692" i="2"/>
  <c r="Y693" i="2"/>
  <c r="Y694" i="2"/>
  <c r="Y695" i="2"/>
  <c r="Y696" i="2"/>
  <c r="Y697" i="2"/>
  <c r="Y698" i="2"/>
  <c r="Y699" i="2"/>
  <c r="Y700" i="2"/>
  <c r="Y701" i="2"/>
  <c r="Y702" i="2"/>
  <c r="Y703" i="2"/>
  <c r="Y704" i="2"/>
  <c r="Y705" i="2"/>
  <c r="Y706" i="2"/>
  <c r="Y707" i="2"/>
  <c r="Y708" i="2"/>
  <c r="Y709" i="2"/>
  <c r="Y710" i="2"/>
  <c r="Y711" i="2"/>
  <c r="Y712" i="2"/>
  <c r="Y713" i="2"/>
  <c r="Y714" i="2"/>
  <c r="Y715" i="2"/>
  <c r="Y716" i="2"/>
  <c r="Y717" i="2"/>
  <c r="Y718" i="2"/>
  <c r="Y719" i="2"/>
  <c r="Y720" i="2"/>
  <c r="Y721" i="2"/>
  <c r="Y722" i="2"/>
  <c r="Y723" i="2"/>
  <c r="Y724" i="2"/>
  <c r="Y725" i="2"/>
  <c r="Y726" i="2"/>
  <c r="Y727" i="2"/>
  <c r="Y728" i="2"/>
  <c r="Y729" i="2"/>
  <c r="Y730" i="2"/>
  <c r="Y731" i="2"/>
  <c r="Y732" i="2"/>
  <c r="Y733" i="2"/>
  <c r="Y734" i="2"/>
  <c r="Y735" i="2"/>
  <c r="Y736" i="2"/>
  <c r="Y737" i="2"/>
  <c r="Y738" i="2"/>
  <c r="Y739" i="2"/>
  <c r="Y740" i="2"/>
  <c r="Y741" i="2"/>
  <c r="Y742" i="2"/>
  <c r="Y743" i="2"/>
  <c r="Y744" i="2"/>
  <c r="Y745" i="2"/>
  <c r="Y746" i="2"/>
  <c r="Y747" i="2"/>
  <c r="Y748" i="2"/>
  <c r="Y749" i="2"/>
  <c r="Y750" i="2"/>
  <c r="Y751" i="2"/>
  <c r="Y752" i="2"/>
  <c r="Y753" i="2"/>
  <c r="Y754" i="2"/>
  <c r="Y755" i="2"/>
  <c r="Y756" i="2"/>
  <c r="Y757" i="2"/>
  <c r="Y758" i="2"/>
  <c r="Y759" i="2"/>
  <c r="Y760" i="2"/>
  <c r="Y761" i="2"/>
  <c r="Y762" i="2"/>
  <c r="Y763" i="2"/>
  <c r="Y764" i="2"/>
  <c r="Y765" i="2"/>
  <c r="Y766" i="2"/>
  <c r="Y767" i="2"/>
  <c r="Y768" i="2"/>
  <c r="Y769" i="2"/>
  <c r="Y770" i="2"/>
  <c r="Y771" i="2"/>
  <c r="Y772" i="2"/>
  <c r="Y773" i="2"/>
  <c r="Y774" i="2"/>
  <c r="Y775" i="2"/>
  <c r="Y776" i="2"/>
  <c r="Y777" i="2"/>
  <c r="Y778" i="2"/>
  <c r="Y779" i="2"/>
  <c r="Y780" i="2"/>
  <c r="Y781" i="2"/>
  <c r="Y782" i="2"/>
  <c r="Y783" i="2"/>
  <c r="Y784" i="2"/>
  <c r="Y785" i="2"/>
  <c r="Y786" i="2"/>
  <c r="Y787" i="2"/>
  <c r="Y788" i="2"/>
  <c r="Y789" i="2"/>
  <c r="Y790" i="2"/>
  <c r="Y791" i="2"/>
  <c r="Y792" i="2"/>
  <c r="Y793" i="2"/>
  <c r="Y794" i="2"/>
  <c r="Y795" i="2"/>
  <c r="Y796" i="2"/>
  <c r="Y797" i="2"/>
  <c r="Y798" i="2"/>
  <c r="Y799" i="2"/>
  <c r="Y800" i="2"/>
  <c r="Y801" i="2"/>
  <c r="Y802" i="2"/>
  <c r="Y803" i="2"/>
  <c r="Y804" i="2"/>
  <c r="Y805" i="2"/>
  <c r="Y806" i="2"/>
  <c r="Y807" i="2"/>
  <c r="Y808" i="2"/>
  <c r="Y809" i="2"/>
  <c r="Y810" i="2"/>
  <c r="Y811" i="2"/>
  <c r="Y812" i="2"/>
  <c r="Y813" i="2"/>
  <c r="Y814" i="2"/>
  <c r="Y815" i="2"/>
  <c r="Y816" i="2"/>
  <c r="Y817" i="2"/>
  <c r="Y818" i="2"/>
  <c r="Y819" i="2"/>
  <c r="Y820" i="2"/>
  <c r="Y821" i="2"/>
  <c r="Y822" i="2"/>
  <c r="Y823" i="2"/>
  <c r="Y824" i="2"/>
  <c r="Y825" i="2"/>
  <c r="Y826" i="2"/>
  <c r="Y827" i="2"/>
  <c r="Y828" i="2"/>
  <c r="Y829" i="2"/>
  <c r="Y830" i="2"/>
  <c r="Y831" i="2"/>
  <c r="Y832" i="2"/>
  <c r="Y833" i="2"/>
  <c r="Y834" i="2"/>
  <c r="Y835" i="2"/>
  <c r="Y8" i="2"/>
  <c r="X835" i="2"/>
  <c r="W835" i="2"/>
  <c r="T835" i="2"/>
  <c r="R835" i="2"/>
  <c r="P835" i="2"/>
  <c r="X834" i="2"/>
  <c r="W834" i="2"/>
  <c r="T834" i="2"/>
  <c r="R834" i="2"/>
  <c r="P834" i="2"/>
  <c r="X833" i="2"/>
  <c r="W833" i="2"/>
  <c r="T833" i="2"/>
  <c r="R833" i="2"/>
  <c r="P833" i="2"/>
  <c r="X832" i="2"/>
  <c r="W832" i="2"/>
  <c r="T832" i="2"/>
  <c r="R832" i="2"/>
  <c r="P832" i="2"/>
  <c r="X831" i="2"/>
  <c r="W831" i="2"/>
  <c r="T831" i="2"/>
  <c r="R831" i="2"/>
  <c r="P831" i="2"/>
  <c r="X830" i="2"/>
  <c r="W830" i="2"/>
  <c r="T830" i="2"/>
  <c r="R830" i="2"/>
  <c r="P830" i="2"/>
  <c r="X829" i="2"/>
  <c r="W829" i="2"/>
  <c r="T829" i="2"/>
  <c r="R829" i="2"/>
  <c r="P829" i="2"/>
  <c r="X828" i="2"/>
  <c r="W828" i="2"/>
  <c r="T828" i="2"/>
  <c r="R828" i="2"/>
  <c r="P828" i="2"/>
  <c r="X827" i="2"/>
  <c r="W827" i="2"/>
  <c r="T827" i="2"/>
  <c r="R827" i="2"/>
  <c r="P827" i="2"/>
  <c r="X826" i="2"/>
  <c r="W826" i="2"/>
  <c r="T826" i="2"/>
  <c r="R826" i="2"/>
  <c r="P826" i="2"/>
  <c r="X825" i="2"/>
  <c r="W825" i="2"/>
  <c r="T825" i="2"/>
  <c r="R825" i="2"/>
  <c r="P825" i="2"/>
  <c r="X824" i="2"/>
  <c r="W824" i="2"/>
  <c r="T824" i="2"/>
  <c r="R824" i="2"/>
  <c r="P824" i="2"/>
  <c r="X823" i="2"/>
  <c r="W823" i="2"/>
  <c r="T823" i="2"/>
  <c r="R823" i="2"/>
  <c r="P823" i="2"/>
  <c r="X822" i="2"/>
  <c r="W822" i="2"/>
  <c r="T822" i="2"/>
  <c r="R822" i="2"/>
  <c r="P822" i="2"/>
  <c r="X821" i="2"/>
  <c r="W821" i="2"/>
  <c r="T821" i="2"/>
  <c r="R821" i="2"/>
  <c r="P821" i="2"/>
  <c r="X820" i="2"/>
  <c r="W820" i="2"/>
  <c r="T820" i="2"/>
  <c r="R820" i="2"/>
  <c r="P820" i="2"/>
  <c r="X819" i="2"/>
  <c r="W819" i="2"/>
  <c r="T819" i="2"/>
  <c r="R819" i="2"/>
  <c r="P819" i="2"/>
  <c r="X818" i="2"/>
  <c r="W818" i="2"/>
  <c r="T818" i="2"/>
  <c r="R818" i="2"/>
  <c r="P818" i="2"/>
  <c r="X817" i="2"/>
  <c r="W817" i="2"/>
  <c r="T817" i="2"/>
  <c r="R817" i="2"/>
  <c r="P817" i="2"/>
  <c r="X816" i="2"/>
  <c r="W816" i="2"/>
  <c r="T816" i="2"/>
  <c r="R816" i="2"/>
  <c r="P816" i="2"/>
  <c r="X815" i="2"/>
  <c r="W815" i="2"/>
  <c r="T815" i="2"/>
  <c r="R815" i="2"/>
  <c r="P815" i="2"/>
  <c r="X814" i="2"/>
  <c r="W814" i="2"/>
  <c r="T814" i="2"/>
  <c r="R814" i="2"/>
  <c r="P814" i="2"/>
  <c r="X813" i="2"/>
  <c r="W813" i="2"/>
  <c r="T813" i="2"/>
  <c r="R813" i="2"/>
  <c r="P813" i="2"/>
  <c r="X812" i="2"/>
  <c r="W812" i="2"/>
  <c r="T812" i="2"/>
  <c r="R812" i="2"/>
  <c r="P812" i="2"/>
  <c r="X811" i="2"/>
  <c r="W811" i="2"/>
  <c r="T811" i="2"/>
  <c r="R811" i="2"/>
  <c r="P811" i="2"/>
  <c r="X810" i="2"/>
  <c r="W810" i="2"/>
  <c r="T810" i="2"/>
  <c r="R810" i="2"/>
  <c r="P810" i="2"/>
  <c r="X809" i="2"/>
  <c r="W809" i="2"/>
  <c r="T809" i="2"/>
  <c r="R809" i="2"/>
  <c r="P809" i="2"/>
  <c r="X808" i="2"/>
  <c r="W808" i="2"/>
  <c r="T808" i="2"/>
  <c r="R808" i="2"/>
  <c r="P808" i="2"/>
  <c r="X807" i="2"/>
  <c r="W807" i="2"/>
  <c r="T807" i="2"/>
  <c r="R807" i="2"/>
  <c r="P807" i="2"/>
  <c r="X806" i="2"/>
  <c r="W806" i="2"/>
  <c r="T806" i="2"/>
  <c r="R806" i="2"/>
  <c r="P806" i="2"/>
  <c r="X805" i="2"/>
  <c r="W805" i="2"/>
  <c r="T805" i="2"/>
  <c r="R805" i="2"/>
  <c r="P805" i="2"/>
  <c r="X804" i="2"/>
  <c r="W804" i="2"/>
  <c r="T804" i="2"/>
  <c r="R804" i="2"/>
  <c r="P804" i="2"/>
  <c r="X803" i="2"/>
  <c r="W803" i="2"/>
  <c r="T803" i="2"/>
  <c r="R803" i="2"/>
  <c r="P803" i="2"/>
  <c r="X802" i="2"/>
  <c r="W802" i="2"/>
  <c r="T802" i="2"/>
  <c r="R802" i="2"/>
  <c r="P802" i="2"/>
  <c r="X801" i="2"/>
  <c r="W801" i="2"/>
  <c r="T801" i="2"/>
  <c r="R801" i="2"/>
  <c r="P801" i="2"/>
  <c r="X800" i="2"/>
  <c r="W800" i="2"/>
  <c r="T800" i="2"/>
  <c r="R800" i="2"/>
  <c r="P800" i="2"/>
  <c r="X799" i="2"/>
  <c r="W799" i="2"/>
  <c r="T799" i="2"/>
  <c r="R799" i="2"/>
  <c r="P799" i="2"/>
  <c r="X798" i="2"/>
  <c r="W798" i="2"/>
  <c r="T798" i="2"/>
  <c r="R798" i="2"/>
  <c r="P798" i="2"/>
  <c r="X797" i="2"/>
  <c r="W797" i="2"/>
  <c r="T797" i="2"/>
  <c r="R797" i="2"/>
  <c r="P797" i="2"/>
  <c r="X796" i="2"/>
  <c r="W796" i="2"/>
  <c r="T796" i="2"/>
  <c r="R796" i="2"/>
  <c r="P796" i="2"/>
  <c r="X795" i="2"/>
  <c r="W795" i="2"/>
  <c r="T795" i="2"/>
  <c r="R795" i="2"/>
  <c r="P795" i="2"/>
  <c r="X794" i="2"/>
  <c r="W794" i="2"/>
  <c r="T794" i="2"/>
  <c r="R794" i="2"/>
  <c r="P794" i="2"/>
  <c r="X793" i="2"/>
  <c r="W793" i="2"/>
  <c r="T793" i="2"/>
  <c r="R793" i="2"/>
  <c r="P793" i="2"/>
  <c r="X792" i="2"/>
  <c r="W792" i="2"/>
  <c r="T792" i="2"/>
  <c r="R792" i="2"/>
  <c r="P792" i="2"/>
  <c r="X791" i="2"/>
  <c r="W791" i="2"/>
  <c r="T791" i="2"/>
  <c r="R791" i="2"/>
  <c r="P791" i="2"/>
  <c r="X790" i="2"/>
  <c r="W790" i="2"/>
  <c r="T790" i="2"/>
  <c r="R790" i="2"/>
  <c r="P790" i="2"/>
  <c r="X789" i="2"/>
  <c r="W789" i="2"/>
  <c r="T789" i="2"/>
  <c r="R789" i="2"/>
  <c r="P789" i="2"/>
  <c r="X788" i="2"/>
  <c r="W788" i="2"/>
  <c r="T788" i="2"/>
  <c r="R788" i="2"/>
  <c r="P788" i="2"/>
  <c r="X787" i="2"/>
  <c r="W787" i="2"/>
  <c r="T787" i="2"/>
  <c r="R787" i="2"/>
  <c r="P787" i="2"/>
  <c r="X786" i="2"/>
  <c r="W786" i="2"/>
  <c r="T786" i="2"/>
  <c r="R786" i="2"/>
  <c r="P786" i="2"/>
  <c r="X785" i="2"/>
  <c r="W785" i="2"/>
  <c r="T785" i="2"/>
  <c r="R785" i="2"/>
  <c r="P785" i="2"/>
  <c r="X784" i="2"/>
  <c r="W784" i="2"/>
  <c r="T784" i="2"/>
  <c r="R784" i="2"/>
  <c r="P784" i="2"/>
  <c r="X783" i="2"/>
  <c r="W783" i="2"/>
  <c r="T783" i="2"/>
  <c r="R783" i="2"/>
  <c r="P783" i="2"/>
  <c r="X782" i="2"/>
  <c r="W782" i="2"/>
  <c r="T782" i="2"/>
  <c r="R782" i="2"/>
  <c r="P782" i="2"/>
  <c r="X781" i="2"/>
  <c r="W781" i="2"/>
  <c r="T781" i="2"/>
  <c r="R781" i="2"/>
  <c r="P781" i="2"/>
  <c r="X780" i="2"/>
  <c r="W780" i="2"/>
  <c r="T780" i="2"/>
  <c r="R780" i="2"/>
  <c r="P780" i="2"/>
  <c r="X779" i="2"/>
  <c r="W779" i="2"/>
  <c r="T779" i="2"/>
  <c r="R779" i="2"/>
  <c r="P779" i="2"/>
  <c r="X778" i="2"/>
  <c r="W778" i="2"/>
  <c r="T778" i="2"/>
  <c r="R778" i="2"/>
  <c r="P778" i="2"/>
  <c r="X777" i="2"/>
  <c r="W777" i="2"/>
  <c r="T777" i="2"/>
  <c r="R777" i="2"/>
  <c r="P777" i="2"/>
  <c r="X776" i="2"/>
  <c r="W776" i="2"/>
  <c r="T776" i="2"/>
  <c r="R776" i="2"/>
  <c r="P776" i="2"/>
  <c r="X775" i="2"/>
  <c r="W775" i="2"/>
  <c r="T775" i="2"/>
  <c r="R775" i="2"/>
  <c r="P775" i="2"/>
  <c r="X774" i="2"/>
  <c r="W774" i="2"/>
  <c r="T774" i="2"/>
  <c r="R774" i="2"/>
  <c r="P774" i="2"/>
  <c r="X773" i="2"/>
  <c r="W773" i="2"/>
  <c r="T773" i="2"/>
  <c r="R773" i="2"/>
  <c r="P773" i="2"/>
  <c r="X772" i="2"/>
  <c r="W772" i="2"/>
  <c r="T772" i="2"/>
  <c r="R772" i="2"/>
  <c r="P772" i="2"/>
  <c r="X771" i="2"/>
  <c r="W771" i="2"/>
  <c r="T771" i="2"/>
  <c r="R771" i="2"/>
  <c r="P771" i="2"/>
  <c r="X770" i="2"/>
  <c r="W770" i="2"/>
  <c r="T770" i="2"/>
  <c r="R770" i="2"/>
  <c r="P770" i="2"/>
  <c r="X769" i="2"/>
  <c r="W769" i="2"/>
  <c r="T769" i="2"/>
  <c r="R769" i="2"/>
  <c r="P769" i="2"/>
  <c r="X768" i="2"/>
  <c r="W768" i="2"/>
  <c r="T768" i="2"/>
  <c r="R768" i="2"/>
  <c r="P768" i="2"/>
  <c r="X767" i="2"/>
  <c r="W767" i="2"/>
  <c r="T767" i="2"/>
  <c r="R767" i="2"/>
  <c r="P767" i="2"/>
  <c r="X766" i="2"/>
  <c r="W766" i="2"/>
  <c r="T766" i="2"/>
  <c r="R766" i="2"/>
  <c r="P766" i="2"/>
  <c r="X765" i="2"/>
  <c r="W765" i="2"/>
  <c r="T765" i="2"/>
  <c r="R765" i="2"/>
  <c r="P765" i="2"/>
  <c r="X764" i="2"/>
  <c r="W764" i="2"/>
  <c r="T764" i="2"/>
  <c r="R764" i="2"/>
  <c r="P764" i="2"/>
  <c r="X763" i="2"/>
  <c r="W763" i="2"/>
  <c r="T763" i="2"/>
  <c r="R763" i="2"/>
  <c r="P763" i="2"/>
  <c r="X762" i="2"/>
  <c r="W762" i="2"/>
  <c r="T762" i="2"/>
  <c r="R762" i="2"/>
  <c r="P762" i="2"/>
  <c r="X761" i="2"/>
  <c r="W761" i="2"/>
  <c r="T761" i="2"/>
  <c r="R761" i="2"/>
  <c r="P761" i="2"/>
  <c r="X760" i="2"/>
  <c r="W760" i="2"/>
  <c r="T760" i="2"/>
  <c r="R760" i="2"/>
  <c r="P760" i="2"/>
  <c r="X759" i="2"/>
  <c r="W759" i="2"/>
  <c r="T759" i="2"/>
  <c r="R759" i="2"/>
  <c r="P759" i="2"/>
  <c r="X758" i="2"/>
  <c r="W758" i="2"/>
  <c r="T758" i="2"/>
  <c r="R758" i="2"/>
  <c r="P758" i="2"/>
  <c r="X757" i="2"/>
  <c r="W757" i="2"/>
  <c r="T757" i="2"/>
  <c r="R757" i="2"/>
  <c r="P757" i="2"/>
  <c r="X756" i="2"/>
  <c r="W756" i="2"/>
  <c r="T756" i="2"/>
  <c r="R756" i="2"/>
  <c r="P756" i="2"/>
  <c r="X755" i="2"/>
  <c r="W755" i="2"/>
  <c r="T755" i="2"/>
  <c r="R755" i="2"/>
  <c r="P755" i="2"/>
  <c r="X754" i="2"/>
  <c r="W754" i="2"/>
  <c r="T754" i="2"/>
  <c r="R754" i="2"/>
  <c r="P754" i="2"/>
  <c r="X753" i="2"/>
  <c r="W753" i="2"/>
  <c r="T753" i="2"/>
  <c r="R753" i="2"/>
  <c r="P753" i="2"/>
  <c r="X752" i="2"/>
  <c r="W752" i="2"/>
  <c r="T752" i="2"/>
  <c r="R752" i="2"/>
  <c r="P752" i="2"/>
  <c r="X751" i="2"/>
  <c r="W751" i="2"/>
  <c r="T751" i="2"/>
  <c r="R751" i="2"/>
  <c r="P751" i="2"/>
  <c r="X750" i="2"/>
  <c r="W750" i="2"/>
  <c r="T750" i="2"/>
  <c r="R750" i="2"/>
  <c r="P750" i="2"/>
  <c r="X749" i="2"/>
  <c r="W749" i="2"/>
  <c r="T749" i="2"/>
  <c r="R749" i="2"/>
  <c r="P749" i="2"/>
  <c r="X748" i="2"/>
  <c r="W748" i="2"/>
  <c r="T748" i="2"/>
  <c r="R748" i="2"/>
  <c r="P748" i="2"/>
  <c r="X747" i="2"/>
  <c r="W747" i="2"/>
  <c r="T747" i="2"/>
  <c r="R747" i="2"/>
  <c r="P747" i="2"/>
  <c r="X746" i="2"/>
  <c r="W746" i="2"/>
  <c r="T746" i="2"/>
  <c r="R746" i="2"/>
  <c r="P746" i="2"/>
  <c r="X745" i="2"/>
  <c r="W745" i="2"/>
  <c r="T745" i="2"/>
  <c r="R745" i="2"/>
  <c r="P745" i="2"/>
  <c r="X744" i="2"/>
  <c r="W744" i="2"/>
  <c r="T744" i="2"/>
  <c r="R744" i="2"/>
  <c r="P744" i="2"/>
  <c r="X743" i="2"/>
  <c r="W743" i="2"/>
  <c r="T743" i="2"/>
  <c r="R743" i="2"/>
  <c r="P743" i="2"/>
  <c r="X742" i="2"/>
  <c r="W742" i="2"/>
  <c r="T742" i="2"/>
  <c r="R742" i="2"/>
  <c r="P742" i="2"/>
  <c r="X741" i="2"/>
  <c r="W741" i="2"/>
  <c r="T741" i="2"/>
  <c r="R741" i="2"/>
  <c r="P741" i="2"/>
  <c r="X740" i="2"/>
  <c r="W740" i="2"/>
  <c r="T740" i="2"/>
  <c r="R740" i="2"/>
  <c r="P740" i="2"/>
  <c r="X739" i="2"/>
  <c r="W739" i="2"/>
  <c r="T739" i="2"/>
  <c r="R739" i="2"/>
  <c r="P739" i="2"/>
  <c r="X738" i="2"/>
  <c r="W738" i="2"/>
  <c r="T738" i="2"/>
  <c r="R738" i="2"/>
  <c r="P738" i="2"/>
  <c r="X737" i="2"/>
  <c r="W737" i="2"/>
  <c r="T737" i="2"/>
  <c r="R737" i="2"/>
  <c r="P737" i="2"/>
  <c r="X736" i="2"/>
  <c r="W736" i="2"/>
  <c r="T736" i="2"/>
  <c r="R736" i="2"/>
  <c r="P736" i="2"/>
  <c r="X735" i="2"/>
  <c r="W735" i="2"/>
  <c r="T735" i="2"/>
  <c r="R735" i="2"/>
  <c r="P735" i="2"/>
  <c r="X734" i="2"/>
  <c r="W734" i="2"/>
  <c r="T734" i="2"/>
  <c r="R734" i="2"/>
  <c r="P734" i="2"/>
  <c r="X733" i="2"/>
  <c r="W733" i="2"/>
  <c r="T733" i="2"/>
  <c r="R733" i="2"/>
  <c r="P733" i="2"/>
  <c r="X732" i="2"/>
  <c r="W732" i="2"/>
  <c r="T732" i="2"/>
  <c r="R732" i="2"/>
  <c r="P732" i="2"/>
  <c r="X731" i="2"/>
  <c r="W731" i="2"/>
  <c r="T731" i="2"/>
  <c r="R731" i="2"/>
  <c r="P731" i="2"/>
  <c r="X730" i="2"/>
  <c r="W730" i="2"/>
  <c r="T730" i="2"/>
  <c r="R730" i="2"/>
  <c r="P730" i="2"/>
  <c r="X729" i="2"/>
  <c r="W729" i="2"/>
  <c r="T729" i="2"/>
  <c r="R729" i="2"/>
  <c r="P729" i="2"/>
  <c r="X728" i="2"/>
  <c r="W728" i="2"/>
  <c r="T728" i="2"/>
  <c r="R728" i="2"/>
  <c r="P728" i="2"/>
  <c r="X727" i="2"/>
  <c r="W727" i="2"/>
  <c r="T727" i="2"/>
  <c r="R727" i="2"/>
  <c r="P727" i="2"/>
  <c r="X726" i="2"/>
  <c r="W726" i="2"/>
  <c r="T726" i="2"/>
  <c r="R726" i="2"/>
  <c r="P726" i="2"/>
  <c r="X725" i="2"/>
  <c r="W725" i="2"/>
  <c r="T725" i="2"/>
  <c r="R725" i="2"/>
  <c r="P725" i="2"/>
  <c r="X724" i="2"/>
  <c r="W724" i="2"/>
  <c r="T724" i="2"/>
  <c r="R724" i="2"/>
  <c r="P724" i="2"/>
  <c r="X723" i="2"/>
  <c r="W723" i="2"/>
  <c r="T723" i="2"/>
  <c r="R723" i="2"/>
  <c r="P723" i="2"/>
  <c r="X722" i="2"/>
  <c r="W722" i="2"/>
  <c r="T722" i="2"/>
  <c r="R722" i="2"/>
  <c r="P722" i="2"/>
  <c r="X721" i="2"/>
  <c r="W721" i="2"/>
  <c r="T721" i="2"/>
  <c r="R721" i="2"/>
  <c r="P721" i="2"/>
  <c r="X720" i="2"/>
  <c r="W720" i="2"/>
  <c r="T720" i="2"/>
  <c r="R720" i="2"/>
  <c r="P720" i="2"/>
  <c r="X719" i="2"/>
  <c r="W719" i="2"/>
  <c r="T719" i="2"/>
  <c r="R719" i="2"/>
  <c r="P719" i="2"/>
  <c r="X718" i="2"/>
  <c r="W718" i="2"/>
  <c r="T718" i="2"/>
  <c r="R718" i="2"/>
  <c r="P718" i="2"/>
  <c r="X717" i="2"/>
  <c r="W717" i="2"/>
  <c r="T717" i="2"/>
  <c r="R717" i="2"/>
  <c r="P717" i="2"/>
  <c r="X716" i="2"/>
  <c r="W716" i="2"/>
  <c r="T716" i="2"/>
  <c r="R716" i="2"/>
  <c r="P716" i="2"/>
  <c r="X715" i="2"/>
  <c r="W715" i="2"/>
  <c r="T715" i="2"/>
  <c r="R715" i="2"/>
  <c r="P715" i="2"/>
  <c r="X714" i="2"/>
  <c r="W714" i="2"/>
  <c r="T714" i="2"/>
  <c r="R714" i="2"/>
  <c r="P714" i="2"/>
  <c r="X713" i="2"/>
  <c r="W713" i="2"/>
  <c r="T713" i="2"/>
  <c r="R713" i="2"/>
  <c r="P713" i="2"/>
  <c r="X712" i="2"/>
  <c r="W712" i="2"/>
  <c r="T712" i="2"/>
  <c r="R712" i="2"/>
  <c r="P712" i="2"/>
  <c r="X711" i="2"/>
  <c r="W711" i="2"/>
  <c r="T711" i="2"/>
  <c r="R711" i="2"/>
  <c r="P711" i="2"/>
  <c r="X710" i="2"/>
  <c r="W710" i="2"/>
  <c r="T710" i="2"/>
  <c r="R710" i="2"/>
  <c r="P710" i="2"/>
  <c r="X709" i="2"/>
  <c r="W709" i="2"/>
  <c r="T709" i="2"/>
  <c r="R709" i="2"/>
  <c r="P709" i="2"/>
  <c r="X708" i="2"/>
  <c r="W708" i="2"/>
  <c r="T708" i="2"/>
  <c r="R708" i="2"/>
  <c r="P708" i="2"/>
  <c r="X707" i="2"/>
  <c r="W707" i="2"/>
  <c r="T707" i="2"/>
  <c r="R707" i="2"/>
  <c r="P707" i="2"/>
  <c r="X706" i="2"/>
  <c r="W706" i="2"/>
  <c r="T706" i="2"/>
  <c r="R706" i="2"/>
  <c r="P706" i="2"/>
  <c r="X705" i="2"/>
  <c r="W705" i="2"/>
  <c r="T705" i="2"/>
  <c r="R705" i="2"/>
  <c r="P705" i="2"/>
  <c r="X704" i="2"/>
  <c r="W704" i="2"/>
  <c r="T704" i="2"/>
  <c r="R704" i="2"/>
  <c r="P704" i="2"/>
  <c r="X703" i="2"/>
  <c r="W703" i="2"/>
  <c r="T703" i="2"/>
  <c r="R703" i="2"/>
  <c r="P703" i="2"/>
  <c r="X702" i="2"/>
  <c r="W702" i="2"/>
  <c r="T702" i="2"/>
  <c r="R702" i="2"/>
  <c r="P702" i="2"/>
  <c r="X701" i="2"/>
  <c r="W701" i="2"/>
  <c r="T701" i="2"/>
  <c r="R701" i="2"/>
  <c r="P701" i="2"/>
  <c r="X700" i="2"/>
  <c r="W700" i="2"/>
  <c r="T700" i="2"/>
  <c r="R700" i="2"/>
  <c r="P700" i="2"/>
  <c r="X699" i="2"/>
  <c r="W699" i="2"/>
  <c r="T699" i="2"/>
  <c r="R699" i="2"/>
  <c r="P699" i="2"/>
  <c r="X698" i="2"/>
  <c r="W698" i="2"/>
  <c r="T698" i="2"/>
  <c r="R698" i="2"/>
  <c r="P698" i="2"/>
  <c r="X697" i="2"/>
  <c r="W697" i="2"/>
  <c r="T697" i="2"/>
  <c r="R697" i="2"/>
  <c r="P697" i="2"/>
  <c r="X696" i="2"/>
  <c r="W696" i="2"/>
  <c r="T696" i="2"/>
  <c r="R696" i="2"/>
  <c r="P696" i="2"/>
  <c r="X695" i="2"/>
  <c r="W695" i="2"/>
  <c r="T695" i="2"/>
  <c r="R695" i="2"/>
  <c r="P695" i="2"/>
  <c r="X694" i="2"/>
  <c r="W694" i="2"/>
  <c r="T694" i="2"/>
  <c r="R694" i="2"/>
  <c r="P694" i="2"/>
  <c r="X693" i="2"/>
  <c r="W693" i="2"/>
  <c r="T693" i="2"/>
  <c r="R693" i="2"/>
  <c r="P693" i="2"/>
  <c r="X692" i="2"/>
  <c r="W692" i="2"/>
  <c r="T692" i="2"/>
  <c r="R692" i="2"/>
  <c r="P692" i="2"/>
  <c r="X691" i="2"/>
  <c r="W691" i="2"/>
  <c r="T691" i="2"/>
  <c r="R691" i="2"/>
  <c r="P691" i="2"/>
  <c r="X690" i="2"/>
  <c r="W690" i="2"/>
  <c r="T690" i="2"/>
  <c r="R690" i="2"/>
  <c r="P690" i="2"/>
  <c r="X689" i="2"/>
  <c r="W689" i="2"/>
  <c r="T689" i="2"/>
  <c r="R689" i="2"/>
  <c r="P689" i="2"/>
  <c r="X688" i="2"/>
  <c r="W688" i="2"/>
  <c r="T688" i="2"/>
  <c r="R688" i="2"/>
  <c r="P688" i="2"/>
  <c r="X687" i="2"/>
  <c r="W687" i="2"/>
  <c r="T687" i="2"/>
  <c r="R687" i="2"/>
  <c r="P687" i="2"/>
  <c r="X686" i="2"/>
  <c r="W686" i="2"/>
  <c r="T686" i="2"/>
  <c r="R686" i="2"/>
  <c r="P686" i="2"/>
  <c r="X685" i="2"/>
  <c r="W685" i="2"/>
  <c r="T685" i="2"/>
  <c r="R685" i="2"/>
  <c r="P685" i="2"/>
  <c r="X684" i="2"/>
  <c r="W684" i="2"/>
  <c r="T684" i="2"/>
  <c r="R684" i="2"/>
  <c r="P684" i="2"/>
  <c r="X683" i="2"/>
  <c r="W683" i="2"/>
  <c r="T683" i="2"/>
  <c r="R683" i="2"/>
  <c r="P683" i="2"/>
  <c r="X682" i="2"/>
  <c r="W682" i="2"/>
  <c r="T682" i="2"/>
  <c r="R682" i="2"/>
  <c r="P682" i="2"/>
  <c r="X681" i="2"/>
  <c r="W681" i="2"/>
  <c r="T681" i="2"/>
  <c r="R681" i="2"/>
  <c r="P681" i="2"/>
  <c r="X680" i="2"/>
  <c r="W680" i="2"/>
  <c r="T680" i="2"/>
  <c r="R680" i="2"/>
  <c r="P680" i="2"/>
  <c r="X679" i="2"/>
  <c r="W679" i="2"/>
  <c r="T679" i="2"/>
  <c r="R679" i="2"/>
  <c r="P679" i="2"/>
  <c r="X678" i="2"/>
  <c r="W678" i="2"/>
  <c r="T678" i="2"/>
  <c r="R678" i="2"/>
  <c r="P678" i="2"/>
  <c r="X677" i="2"/>
  <c r="W677" i="2"/>
  <c r="T677" i="2"/>
  <c r="R677" i="2"/>
  <c r="P677" i="2"/>
  <c r="X676" i="2"/>
  <c r="W676" i="2"/>
  <c r="T676" i="2"/>
  <c r="R676" i="2"/>
  <c r="P676" i="2"/>
  <c r="X675" i="2"/>
  <c r="W675" i="2"/>
  <c r="T675" i="2"/>
  <c r="R675" i="2"/>
  <c r="P675" i="2"/>
  <c r="X674" i="2"/>
  <c r="W674" i="2"/>
  <c r="T674" i="2"/>
  <c r="R674" i="2"/>
  <c r="P674" i="2"/>
  <c r="X673" i="2"/>
  <c r="W673" i="2"/>
  <c r="T673" i="2"/>
  <c r="R673" i="2"/>
  <c r="P673" i="2"/>
  <c r="X672" i="2"/>
  <c r="W672" i="2"/>
  <c r="T672" i="2"/>
  <c r="R672" i="2"/>
  <c r="P672" i="2"/>
  <c r="X671" i="2"/>
  <c r="W671" i="2"/>
  <c r="T671" i="2"/>
  <c r="R671" i="2"/>
  <c r="P671" i="2"/>
  <c r="X670" i="2"/>
  <c r="W670" i="2"/>
  <c r="T670" i="2"/>
  <c r="R670" i="2"/>
  <c r="P670" i="2"/>
  <c r="X669" i="2"/>
  <c r="W669" i="2"/>
  <c r="T669" i="2"/>
  <c r="R669" i="2"/>
  <c r="P669" i="2"/>
  <c r="X668" i="2"/>
  <c r="W668" i="2"/>
  <c r="T668" i="2"/>
  <c r="R668" i="2"/>
  <c r="P668" i="2"/>
  <c r="X667" i="2"/>
  <c r="W667" i="2"/>
  <c r="T667" i="2"/>
  <c r="R667" i="2"/>
  <c r="P667" i="2"/>
  <c r="X666" i="2"/>
  <c r="W666" i="2"/>
  <c r="T666" i="2"/>
  <c r="R666" i="2"/>
  <c r="P666" i="2"/>
  <c r="X665" i="2"/>
  <c r="W665" i="2"/>
  <c r="T665" i="2"/>
  <c r="R665" i="2"/>
  <c r="P665" i="2"/>
  <c r="X664" i="2"/>
  <c r="W664" i="2"/>
  <c r="T664" i="2"/>
  <c r="R664" i="2"/>
  <c r="P664" i="2"/>
  <c r="X663" i="2"/>
  <c r="W663" i="2"/>
  <c r="T663" i="2"/>
  <c r="R663" i="2"/>
  <c r="P663" i="2"/>
  <c r="X662" i="2"/>
  <c r="W662" i="2"/>
  <c r="T662" i="2"/>
  <c r="R662" i="2"/>
  <c r="P662" i="2"/>
  <c r="X661" i="2"/>
  <c r="W661" i="2"/>
  <c r="T661" i="2"/>
  <c r="R661" i="2"/>
  <c r="P661" i="2"/>
  <c r="X660" i="2"/>
  <c r="W660" i="2"/>
  <c r="T660" i="2"/>
  <c r="R660" i="2"/>
  <c r="P660" i="2"/>
  <c r="X659" i="2"/>
  <c r="W659" i="2"/>
  <c r="T659" i="2"/>
  <c r="R659" i="2"/>
  <c r="P659" i="2"/>
  <c r="X658" i="2"/>
  <c r="W658" i="2"/>
  <c r="T658" i="2"/>
  <c r="R658" i="2"/>
  <c r="P658" i="2"/>
  <c r="X657" i="2"/>
  <c r="W657" i="2"/>
  <c r="T657" i="2"/>
  <c r="R657" i="2"/>
  <c r="P657" i="2"/>
  <c r="X656" i="2"/>
  <c r="W656" i="2"/>
  <c r="T656" i="2"/>
  <c r="R656" i="2"/>
  <c r="P656" i="2"/>
  <c r="X655" i="2"/>
  <c r="W655" i="2"/>
  <c r="T655" i="2"/>
  <c r="R655" i="2"/>
  <c r="P655" i="2"/>
  <c r="X654" i="2"/>
  <c r="W654" i="2"/>
  <c r="T654" i="2"/>
  <c r="R654" i="2"/>
  <c r="P654" i="2"/>
  <c r="X653" i="2"/>
  <c r="W653" i="2"/>
  <c r="T653" i="2"/>
  <c r="R653" i="2"/>
  <c r="P653" i="2"/>
  <c r="X652" i="2"/>
  <c r="W652" i="2"/>
  <c r="T652" i="2"/>
  <c r="R652" i="2"/>
  <c r="P652" i="2"/>
  <c r="X651" i="2"/>
  <c r="W651" i="2"/>
  <c r="T651" i="2"/>
  <c r="R651" i="2"/>
  <c r="P651" i="2"/>
  <c r="X650" i="2"/>
  <c r="W650" i="2"/>
  <c r="T650" i="2"/>
  <c r="R650" i="2"/>
  <c r="P650" i="2"/>
  <c r="X649" i="2"/>
  <c r="W649" i="2"/>
  <c r="T649" i="2"/>
  <c r="R649" i="2"/>
  <c r="P649" i="2"/>
  <c r="X648" i="2"/>
  <c r="W648" i="2"/>
  <c r="T648" i="2"/>
  <c r="R648" i="2"/>
  <c r="P648" i="2"/>
  <c r="X647" i="2"/>
  <c r="W647" i="2"/>
  <c r="T647" i="2"/>
  <c r="R647" i="2"/>
  <c r="P647" i="2"/>
  <c r="X646" i="2"/>
  <c r="W646" i="2"/>
  <c r="T646" i="2"/>
  <c r="R646" i="2"/>
  <c r="P646" i="2"/>
  <c r="X645" i="2"/>
  <c r="W645" i="2"/>
  <c r="T645" i="2"/>
  <c r="R645" i="2"/>
  <c r="P645" i="2"/>
  <c r="X644" i="2"/>
  <c r="W644" i="2"/>
  <c r="T644" i="2"/>
  <c r="R644" i="2"/>
  <c r="P644" i="2"/>
  <c r="X643" i="2"/>
  <c r="W643" i="2"/>
  <c r="T643" i="2"/>
  <c r="R643" i="2"/>
  <c r="P643" i="2"/>
  <c r="X642" i="2"/>
  <c r="W642" i="2"/>
  <c r="T642" i="2"/>
  <c r="R642" i="2"/>
  <c r="P642" i="2"/>
  <c r="X641" i="2"/>
  <c r="W641" i="2"/>
  <c r="T641" i="2"/>
  <c r="R641" i="2"/>
  <c r="P641" i="2"/>
  <c r="X640" i="2"/>
  <c r="W640" i="2"/>
  <c r="T640" i="2"/>
  <c r="R640" i="2"/>
  <c r="P640" i="2"/>
  <c r="X639" i="2"/>
  <c r="W639" i="2"/>
  <c r="T639" i="2"/>
  <c r="R639" i="2"/>
  <c r="P639" i="2"/>
  <c r="X638" i="2"/>
  <c r="W638" i="2"/>
  <c r="T638" i="2"/>
  <c r="R638" i="2"/>
  <c r="P638" i="2"/>
  <c r="X637" i="2"/>
  <c r="W637" i="2"/>
  <c r="T637" i="2"/>
  <c r="R637" i="2"/>
  <c r="P637" i="2"/>
  <c r="X636" i="2"/>
  <c r="W636" i="2"/>
  <c r="T636" i="2"/>
  <c r="R636" i="2"/>
  <c r="P636" i="2"/>
  <c r="X635" i="2"/>
  <c r="W635" i="2"/>
  <c r="T635" i="2"/>
  <c r="R635" i="2"/>
  <c r="P635" i="2"/>
  <c r="X634" i="2"/>
  <c r="W634" i="2"/>
  <c r="T634" i="2"/>
  <c r="R634" i="2"/>
  <c r="P634" i="2"/>
  <c r="X633" i="2"/>
  <c r="W633" i="2"/>
  <c r="T633" i="2"/>
  <c r="R633" i="2"/>
  <c r="P633" i="2"/>
  <c r="X632" i="2"/>
  <c r="W632" i="2"/>
  <c r="T632" i="2"/>
  <c r="R632" i="2"/>
  <c r="P632" i="2"/>
  <c r="X631" i="2"/>
  <c r="W631" i="2"/>
  <c r="T631" i="2"/>
  <c r="R631" i="2"/>
  <c r="P631" i="2"/>
  <c r="X630" i="2"/>
  <c r="W630" i="2"/>
  <c r="T630" i="2"/>
  <c r="R630" i="2"/>
  <c r="P630" i="2"/>
  <c r="X629" i="2"/>
  <c r="W629" i="2"/>
  <c r="T629" i="2"/>
  <c r="R629" i="2"/>
  <c r="P629" i="2"/>
  <c r="X627" i="2"/>
  <c r="W627" i="2"/>
  <c r="T627" i="2"/>
  <c r="R627" i="2"/>
  <c r="P627" i="2"/>
  <c r="X626" i="2"/>
  <c r="W626" i="2"/>
  <c r="T626" i="2"/>
  <c r="R626" i="2"/>
  <c r="P626" i="2"/>
  <c r="X625" i="2"/>
  <c r="W625" i="2"/>
  <c r="T625" i="2"/>
  <c r="R625" i="2"/>
  <c r="P625" i="2"/>
  <c r="X624" i="2"/>
  <c r="W624" i="2"/>
  <c r="T624" i="2"/>
  <c r="R624" i="2"/>
  <c r="P624" i="2"/>
  <c r="X623" i="2"/>
  <c r="W623" i="2"/>
  <c r="T623" i="2"/>
  <c r="R623" i="2"/>
  <c r="P623" i="2"/>
  <c r="X622" i="2"/>
  <c r="W622" i="2"/>
  <c r="T622" i="2"/>
  <c r="R622" i="2"/>
  <c r="P622" i="2"/>
  <c r="X621" i="2"/>
  <c r="W621" i="2"/>
  <c r="T621" i="2"/>
  <c r="R621" i="2"/>
  <c r="P621" i="2"/>
  <c r="X620" i="2"/>
  <c r="W620" i="2"/>
  <c r="T620" i="2"/>
  <c r="R620" i="2"/>
  <c r="P620" i="2"/>
  <c r="X619" i="2"/>
  <c r="W619" i="2"/>
  <c r="T619" i="2"/>
  <c r="R619" i="2"/>
  <c r="P619" i="2"/>
  <c r="X618" i="2"/>
  <c r="W618" i="2"/>
  <c r="T618" i="2"/>
  <c r="R618" i="2"/>
  <c r="P618" i="2"/>
  <c r="X617" i="2"/>
  <c r="W617" i="2"/>
  <c r="T617" i="2"/>
  <c r="R617" i="2"/>
  <c r="P617" i="2"/>
  <c r="X616" i="2"/>
  <c r="W616" i="2"/>
  <c r="T616" i="2"/>
  <c r="R616" i="2"/>
  <c r="P616" i="2"/>
  <c r="X615" i="2"/>
  <c r="W615" i="2"/>
  <c r="T615" i="2"/>
  <c r="R615" i="2"/>
  <c r="P615" i="2"/>
  <c r="X614" i="2"/>
  <c r="W614" i="2"/>
  <c r="T614" i="2"/>
  <c r="R614" i="2"/>
  <c r="P614" i="2"/>
  <c r="X613" i="2"/>
  <c r="W613" i="2"/>
  <c r="T613" i="2"/>
  <c r="R613" i="2"/>
  <c r="P613" i="2"/>
  <c r="X612" i="2"/>
  <c r="W612" i="2"/>
  <c r="T612" i="2"/>
  <c r="R612" i="2"/>
  <c r="P612" i="2"/>
  <c r="X611" i="2"/>
  <c r="W611" i="2"/>
  <c r="T611" i="2"/>
  <c r="R611" i="2"/>
  <c r="P611" i="2"/>
  <c r="X610" i="2"/>
  <c r="W610" i="2"/>
  <c r="T610" i="2"/>
  <c r="R610" i="2"/>
  <c r="P610" i="2"/>
  <c r="X609" i="2"/>
  <c r="W609" i="2"/>
  <c r="T609" i="2"/>
  <c r="R609" i="2"/>
  <c r="P609" i="2"/>
  <c r="X608" i="2"/>
  <c r="W608" i="2"/>
  <c r="T608" i="2"/>
  <c r="R608" i="2"/>
  <c r="P608" i="2"/>
  <c r="X607" i="2"/>
  <c r="W607" i="2"/>
  <c r="T607" i="2"/>
  <c r="R607" i="2"/>
  <c r="P607" i="2"/>
  <c r="X606" i="2"/>
  <c r="W606" i="2"/>
  <c r="T606" i="2"/>
  <c r="R606" i="2"/>
  <c r="P606" i="2"/>
  <c r="X605" i="2"/>
  <c r="W605" i="2"/>
  <c r="T605" i="2"/>
  <c r="R605" i="2"/>
  <c r="P605" i="2"/>
  <c r="X604" i="2"/>
  <c r="W604" i="2"/>
  <c r="T604" i="2"/>
  <c r="R604" i="2"/>
  <c r="P604" i="2"/>
  <c r="X603" i="2"/>
  <c r="W603" i="2"/>
  <c r="T603" i="2"/>
  <c r="R603" i="2"/>
  <c r="P603" i="2"/>
  <c r="X602" i="2"/>
  <c r="W602" i="2"/>
  <c r="T602" i="2"/>
  <c r="R602" i="2"/>
  <c r="P602" i="2"/>
  <c r="X601" i="2"/>
  <c r="W601" i="2"/>
  <c r="T601" i="2"/>
  <c r="R601" i="2"/>
  <c r="P601" i="2"/>
  <c r="X600" i="2"/>
  <c r="W600" i="2"/>
  <c r="T600" i="2"/>
  <c r="R600" i="2"/>
  <c r="P600" i="2"/>
  <c r="X599" i="2"/>
  <c r="W599" i="2"/>
  <c r="T599" i="2"/>
  <c r="R599" i="2"/>
  <c r="P599" i="2"/>
  <c r="X598" i="2"/>
  <c r="W598" i="2"/>
  <c r="T598" i="2"/>
  <c r="R598" i="2"/>
  <c r="P598" i="2"/>
  <c r="X597" i="2"/>
  <c r="W597" i="2"/>
  <c r="T597" i="2"/>
  <c r="R597" i="2"/>
  <c r="P597" i="2"/>
  <c r="X596" i="2"/>
  <c r="W596" i="2"/>
  <c r="T596" i="2"/>
  <c r="R596" i="2"/>
  <c r="P596" i="2"/>
  <c r="X595" i="2"/>
  <c r="W595" i="2"/>
  <c r="T595" i="2"/>
  <c r="R595" i="2"/>
  <c r="P595" i="2"/>
  <c r="X594" i="2"/>
  <c r="W594" i="2"/>
  <c r="T594" i="2"/>
  <c r="R594" i="2"/>
  <c r="P594" i="2"/>
  <c r="X593" i="2"/>
  <c r="W593" i="2"/>
  <c r="T593" i="2"/>
  <c r="R593" i="2"/>
  <c r="P593" i="2"/>
  <c r="X592" i="2"/>
  <c r="W592" i="2"/>
  <c r="T592" i="2"/>
  <c r="R592" i="2"/>
  <c r="P592" i="2"/>
  <c r="X591" i="2"/>
  <c r="W591" i="2"/>
  <c r="T591" i="2"/>
  <c r="R591" i="2"/>
  <c r="P591" i="2"/>
  <c r="X590" i="2"/>
  <c r="W590" i="2"/>
  <c r="T590" i="2"/>
  <c r="R590" i="2"/>
  <c r="P590" i="2"/>
  <c r="X589" i="2"/>
  <c r="W589" i="2"/>
  <c r="T589" i="2"/>
  <c r="R589" i="2"/>
  <c r="P589" i="2"/>
  <c r="X588" i="2"/>
  <c r="W588" i="2"/>
  <c r="T588" i="2"/>
  <c r="R588" i="2"/>
  <c r="P588" i="2"/>
  <c r="X587" i="2"/>
  <c r="W587" i="2"/>
  <c r="T587" i="2"/>
  <c r="R587" i="2"/>
  <c r="P587" i="2"/>
  <c r="X586" i="2"/>
  <c r="W586" i="2"/>
  <c r="T586" i="2"/>
  <c r="R586" i="2"/>
  <c r="P586" i="2"/>
  <c r="X585" i="2"/>
  <c r="W585" i="2"/>
  <c r="T585" i="2"/>
  <c r="R585" i="2"/>
  <c r="P585" i="2"/>
  <c r="X584" i="2"/>
  <c r="W584" i="2"/>
  <c r="T584" i="2"/>
  <c r="R584" i="2"/>
  <c r="P584" i="2"/>
  <c r="X583" i="2"/>
  <c r="W583" i="2"/>
  <c r="T583" i="2"/>
  <c r="R583" i="2"/>
  <c r="P583" i="2"/>
  <c r="X582" i="2"/>
  <c r="W582" i="2"/>
  <c r="T582" i="2"/>
  <c r="R582" i="2"/>
  <c r="P582" i="2"/>
  <c r="X581" i="2"/>
  <c r="W581" i="2"/>
  <c r="T581" i="2"/>
  <c r="R581" i="2"/>
  <c r="P581" i="2"/>
  <c r="X580" i="2"/>
  <c r="W580" i="2"/>
  <c r="T580" i="2"/>
  <c r="R580" i="2"/>
  <c r="P580" i="2"/>
  <c r="X579" i="2"/>
  <c r="W579" i="2"/>
  <c r="T579" i="2"/>
  <c r="R579" i="2"/>
  <c r="P579" i="2"/>
  <c r="X578" i="2"/>
  <c r="W578" i="2"/>
  <c r="T578" i="2"/>
  <c r="R578" i="2"/>
  <c r="P578" i="2"/>
  <c r="X577" i="2"/>
  <c r="W577" i="2"/>
  <c r="T577" i="2"/>
  <c r="R577" i="2"/>
  <c r="P577" i="2"/>
  <c r="X576" i="2"/>
  <c r="W576" i="2"/>
  <c r="T576" i="2"/>
  <c r="R576" i="2"/>
  <c r="P576" i="2"/>
  <c r="X575" i="2"/>
  <c r="W575" i="2"/>
  <c r="T575" i="2"/>
  <c r="R575" i="2"/>
  <c r="P575" i="2"/>
  <c r="X574" i="2"/>
  <c r="W574" i="2"/>
  <c r="T574" i="2"/>
  <c r="R574" i="2"/>
  <c r="P574" i="2"/>
  <c r="X573" i="2"/>
  <c r="W573" i="2"/>
  <c r="T573" i="2"/>
  <c r="R573" i="2"/>
  <c r="P573" i="2"/>
  <c r="X572" i="2"/>
  <c r="W572" i="2"/>
  <c r="T572" i="2"/>
  <c r="R572" i="2"/>
  <c r="P572" i="2"/>
  <c r="X571" i="2"/>
  <c r="W571" i="2"/>
  <c r="T571" i="2"/>
  <c r="R571" i="2"/>
  <c r="P571" i="2"/>
  <c r="X570" i="2"/>
  <c r="W570" i="2"/>
  <c r="T570" i="2"/>
  <c r="R570" i="2"/>
  <c r="P570" i="2"/>
  <c r="X569" i="2"/>
  <c r="W569" i="2"/>
  <c r="T569" i="2"/>
  <c r="R569" i="2"/>
  <c r="P569" i="2"/>
  <c r="X568" i="2"/>
  <c r="W568" i="2"/>
  <c r="T568" i="2"/>
  <c r="R568" i="2"/>
  <c r="P568" i="2"/>
  <c r="X567" i="2"/>
  <c r="W567" i="2"/>
  <c r="T567" i="2"/>
  <c r="R567" i="2"/>
  <c r="P567" i="2"/>
  <c r="X566" i="2"/>
  <c r="W566" i="2"/>
  <c r="T566" i="2"/>
  <c r="R566" i="2"/>
  <c r="P566" i="2"/>
  <c r="X565" i="2"/>
  <c r="W565" i="2"/>
  <c r="T565" i="2"/>
  <c r="R565" i="2"/>
  <c r="P565" i="2"/>
  <c r="X564" i="2"/>
  <c r="W564" i="2"/>
  <c r="T564" i="2"/>
  <c r="R564" i="2"/>
  <c r="P564" i="2"/>
  <c r="X563" i="2"/>
  <c r="W563" i="2"/>
  <c r="T563" i="2"/>
  <c r="R563" i="2"/>
  <c r="P563" i="2"/>
  <c r="X562" i="2"/>
  <c r="W562" i="2"/>
  <c r="T562" i="2"/>
  <c r="R562" i="2"/>
  <c r="P562" i="2"/>
  <c r="X561" i="2"/>
  <c r="W561" i="2"/>
  <c r="T561" i="2"/>
  <c r="R561" i="2"/>
  <c r="P561" i="2"/>
  <c r="X560" i="2"/>
  <c r="W560" i="2"/>
  <c r="T560" i="2"/>
  <c r="R560" i="2"/>
  <c r="P560" i="2"/>
  <c r="X559" i="2"/>
  <c r="W559" i="2"/>
  <c r="T559" i="2"/>
  <c r="R559" i="2"/>
  <c r="P559" i="2"/>
  <c r="X558" i="2"/>
  <c r="W558" i="2"/>
  <c r="T558" i="2"/>
  <c r="R558" i="2"/>
  <c r="P558" i="2"/>
  <c r="X557" i="2"/>
  <c r="W557" i="2"/>
  <c r="T557" i="2"/>
  <c r="R557" i="2"/>
  <c r="P557" i="2"/>
  <c r="X556" i="2"/>
  <c r="W556" i="2"/>
  <c r="T556" i="2"/>
  <c r="R556" i="2"/>
  <c r="P556" i="2"/>
  <c r="X555" i="2"/>
  <c r="W555" i="2"/>
  <c r="T555" i="2"/>
  <c r="R555" i="2"/>
  <c r="P555" i="2"/>
  <c r="X554" i="2"/>
  <c r="W554" i="2"/>
  <c r="T554" i="2"/>
  <c r="R554" i="2"/>
  <c r="P554" i="2"/>
  <c r="X553" i="2"/>
  <c r="W553" i="2"/>
  <c r="T553" i="2"/>
  <c r="R553" i="2"/>
  <c r="P553" i="2"/>
  <c r="X552" i="2"/>
  <c r="W552" i="2"/>
  <c r="T552" i="2"/>
  <c r="R552" i="2"/>
  <c r="P552" i="2"/>
  <c r="X551" i="2"/>
  <c r="W551" i="2"/>
  <c r="T551" i="2"/>
  <c r="R551" i="2"/>
  <c r="P551" i="2"/>
  <c r="X550" i="2"/>
  <c r="W550" i="2"/>
  <c r="T550" i="2"/>
  <c r="R550" i="2"/>
  <c r="P550" i="2"/>
  <c r="X549" i="2"/>
  <c r="W549" i="2"/>
  <c r="T549" i="2"/>
  <c r="R549" i="2"/>
  <c r="P549" i="2"/>
  <c r="X548" i="2"/>
  <c r="W548" i="2"/>
  <c r="T548" i="2"/>
  <c r="R548" i="2"/>
  <c r="P548" i="2"/>
  <c r="X547" i="2"/>
  <c r="W547" i="2"/>
  <c r="T547" i="2"/>
  <c r="R547" i="2"/>
  <c r="P547" i="2"/>
  <c r="X546" i="2"/>
  <c r="W546" i="2"/>
  <c r="T546" i="2"/>
  <c r="R546" i="2"/>
  <c r="P546" i="2"/>
  <c r="X545" i="2"/>
  <c r="W545" i="2"/>
  <c r="T545" i="2"/>
  <c r="R545" i="2"/>
  <c r="P545" i="2"/>
  <c r="X544" i="2"/>
  <c r="W544" i="2"/>
  <c r="T544" i="2"/>
  <c r="R544" i="2"/>
  <c r="P544" i="2"/>
  <c r="X543" i="2"/>
  <c r="W543" i="2"/>
  <c r="T543" i="2"/>
  <c r="R543" i="2"/>
  <c r="P543" i="2"/>
  <c r="X542" i="2"/>
  <c r="W542" i="2"/>
  <c r="T542" i="2"/>
  <c r="R542" i="2"/>
  <c r="P542" i="2"/>
  <c r="X541" i="2"/>
  <c r="W541" i="2"/>
  <c r="T541" i="2"/>
  <c r="R541" i="2"/>
  <c r="P541" i="2"/>
  <c r="X540" i="2"/>
  <c r="W540" i="2"/>
  <c r="T540" i="2"/>
  <c r="R540" i="2"/>
  <c r="P540" i="2"/>
  <c r="X539" i="2"/>
  <c r="W539" i="2"/>
  <c r="T539" i="2"/>
  <c r="R539" i="2"/>
  <c r="P539" i="2"/>
  <c r="X538" i="2"/>
  <c r="W538" i="2"/>
  <c r="T538" i="2"/>
  <c r="R538" i="2"/>
  <c r="P538" i="2"/>
  <c r="X537" i="2"/>
  <c r="W537" i="2"/>
  <c r="T537" i="2"/>
  <c r="R537" i="2"/>
  <c r="P537" i="2"/>
  <c r="X536" i="2"/>
  <c r="W536" i="2"/>
  <c r="T536" i="2"/>
  <c r="R536" i="2"/>
  <c r="P536" i="2"/>
  <c r="X535" i="2"/>
  <c r="W535" i="2"/>
  <c r="T535" i="2"/>
  <c r="R535" i="2"/>
  <c r="P535" i="2"/>
  <c r="X534" i="2"/>
  <c r="W534" i="2"/>
  <c r="T534" i="2"/>
  <c r="R534" i="2"/>
  <c r="P534" i="2"/>
  <c r="X533" i="2"/>
  <c r="W533" i="2"/>
  <c r="T533" i="2"/>
  <c r="R533" i="2"/>
  <c r="P533" i="2"/>
  <c r="X532" i="2"/>
  <c r="W532" i="2"/>
  <c r="T532" i="2"/>
  <c r="R532" i="2"/>
  <c r="P532" i="2"/>
  <c r="X531" i="2"/>
  <c r="W531" i="2"/>
  <c r="T531" i="2"/>
  <c r="R531" i="2"/>
  <c r="P531" i="2"/>
  <c r="X530" i="2"/>
  <c r="W530" i="2"/>
  <c r="T530" i="2"/>
  <c r="R530" i="2"/>
  <c r="P530" i="2"/>
  <c r="X529" i="2"/>
  <c r="W529" i="2"/>
  <c r="T529" i="2"/>
  <c r="R529" i="2"/>
  <c r="P529" i="2"/>
  <c r="X528" i="2"/>
  <c r="W528" i="2"/>
  <c r="T528" i="2"/>
  <c r="R528" i="2"/>
  <c r="P528" i="2"/>
  <c r="X527" i="2"/>
  <c r="W527" i="2"/>
  <c r="T527" i="2"/>
  <c r="R527" i="2"/>
  <c r="P527" i="2"/>
  <c r="X526" i="2"/>
  <c r="W526" i="2"/>
  <c r="T526" i="2"/>
  <c r="R526" i="2"/>
  <c r="P526" i="2"/>
  <c r="X525" i="2"/>
  <c r="W525" i="2"/>
  <c r="T525" i="2"/>
  <c r="R525" i="2"/>
  <c r="P525" i="2"/>
  <c r="X524" i="2"/>
  <c r="W524" i="2"/>
  <c r="T524" i="2"/>
  <c r="R524" i="2"/>
  <c r="P524" i="2"/>
  <c r="X523" i="2"/>
  <c r="W523" i="2"/>
  <c r="T523" i="2"/>
  <c r="R523" i="2"/>
  <c r="P523" i="2"/>
  <c r="X522" i="2"/>
  <c r="W522" i="2"/>
  <c r="T522" i="2"/>
  <c r="R522" i="2"/>
  <c r="P522" i="2"/>
  <c r="X521" i="2"/>
  <c r="W521" i="2"/>
  <c r="T521" i="2"/>
  <c r="R521" i="2"/>
  <c r="P521" i="2"/>
  <c r="X520" i="2"/>
  <c r="W520" i="2"/>
  <c r="T520" i="2"/>
  <c r="R520" i="2"/>
  <c r="P520" i="2"/>
  <c r="X519" i="2"/>
  <c r="W519" i="2"/>
  <c r="T519" i="2"/>
  <c r="R519" i="2"/>
  <c r="P519" i="2"/>
  <c r="X518" i="2"/>
  <c r="W518" i="2"/>
  <c r="T518" i="2"/>
  <c r="R518" i="2"/>
  <c r="P518" i="2"/>
  <c r="X517" i="2"/>
  <c r="W517" i="2"/>
  <c r="T517" i="2"/>
  <c r="R517" i="2"/>
  <c r="P517" i="2"/>
  <c r="X516" i="2"/>
  <c r="W516" i="2"/>
  <c r="T516" i="2"/>
  <c r="R516" i="2"/>
  <c r="P516" i="2"/>
  <c r="X515" i="2"/>
  <c r="W515" i="2"/>
  <c r="T515" i="2"/>
  <c r="R515" i="2"/>
  <c r="P515" i="2"/>
  <c r="X514" i="2"/>
  <c r="W514" i="2"/>
  <c r="T514" i="2"/>
  <c r="R514" i="2"/>
  <c r="P514" i="2"/>
  <c r="X513" i="2"/>
  <c r="W513" i="2"/>
  <c r="T513" i="2"/>
  <c r="R513" i="2"/>
  <c r="P513" i="2"/>
  <c r="X512" i="2"/>
  <c r="W512" i="2"/>
  <c r="T512" i="2"/>
  <c r="R512" i="2"/>
  <c r="P512" i="2"/>
  <c r="X511" i="2"/>
  <c r="W511" i="2"/>
  <c r="T511" i="2"/>
  <c r="R511" i="2"/>
  <c r="P511" i="2"/>
  <c r="X510" i="2"/>
  <c r="W510" i="2"/>
  <c r="T510" i="2"/>
  <c r="R510" i="2"/>
  <c r="P510" i="2"/>
  <c r="X509" i="2"/>
  <c r="W509" i="2"/>
  <c r="T509" i="2"/>
  <c r="R509" i="2"/>
  <c r="P509" i="2"/>
  <c r="X508" i="2"/>
  <c r="W508" i="2"/>
  <c r="T508" i="2"/>
  <c r="R508" i="2"/>
  <c r="P508" i="2"/>
  <c r="X507" i="2"/>
  <c r="W507" i="2"/>
  <c r="T507" i="2"/>
  <c r="R507" i="2"/>
  <c r="P507" i="2"/>
  <c r="X506" i="2"/>
  <c r="W506" i="2"/>
  <c r="T506" i="2"/>
  <c r="R506" i="2"/>
  <c r="P506" i="2"/>
  <c r="X505" i="2"/>
  <c r="W505" i="2"/>
  <c r="T505" i="2"/>
  <c r="R505" i="2"/>
  <c r="P505" i="2"/>
  <c r="X504" i="2"/>
  <c r="W504" i="2"/>
  <c r="T504" i="2"/>
  <c r="R504" i="2"/>
  <c r="P504" i="2"/>
  <c r="X503" i="2"/>
  <c r="W503" i="2"/>
  <c r="T503" i="2"/>
  <c r="R503" i="2"/>
  <c r="P503" i="2"/>
  <c r="X502" i="2"/>
  <c r="W502" i="2"/>
  <c r="T502" i="2"/>
  <c r="R502" i="2"/>
  <c r="P502" i="2"/>
  <c r="X501" i="2"/>
  <c r="W501" i="2"/>
  <c r="T501" i="2"/>
  <c r="R501" i="2"/>
  <c r="P501" i="2"/>
  <c r="X500" i="2"/>
  <c r="W500" i="2"/>
  <c r="T500" i="2"/>
  <c r="R500" i="2"/>
  <c r="P500" i="2"/>
  <c r="X499" i="2"/>
  <c r="W499" i="2"/>
  <c r="T499" i="2"/>
  <c r="R499" i="2"/>
  <c r="P499" i="2"/>
  <c r="X498" i="2"/>
  <c r="W498" i="2"/>
  <c r="T498" i="2"/>
  <c r="R498" i="2"/>
  <c r="P498" i="2"/>
  <c r="X497" i="2"/>
  <c r="W497" i="2"/>
  <c r="T497" i="2"/>
  <c r="R497" i="2"/>
  <c r="P497" i="2"/>
  <c r="X496" i="2"/>
  <c r="W496" i="2"/>
  <c r="T496" i="2"/>
  <c r="R496" i="2"/>
  <c r="P496" i="2"/>
  <c r="X495" i="2"/>
  <c r="W495" i="2"/>
  <c r="T495" i="2"/>
  <c r="R495" i="2"/>
  <c r="P495" i="2"/>
  <c r="X494" i="2"/>
  <c r="W494" i="2"/>
  <c r="T494" i="2"/>
  <c r="R494" i="2"/>
  <c r="P494" i="2"/>
  <c r="X493" i="2"/>
  <c r="W493" i="2"/>
  <c r="T493" i="2"/>
  <c r="R493" i="2"/>
  <c r="P493" i="2"/>
  <c r="X492" i="2"/>
  <c r="W492" i="2"/>
  <c r="T492" i="2"/>
  <c r="R492" i="2"/>
  <c r="P492" i="2"/>
  <c r="X491" i="2"/>
  <c r="W491" i="2"/>
  <c r="T491" i="2"/>
  <c r="R491" i="2"/>
  <c r="P491" i="2"/>
  <c r="X490" i="2"/>
  <c r="W490" i="2"/>
  <c r="T490" i="2"/>
  <c r="R490" i="2"/>
  <c r="P490" i="2"/>
  <c r="X489" i="2"/>
  <c r="W489" i="2"/>
  <c r="T489" i="2"/>
  <c r="R489" i="2"/>
  <c r="P489" i="2"/>
  <c r="X488" i="2"/>
  <c r="W488" i="2"/>
  <c r="T488" i="2"/>
  <c r="R488" i="2"/>
  <c r="P488" i="2"/>
  <c r="X487" i="2"/>
  <c r="W487" i="2"/>
  <c r="T487" i="2"/>
  <c r="R487" i="2"/>
  <c r="P487" i="2"/>
  <c r="X486" i="2"/>
  <c r="W486" i="2"/>
  <c r="T486" i="2"/>
  <c r="R486" i="2"/>
  <c r="P486" i="2"/>
  <c r="X485" i="2"/>
  <c r="W485" i="2"/>
  <c r="T485" i="2"/>
  <c r="R485" i="2"/>
  <c r="P485" i="2"/>
  <c r="X484" i="2"/>
  <c r="W484" i="2"/>
  <c r="T484" i="2"/>
  <c r="R484" i="2"/>
  <c r="P484" i="2"/>
  <c r="X483" i="2"/>
  <c r="W483" i="2"/>
  <c r="T483" i="2"/>
  <c r="R483" i="2"/>
  <c r="P483" i="2"/>
  <c r="X482" i="2"/>
  <c r="W482" i="2"/>
  <c r="T482" i="2"/>
  <c r="R482" i="2"/>
  <c r="P482" i="2"/>
  <c r="X481" i="2"/>
  <c r="W481" i="2"/>
  <c r="T481" i="2"/>
  <c r="R481" i="2"/>
  <c r="P481" i="2"/>
  <c r="X480" i="2"/>
  <c r="W480" i="2"/>
  <c r="T480" i="2"/>
  <c r="R480" i="2"/>
  <c r="P480" i="2"/>
  <c r="X479" i="2"/>
  <c r="W479" i="2"/>
  <c r="T479" i="2"/>
  <c r="R479" i="2"/>
  <c r="P479" i="2"/>
  <c r="X478" i="2"/>
  <c r="W478" i="2"/>
  <c r="T478" i="2"/>
  <c r="R478" i="2"/>
  <c r="P478" i="2"/>
  <c r="X477" i="2"/>
  <c r="W477" i="2"/>
  <c r="T477" i="2"/>
  <c r="R477" i="2"/>
  <c r="P477" i="2"/>
  <c r="X476" i="2"/>
  <c r="W476" i="2"/>
  <c r="T476" i="2"/>
  <c r="R476" i="2"/>
  <c r="P476" i="2"/>
  <c r="X475" i="2"/>
  <c r="W475" i="2"/>
  <c r="T475" i="2"/>
  <c r="R475" i="2"/>
  <c r="P475" i="2"/>
  <c r="X474" i="2"/>
  <c r="W474" i="2"/>
  <c r="T474" i="2"/>
  <c r="R474" i="2"/>
  <c r="P474" i="2"/>
  <c r="X473" i="2"/>
  <c r="W473" i="2"/>
  <c r="T473" i="2"/>
  <c r="R473" i="2"/>
  <c r="P473" i="2"/>
  <c r="X472" i="2"/>
  <c r="W472" i="2"/>
  <c r="T472" i="2"/>
  <c r="R472" i="2"/>
  <c r="P472" i="2"/>
  <c r="X471" i="2"/>
  <c r="W471" i="2"/>
  <c r="T471" i="2"/>
  <c r="R471" i="2"/>
  <c r="P471" i="2"/>
  <c r="X470" i="2"/>
  <c r="W470" i="2"/>
  <c r="T470" i="2"/>
  <c r="R470" i="2"/>
  <c r="P470" i="2"/>
  <c r="X469" i="2"/>
  <c r="W469" i="2"/>
  <c r="T469" i="2"/>
  <c r="R469" i="2"/>
  <c r="P469" i="2"/>
  <c r="X468" i="2"/>
  <c r="W468" i="2"/>
  <c r="T468" i="2"/>
  <c r="R468" i="2"/>
  <c r="P468" i="2"/>
  <c r="X467" i="2"/>
  <c r="W467" i="2"/>
  <c r="T467" i="2"/>
  <c r="R467" i="2"/>
  <c r="P467" i="2"/>
  <c r="X466" i="2"/>
  <c r="W466" i="2"/>
  <c r="T466" i="2"/>
  <c r="R466" i="2"/>
  <c r="P466" i="2"/>
  <c r="X465" i="2"/>
  <c r="W465" i="2"/>
  <c r="T465" i="2"/>
  <c r="R465" i="2"/>
  <c r="P465" i="2"/>
  <c r="X464" i="2"/>
  <c r="W464" i="2"/>
  <c r="T464" i="2"/>
  <c r="R464" i="2"/>
  <c r="P464" i="2"/>
  <c r="X463" i="2"/>
  <c r="W463" i="2"/>
  <c r="T463" i="2"/>
  <c r="R463" i="2"/>
  <c r="P463" i="2"/>
  <c r="X462" i="2"/>
  <c r="W462" i="2"/>
  <c r="T462" i="2"/>
  <c r="R462" i="2"/>
  <c r="P462" i="2"/>
  <c r="X461" i="2"/>
  <c r="W461" i="2"/>
  <c r="T461" i="2"/>
  <c r="R461" i="2"/>
  <c r="P461" i="2"/>
  <c r="X460" i="2"/>
  <c r="W460" i="2"/>
  <c r="T460" i="2"/>
  <c r="R460" i="2"/>
  <c r="P460" i="2"/>
  <c r="X459" i="2"/>
  <c r="W459" i="2"/>
  <c r="T459" i="2"/>
  <c r="R459" i="2"/>
  <c r="P459" i="2"/>
  <c r="X458" i="2"/>
  <c r="W458" i="2"/>
  <c r="T458" i="2"/>
  <c r="R458" i="2"/>
  <c r="P458" i="2"/>
  <c r="X457" i="2"/>
  <c r="W457" i="2"/>
  <c r="T457" i="2"/>
  <c r="R457" i="2"/>
  <c r="P457" i="2"/>
  <c r="X456" i="2"/>
  <c r="W456" i="2"/>
  <c r="T456" i="2"/>
  <c r="R456" i="2"/>
  <c r="P456" i="2"/>
  <c r="X455" i="2"/>
  <c r="W455" i="2"/>
  <c r="T455" i="2"/>
  <c r="R455" i="2"/>
  <c r="P455" i="2"/>
  <c r="X454" i="2"/>
  <c r="W454" i="2"/>
  <c r="T454" i="2"/>
  <c r="R454" i="2"/>
  <c r="P454" i="2"/>
  <c r="X453" i="2"/>
  <c r="W453" i="2"/>
  <c r="T453" i="2"/>
  <c r="R453" i="2"/>
  <c r="P453" i="2"/>
  <c r="X452" i="2"/>
  <c r="W452" i="2"/>
  <c r="T452" i="2"/>
  <c r="R452" i="2"/>
  <c r="P452" i="2"/>
  <c r="X451" i="2"/>
  <c r="W451" i="2"/>
  <c r="T451" i="2"/>
  <c r="R451" i="2"/>
  <c r="P451" i="2"/>
  <c r="X450" i="2"/>
  <c r="W450" i="2"/>
  <c r="T450" i="2"/>
  <c r="R450" i="2"/>
  <c r="P450" i="2"/>
  <c r="X449" i="2"/>
  <c r="W449" i="2"/>
  <c r="T449" i="2"/>
  <c r="R449" i="2"/>
  <c r="P449" i="2"/>
  <c r="X448" i="2"/>
  <c r="W448" i="2"/>
  <c r="T448" i="2"/>
  <c r="R448" i="2"/>
  <c r="P448" i="2"/>
  <c r="X447" i="2"/>
  <c r="W447" i="2"/>
  <c r="T447" i="2"/>
  <c r="R447" i="2"/>
  <c r="P447" i="2"/>
  <c r="X446" i="2"/>
  <c r="W446" i="2"/>
  <c r="T446" i="2"/>
  <c r="R446" i="2"/>
  <c r="P446" i="2"/>
  <c r="X445" i="2"/>
  <c r="W445" i="2"/>
  <c r="T445" i="2"/>
  <c r="R445" i="2"/>
  <c r="P445" i="2"/>
  <c r="X444" i="2"/>
  <c r="W444" i="2"/>
  <c r="T444" i="2"/>
  <c r="R444" i="2"/>
  <c r="P444" i="2"/>
  <c r="X443" i="2"/>
  <c r="W443" i="2"/>
  <c r="T443" i="2"/>
  <c r="R443" i="2"/>
  <c r="P443" i="2"/>
  <c r="X442" i="2"/>
  <c r="W442" i="2"/>
  <c r="T442" i="2"/>
  <c r="R442" i="2"/>
  <c r="P442" i="2"/>
  <c r="X441" i="2"/>
  <c r="W441" i="2"/>
  <c r="T441" i="2"/>
  <c r="R441" i="2"/>
  <c r="P441" i="2"/>
  <c r="X440" i="2"/>
  <c r="W440" i="2"/>
  <c r="T440" i="2"/>
  <c r="R440" i="2"/>
  <c r="P440" i="2"/>
  <c r="X439" i="2"/>
  <c r="W439" i="2"/>
  <c r="T439" i="2"/>
  <c r="R439" i="2"/>
  <c r="P439" i="2"/>
  <c r="X438" i="2"/>
  <c r="W438" i="2"/>
  <c r="T438" i="2"/>
  <c r="R438" i="2"/>
  <c r="P438" i="2"/>
  <c r="X437" i="2"/>
  <c r="W437" i="2"/>
  <c r="T437" i="2"/>
  <c r="R437" i="2"/>
  <c r="P437" i="2"/>
  <c r="X436" i="2"/>
  <c r="W436" i="2"/>
  <c r="T436" i="2"/>
  <c r="R436" i="2"/>
  <c r="P436" i="2"/>
  <c r="X435" i="2"/>
  <c r="W435" i="2"/>
  <c r="T435" i="2"/>
  <c r="R435" i="2"/>
  <c r="P435" i="2"/>
  <c r="X434" i="2"/>
  <c r="W434" i="2"/>
  <c r="T434" i="2"/>
  <c r="R434" i="2"/>
  <c r="P434" i="2"/>
  <c r="X433" i="2"/>
  <c r="W433" i="2"/>
  <c r="T433" i="2"/>
  <c r="R433" i="2"/>
  <c r="P433" i="2"/>
  <c r="X432" i="2"/>
  <c r="W432" i="2"/>
  <c r="T432" i="2"/>
  <c r="R432" i="2"/>
  <c r="P432" i="2"/>
  <c r="X431" i="2"/>
  <c r="W431" i="2"/>
  <c r="T431" i="2"/>
  <c r="R431" i="2"/>
  <c r="P431" i="2"/>
  <c r="X430" i="2"/>
  <c r="W430" i="2"/>
  <c r="T430" i="2"/>
  <c r="R430" i="2"/>
  <c r="P430" i="2"/>
  <c r="X429" i="2"/>
  <c r="W429" i="2"/>
  <c r="T429" i="2"/>
  <c r="R429" i="2"/>
  <c r="P429" i="2"/>
  <c r="X428" i="2"/>
  <c r="W428" i="2"/>
  <c r="T428" i="2"/>
  <c r="R428" i="2"/>
  <c r="P428" i="2"/>
  <c r="X427" i="2"/>
  <c r="W427" i="2"/>
  <c r="T427" i="2"/>
  <c r="R427" i="2"/>
  <c r="P427" i="2"/>
  <c r="X426" i="2"/>
  <c r="W426" i="2"/>
  <c r="T426" i="2"/>
  <c r="R426" i="2"/>
  <c r="P426" i="2"/>
  <c r="X425" i="2"/>
  <c r="W425" i="2"/>
  <c r="T425" i="2"/>
  <c r="R425" i="2"/>
  <c r="P425" i="2"/>
  <c r="X424" i="2"/>
  <c r="W424" i="2"/>
  <c r="T424" i="2"/>
  <c r="R424" i="2"/>
  <c r="P424" i="2"/>
  <c r="X423" i="2"/>
  <c r="W423" i="2"/>
  <c r="T423" i="2"/>
  <c r="R423" i="2"/>
  <c r="P423" i="2"/>
  <c r="X422" i="2"/>
  <c r="W422" i="2"/>
  <c r="T422" i="2"/>
  <c r="R422" i="2"/>
  <c r="P422" i="2"/>
  <c r="X421" i="2"/>
  <c r="W421" i="2"/>
  <c r="T421" i="2"/>
  <c r="R421" i="2"/>
  <c r="P421" i="2"/>
  <c r="X420" i="2"/>
  <c r="W420" i="2"/>
  <c r="T420" i="2"/>
  <c r="R420" i="2"/>
  <c r="P420" i="2"/>
  <c r="X419" i="2"/>
  <c r="W419" i="2"/>
  <c r="T419" i="2"/>
  <c r="R419" i="2"/>
  <c r="P419" i="2"/>
  <c r="X418" i="2"/>
  <c r="W418" i="2"/>
  <c r="T418" i="2"/>
  <c r="R418" i="2"/>
  <c r="P418" i="2"/>
  <c r="X417" i="2"/>
  <c r="W417" i="2"/>
  <c r="T417" i="2"/>
  <c r="R417" i="2"/>
  <c r="P417" i="2"/>
  <c r="X416" i="2"/>
  <c r="W416" i="2"/>
  <c r="T416" i="2"/>
  <c r="R416" i="2"/>
  <c r="P416" i="2"/>
  <c r="X415" i="2"/>
  <c r="W415" i="2"/>
  <c r="T415" i="2"/>
  <c r="R415" i="2"/>
  <c r="P415" i="2"/>
  <c r="X414" i="2"/>
  <c r="W414" i="2"/>
  <c r="T414" i="2"/>
  <c r="R414" i="2"/>
  <c r="P414" i="2"/>
  <c r="X413" i="2"/>
  <c r="W413" i="2"/>
  <c r="T413" i="2"/>
  <c r="R413" i="2"/>
  <c r="P413" i="2"/>
  <c r="X412" i="2"/>
  <c r="W412" i="2"/>
  <c r="T412" i="2"/>
  <c r="R412" i="2"/>
  <c r="P412" i="2"/>
  <c r="X411" i="2"/>
  <c r="W411" i="2"/>
  <c r="T411" i="2"/>
  <c r="R411" i="2"/>
  <c r="P411" i="2"/>
  <c r="X410" i="2"/>
  <c r="W410" i="2"/>
  <c r="T410" i="2"/>
  <c r="R410" i="2"/>
  <c r="P410" i="2"/>
  <c r="X409" i="2"/>
  <c r="W409" i="2"/>
  <c r="T409" i="2"/>
  <c r="R409" i="2"/>
  <c r="P409" i="2"/>
  <c r="X408" i="2"/>
  <c r="W408" i="2"/>
  <c r="T408" i="2"/>
  <c r="R408" i="2"/>
  <c r="P408" i="2"/>
  <c r="X407" i="2"/>
  <c r="W407" i="2"/>
  <c r="T407" i="2"/>
  <c r="R407" i="2"/>
  <c r="P407" i="2"/>
  <c r="X406" i="2"/>
  <c r="W406" i="2"/>
  <c r="T406" i="2"/>
  <c r="R406" i="2"/>
  <c r="P406" i="2"/>
  <c r="X405" i="2"/>
  <c r="W405" i="2"/>
  <c r="T405" i="2"/>
  <c r="R405" i="2"/>
  <c r="P405" i="2"/>
  <c r="X404" i="2"/>
  <c r="W404" i="2"/>
  <c r="T404" i="2"/>
  <c r="R404" i="2"/>
  <c r="P404" i="2"/>
  <c r="X403" i="2"/>
  <c r="W403" i="2"/>
  <c r="T403" i="2"/>
  <c r="R403" i="2"/>
  <c r="P403" i="2"/>
  <c r="X402" i="2"/>
  <c r="W402" i="2"/>
  <c r="T402" i="2"/>
  <c r="R402" i="2"/>
  <c r="P402" i="2"/>
  <c r="X401" i="2"/>
  <c r="W401" i="2"/>
  <c r="T401" i="2"/>
  <c r="R401" i="2"/>
  <c r="P401" i="2"/>
  <c r="X400" i="2"/>
  <c r="W400" i="2"/>
  <c r="T400" i="2"/>
  <c r="R400" i="2"/>
  <c r="P400" i="2"/>
  <c r="X399" i="2"/>
  <c r="W399" i="2"/>
  <c r="T399" i="2"/>
  <c r="R399" i="2"/>
  <c r="P399" i="2"/>
  <c r="X398" i="2"/>
  <c r="W398" i="2"/>
  <c r="T398" i="2"/>
  <c r="R398" i="2"/>
  <c r="P398" i="2"/>
  <c r="X397" i="2"/>
  <c r="W397" i="2"/>
  <c r="T397" i="2"/>
  <c r="R397" i="2"/>
  <c r="P397" i="2"/>
  <c r="X396" i="2"/>
  <c r="W396" i="2"/>
  <c r="T396" i="2"/>
  <c r="R396" i="2"/>
  <c r="P396" i="2"/>
  <c r="X395" i="2"/>
  <c r="W395" i="2"/>
  <c r="T395" i="2"/>
  <c r="R395" i="2"/>
  <c r="P395" i="2"/>
  <c r="X394" i="2"/>
  <c r="W394" i="2"/>
  <c r="T394" i="2"/>
  <c r="R394" i="2"/>
  <c r="P394" i="2"/>
  <c r="X393" i="2"/>
  <c r="W393" i="2"/>
  <c r="T393" i="2"/>
  <c r="R393" i="2"/>
  <c r="P393" i="2"/>
  <c r="X392" i="2"/>
  <c r="W392" i="2"/>
  <c r="T392" i="2"/>
  <c r="R392" i="2"/>
  <c r="P392" i="2"/>
  <c r="X391" i="2"/>
  <c r="W391" i="2"/>
  <c r="T391" i="2"/>
  <c r="R391" i="2"/>
  <c r="P391" i="2"/>
  <c r="X390" i="2"/>
  <c r="W390" i="2"/>
  <c r="T390" i="2"/>
  <c r="R390" i="2"/>
  <c r="P390" i="2"/>
  <c r="X389" i="2"/>
  <c r="W389" i="2"/>
  <c r="T389" i="2"/>
  <c r="R389" i="2"/>
  <c r="P389" i="2"/>
  <c r="X388" i="2"/>
  <c r="W388" i="2"/>
  <c r="T388" i="2"/>
  <c r="R388" i="2"/>
  <c r="P388" i="2"/>
  <c r="X387" i="2"/>
  <c r="W387" i="2"/>
  <c r="T387" i="2"/>
  <c r="R387" i="2"/>
  <c r="P387" i="2"/>
  <c r="X386" i="2"/>
  <c r="W386" i="2"/>
  <c r="T386" i="2"/>
  <c r="R386" i="2"/>
  <c r="P386" i="2"/>
  <c r="X385" i="2"/>
  <c r="W385" i="2"/>
  <c r="T385" i="2"/>
  <c r="R385" i="2"/>
  <c r="P385" i="2"/>
  <c r="X384" i="2"/>
  <c r="W384" i="2"/>
  <c r="T384" i="2"/>
  <c r="R384" i="2"/>
  <c r="P384" i="2"/>
  <c r="X383" i="2"/>
  <c r="W383" i="2"/>
  <c r="T383" i="2"/>
  <c r="R383" i="2"/>
  <c r="P383" i="2"/>
  <c r="X382" i="2"/>
  <c r="W382" i="2"/>
  <c r="T382" i="2"/>
  <c r="R382" i="2"/>
  <c r="P382" i="2"/>
  <c r="X381" i="2"/>
  <c r="W381" i="2"/>
  <c r="T381" i="2"/>
  <c r="R381" i="2"/>
  <c r="P381" i="2"/>
  <c r="X380" i="2"/>
  <c r="W380" i="2"/>
  <c r="T380" i="2"/>
  <c r="R380" i="2"/>
  <c r="P380" i="2"/>
  <c r="X379" i="2"/>
  <c r="W379" i="2"/>
  <c r="T379" i="2"/>
  <c r="R379" i="2"/>
  <c r="P379" i="2"/>
  <c r="X378" i="2"/>
  <c r="W378" i="2"/>
  <c r="T378" i="2"/>
  <c r="R378" i="2"/>
  <c r="P378" i="2"/>
  <c r="X377" i="2"/>
  <c r="W377" i="2"/>
  <c r="T377" i="2"/>
  <c r="R377" i="2"/>
  <c r="P377" i="2"/>
  <c r="X376" i="2"/>
  <c r="W376" i="2"/>
  <c r="T376" i="2"/>
  <c r="R376" i="2"/>
  <c r="P376" i="2"/>
  <c r="X375" i="2"/>
  <c r="W375" i="2"/>
  <c r="T375" i="2"/>
  <c r="R375" i="2"/>
  <c r="P375" i="2"/>
  <c r="X374" i="2"/>
  <c r="W374" i="2"/>
  <c r="T374" i="2"/>
  <c r="R374" i="2"/>
  <c r="P374" i="2"/>
  <c r="X373" i="2"/>
  <c r="W373" i="2"/>
  <c r="T373" i="2"/>
  <c r="R373" i="2"/>
  <c r="P373" i="2"/>
  <c r="X372" i="2"/>
  <c r="W372" i="2"/>
  <c r="T372" i="2"/>
  <c r="R372" i="2"/>
  <c r="P372" i="2"/>
  <c r="X371" i="2"/>
  <c r="W371" i="2"/>
  <c r="T371" i="2"/>
  <c r="R371" i="2"/>
  <c r="P371" i="2"/>
  <c r="X370" i="2"/>
  <c r="W370" i="2"/>
  <c r="T370" i="2"/>
  <c r="R370" i="2"/>
  <c r="P370" i="2"/>
  <c r="X369" i="2"/>
  <c r="W369" i="2"/>
  <c r="T369" i="2"/>
  <c r="R369" i="2"/>
  <c r="P369" i="2"/>
  <c r="X368" i="2"/>
  <c r="W368" i="2"/>
  <c r="T368" i="2"/>
  <c r="R368" i="2"/>
  <c r="P368" i="2"/>
  <c r="X367" i="2"/>
  <c r="W367" i="2"/>
  <c r="T367" i="2"/>
  <c r="R367" i="2"/>
  <c r="P367" i="2"/>
  <c r="X366" i="2"/>
  <c r="W366" i="2"/>
  <c r="T366" i="2"/>
  <c r="R366" i="2"/>
  <c r="P366" i="2"/>
  <c r="X365" i="2"/>
  <c r="W365" i="2"/>
  <c r="T365" i="2"/>
  <c r="R365" i="2"/>
  <c r="P365" i="2"/>
  <c r="X364" i="2"/>
  <c r="W364" i="2"/>
  <c r="T364" i="2"/>
  <c r="R364" i="2"/>
  <c r="P364" i="2"/>
  <c r="X363" i="2"/>
  <c r="W363" i="2"/>
  <c r="T363" i="2"/>
  <c r="R363" i="2"/>
  <c r="P363" i="2"/>
  <c r="X362" i="2"/>
  <c r="W362" i="2"/>
  <c r="T362" i="2"/>
  <c r="R362" i="2"/>
  <c r="P362" i="2"/>
  <c r="X361" i="2"/>
  <c r="W361" i="2"/>
  <c r="T361" i="2"/>
  <c r="R361" i="2"/>
  <c r="P361" i="2"/>
  <c r="X360" i="2"/>
  <c r="W360" i="2"/>
  <c r="T360" i="2"/>
  <c r="R360" i="2"/>
  <c r="P360" i="2"/>
  <c r="X359" i="2"/>
  <c r="W359" i="2"/>
  <c r="T359" i="2"/>
  <c r="R359" i="2"/>
  <c r="P359" i="2"/>
  <c r="X358" i="2"/>
  <c r="W358" i="2"/>
  <c r="T358" i="2"/>
  <c r="R358" i="2"/>
  <c r="P358" i="2"/>
  <c r="X357" i="2"/>
  <c r="W357" i="2"/>
  <c r="T357" i="2"/>
  <c r="R357" i="2"/>
  <c r="P357" i="2"/>
  <c r="X356" i="2"/>
  <c r="W356" i="2"/>
  <c r="T356" i="2"/>
  <c r="R356" i="2"/>
  <c r="P356" i="2"/>
  <c r="X355" i="2"/>
  <c r="W355" i="2"/>
  <c r="T355" i="2"/>
  <c r="R355" i="2"/>
  <c r="P355" i="2"/>
  <c r="X354" i="2"/>
  <c r="W354" i="2"/>
  <c r="T354" i="2"/>
  <c r="R354" i="2"/>
  <c r="P354" i="2"/>
  <c r="X353" i="2"/>
  <c r="W353" i="2"/>
  <c r="T353" i="2"/>
  <c r="R353" i="2"/>
  <c r="P353" i="2"/>
  <c r="X352" i="2"/>
  <c r="W352" i="2"/>
  <c r="T352" i="2"/>
  <c r="R352" i="2"/>
  <c r="P352" i="2"/>
  <c r="X351" i="2"/>
  <c r="W351" i="2"/>
  <c r="T351" i="2"/>
  <c r="R351" i="2"/>
  <c r="P351" i="2"/>
  <c r="X350" i="2"/>
  <c r="W350" i="2"/>
  <c r="T350" i="2"/>
  <c r="R350" i="2"/>
  <c r="P350" i="2"/>
  <c r="X349" i="2"/>
  <c r="W349" i="2"/>
  <c r="T349" i="2"/>
  <c r="R349" i="2"/>
  <c r="P349" i="2"/>
  <c r="X348" i="2"/>
  <c r="W348" i="2"/>
  <c r="T348" i="2"/>
  <c r="R348" i="2"/>
  <c r="P348" i="2"/>
  <c r="X347" i="2"/>
  <c r="W347" i="2"/>
  <c r="T347" i="2"/>
  <c r="R347" i="2"/>
  <c r="P347" i="2"/>
  <c r="X346" i="2"/>
  <c r="W346" i="2"/>
  <c r="T346" i="2"/>
  <c r="R346" i="2"/>
  <c r="P346" i="2"/>
  <c r="X345" i="2"/>
  <c r="W345" i="2"/>
  <c r="T345" i="2"/>
  <c r="R345" i="2"/>
  <c r="P345" i="2"/>
  <c r="X344" i="2"/>
  <c r="W344" i="2"/>
  <c r="T344" i="2"/>
  <c r="R344" i="2"/>
  <c r="P344" i="2"/>
  <c r="X343" i="2"/>
  <c r="W343" i="2"/>
  <c r="T343" i="2"/>
  <c r="R343" i="2"/>
  <c r="P343" i="2"/>
  <c r="X342" i="2"/>
  <c r="W342" i="2"/>
  <c r="T342" i="2"/>
  <c r="R342" i="2"/>
  <c r="P342" i="2"/>
  <c r="X341" i="2"/>
  <c r="W341" i="2"/>
  <c r="T341" i="2"/>
  <c r="R341" i="2"/>
  <c r="P341" i="2"/>
  <c r="X340" i="2"/>
  <c r="W340" i="2"/>
  <c r="T340" i="2"/>
  <c r="R340" i="2"/>
  <c r="P340" i="2"/>
  <c r="X339" i="2"/>
  <c r="W339" i="2"/>
  <c r="T339" i="2"/>
  <c r="R339" i="2"/>
  <c r="P339" i="2"/>
  <c r="X338" i="2"/>
  <c r="W338" i="2"/>
  <c r="T338" i="2"/>
  <c r="R338" i="2"/>
  <c r="P338" i="2"/>
  <c r="X337" i="2"/>
  <c r="W337" i="2"/>
  <c r="T337" i="2"/>
  <c r="R337" i="2"/>
  <c r="P337" i="2"/>
  <c r="X336" i="2"/>
  <c r="W336" i="2"/>
  <c r="T336" i="2"/>
  <c r="R336" i="2"/>
  <c r="P336" i="2"/>
  <c r="X335" i="2"/>
  <c r="W335" i="2"/>
  <c r="T335" i="2"/>
  <c r="R335" i="2"/>
  <c r="P335" i="2"/>
  <c r="X334" i="2"/>
  <c r="W334" i="2"/>
  <c r="T334" i="2"/>
  <c r="R334" i="2"/>
  <c r="P334" i="2"/>
  <c r="X333" i="2"/>
  <c r="W333" i="2"/>
  <c r="T333" i="2"/>
  <c r="R333" i="2"/>
  <c r="P333" i="2"/>
  <c r="X332" i="2"/>
  <c r="W332" i="2"/>
  <c r="T332" i="2"/>
  <c r="R332" i="2"/>
  <c r="P332" i="2"/>
  <c r="X331" i="2"/>
  <c r="W331" i="2"/>
  <c r="T331" i="2"/>
  <c r="R331" i="2"/>
  <c r="P331" i="2"/>
  <c r="X330" i="2"/>
  <c r="W330" i="2"/>
  <c r="T330" i="2"/>
  <c r="R330" i="2"/>
  <c r="P330" i="2"/>
  <c r="X329" i="2"/>
  <c r="W329" i="2"/>
  <c r="T329" i="2"/>
  <c r="R329" i="2"/>
  <c r="P329" i="2"/>
  <c r="X328" i="2"/>
  <c r="W328" i="2"/>
  <c r="T328" i="2"/>
  <c r="R328" i="2"/>
  <c r="P328" i="2"/>
  <c r="X327" i="2"/>
  <c r="W327" i="2"/>
  <c r="T327" i="2"/>
  <c r="R327" i="2"/>
  <c r="P327" i="2"/>
  <c r="X326" i="2"/>
  <c r="W326" i="2"/>
  <c r="T326" i="2"/>
  <c r="R326" i="2"/>
  <c r="P326" i="2"/>
  <c r="X325" i="2"/>
  <c r="W325" i="2"/>
  <c r="T325" i="2"/>
  <c r="R325" i="2"/>
  <c r="P325" i="2"/>
  <c r="X324" i="2"/>
  <c r="W324" i="2"/>
  <c r="T324" i="2"/>
  <c r="R324" i="2"/>
  <c r="P324" i="2"/>
  <c r="X323" i="2"/>
  <c r="W323" i="2"/>
  <c r="T323" i="2"/>
  <c r="R323" i="2"/>
  <c r="P323" i="2"/>
  <c r="X322" i="2"/>
  <c r="W322" i="2"/>
  <c r="T322" i="2"/>
  <c r="R322" i="2"/>
  <c r="P322" i="2"/>
  <c r="X321" i="2"/>
  <c r="W321" i="2"/>
  <c r="T321" i="2"/>
  <c r="R321" i="2"/>
  <c r="P321" i="2"/>
  <c r="X320" i="2"/>
  <c r="W320" i="2"/>
  <c r="T320" i="2"/>
  <c r="R320" i="2"/>
  <c r="P320" i="2"/>
  <c r="X319" i="2"/>
  <c r="W319" i="2"/>
  <c r="T319" i="2"/>
  <c r="R319" i="2"/>
  <c r="P319" i="2"/>
  <c r="X318" i="2"/>
  <c r="W318" i="2"/>
  <c r="T318" i="2"/>
  <c r="R318" i="2"/>
  <c r="P318" i="2"/>
  <c r="X317" i="2"/>
  <c r="W317" i="2"/>
  <c r="T317" i="2"/>
  <c r="R317" i="2"/>
  <c r="P317" i="2"/>
  <c r="X316" i="2"/>
  <c r="W316" i="2"/>
  <c r="T316" i="2"/>
  <c r="R316" i="2"/>
  <c r="P316" i="2"/>
  <c r="X315" i="2"/>
  <c r="W315" i="2"/>
  <c r="T315" i="2"/>
  <c r="R315" i="2"/>
  <c r="P315" i="2"/>
  <c r="X314" i="2"/>
  <c r="W314" i="2"/>
  <c r="T314" i="2"/>
  <c r="R314" i="2"/>
  <c r="P314" i="2"/>
  <c r="X313" i="2"/>
  <c r="W313" i="2"/>
  <c r="T313" i="2"/>
  <c r="R313" i="2"/>
  <c r="P313" i="2"/>
  <c r="X312" i="2"/>
  <c r="W312" i="2"/>
  <c r="T312" i="2"/>
  <c r="R312" i="2"/>
  <c r="P312" i="2"/>
  <c r="X311" i="2"/>
  <c r="W311" i="2"/>
  <c r="T311" i="2"/>
  <c r="R311" i="2"/>
  <c r="P311" i="2"/>
  <c r="X310" i="2"/>
  <c r="W310" i="2"/>
  <c r="T310" i="2"/>
  <c r="R310" i="2"/>
  <c r="P310" i="2"/>
  <c r="X309" i="2"/>
  <c r="W309" i="2"/>
  <c r="T309" i="2"/>
  <c r="R309" i="2"/>
  <c r="P309" i="2"/>
  <c r="X308" i="2"/>
  <c r="W308" i="2"/>
  <c r="T308" i="2"/>
  <c r="R308" i="2"/>
  <c r="P308" i="2"/>
  <c r="X307" i="2"/>
  <c r="W307" i="2"/>
  <c r="T307" i="2"/>
  <c r="R307" i="2"/>
  <c r="P307" i="2"/>
  <c r="X306" i="2"/>
  <c r="W306" i="2"/>
  <c r="T306" i="2"/>
  <c r="R306" i="2"/>
  <c r="P306" i="2"/>
  <c r="X305" i="2"/>
  <c r="W305" i="2"/>
  <c r="T305" i="2"/>
  <c r="R305" i="2"/>
  <c r="P305" i="2"/>
  <c r="X304" i="2"/>
  <c r="W304" i="2"/>
  <c r="T304" i="2"/>
  <c r="R304" i="2"/>
  <c r="P304" i="2"/>
  <c r="X303" i="2"/>
  <c r="W303" i="2"/>
  <c r="T303" i="2"/>
  <c r="R303" i="2"/>
  <c r="P303" i="2"/>
  <c r="X302" i="2"/>
  <c r="W302" i="2"/>
  <c r="T302" i="2"/>
  <c r="R302" i="2"/>
  <c r="P302" i="2"/>
  <c r="X301" i="2"/>
  <c r="W301" i="2"/>
  <c r="T301" i="2"/>
  <c r="R301" i="2"/>
  <c r="P301" i="2"/>
  <c r="X300" i="2"/>
  <c r="W300" i="2"/>
  <c r="T300" i="2"/>
  <c r="R300" i="2"/>
  <c r="P300" i="2"/>
  <c r="X299" i="2"/>
  <c r="W299" i="2"/>
  <c r="T299" i="2"/>
  <c r="R299" i="2"/>
  <c r="P299" i="2"/>
  <c r="X298" i="2"/>
  <c r="W298" i="2"/>
  <c r="T298" i="2"/>
  <c r="R298" i="2"/>
  <c r="P298" i="2"/>
  <c r="X297" i="2"/>
  <c r="W297" i="2"/>
  <c r="T297" i="2"/>
  <c r="R297" i="2"/>
  <c r="P297" i="2"/>
  <c r="X296" i="2"/>
  <c r="W296" i="2"/>
  <c r="T296" i="2"/>
  <c r="R296" i="2"/>
  <c r="P296" i="2"/>
  <c r="X295" i="2"/>
  <c r="W295" i="2"/>
  <c r="T295" i="2"/>
  <c r="R295" i="2"/>
  <c r="P295" i="2"/>
  <c r="X294" i="2"/>
  <c r="W294" i="2"/>
  <c r="T294" i="2"/>
  <c r="R294" i="2"/>
  <c r="P294" i="2"/>
  <c r="X293" i="2"/>
  <c r="W293" i="2"/>
  <c r="T293" i="2"/>
  <c r="R293" i="2"/>
  <c r="P293" i="2"/>
  <c r="X292" i="2"/>
  <c r="W292" i="2"/>
  <c r="T292" i="2"/>
  <c r="R292" i="2"/>
  <c r="P292" i="2"/>
  <c r="X291" i="2"/>
  <c r="W291" i="2"/>
  <c r="T291" i="2"/>
  <c r="R291" i="2"/>
  <c r="P291" i="2"/>
  <c r="X290" i="2"/>
  <c r="W290" i="2"/>
  <c r="T290" i="2"/>
  <c r="R290" i="2"/>
  <c r="P290" i="2"/>
  <c r="X289" i="2"/>
  <c r="W289" i="2"/>
  <c r="T289" i="2"/>
  <c r="R289" i="2"/>
  <c r="P289" i="2"/>
  <c r="X288" i="2"/>
  <c r="W288" i="2"/>
  <c r="T288" i="2"/>
  <c r="R288" i="2"/>
  <c r="P288" i="2"/>
  <c r="X287" i="2"/>
  <c r="W287" i="2"/>
  <c r="T287" i="2"/>
  <c r="R287" i="2"/>
  <c r="P287" i="2"/>
  <c r="X286" i="2"/>
  <c r="W286" i="2"/>
  <c r="T286" i="2"/>
  <c r="R286" i="2"/>
  <c r="P286" i="2"/>
  <c r="X285" i="2"/>
  <c r="W285" i="2"/>
  <c r="T285" i="2"/>
  <c r="R285" i="2"/>
  <c r="P285" i="2"/>
  <c r="X284" i="2"/>
  <c r="W284" i="2"/>
  <c r="T284" i="2"/>
  <c r="R284" i="2"/>
  <c r="P284" i="2"/>
  <c r="X283" i="2"/>
  <c r="W283" i="2"/>
  <c r="T283" i="2"/>
  <c r="R283" i="2"/>
  <c r="P283" i="2"/>
  <c r="X282" i="2"/>
  <c r="W282" i="2"/>
  <c r="T282" i="2"/>
  <c r="R282" i="2"/>
  <c r="P282" i="2"/>
  <c r="X281" i="2"/>
  <c r="W281" i="2"/>
  <c r="T281" i="2"/>
  <c r="R281" i="2"/>
  <c r="P281" i="2"/>
  <c r="X280" i="2"/>
  <c r="W280" i="2"/>
  <c r="T280" i="2"/>
  <c r="R280" i="2"/>
  <c r="P280" i="2"/>
  <c r="X279" i="2"/>
  <c r="W279" i="2"/>
  <c r="T279" i="2"/>
  <c r="R279" i="2"/>
  <c r="P279" i="2"/>
  <c r="X278" i="2"/>
  <c r="W278" i="2"/>
  <c r="T278" i="2"/>
  <c r="R278" i="2"/>
  <c r="P278" i="2"/>
  <c r="X277" i="2"/>
  <c r="W277" i="2"/>
  <c r="T277" i="2"/>
  <c r="R277" i="2"/>
  <c r="P277" i="2"/>
  <c r="X276" i="2"/>
  <c r="W276" i="2"/>
  <c r="T276" i="2"/>
  <c r="R276" i="2"/>
  <c r="P276" i="2"/>
  <c r="X275" i="2"/>
  <c r="W275" i="2"/>
  <c r="T275" i="2"/>
  <c r="R275" i="2"/>
  <c r="P275" i="2"/>
  <c r="X274" i="2"/>
  <c r="W274" i="2"/>
  <c r="T274" i="2"/>
  <c r="R274" i="2"/>
  <c r="P274" i="2"/>
  <c r="X273" i="2"/>
  <c r="W273" i="2"/>
  <c r="T273" i="2"/>
  <c r="R273" i="2"/>
  <c r="P273" i="2"/>
  <c r="X272" i="2"/>
  <c r="W272" i="2"/>
  <c r="T272" i="2"/>
  <c r="R272" i="2"/>
  <c r="P272" i="2"/>
  <c r="X271" i="2"/>
  <c r="W271" i="2"/>
  <c r="T271" i="2"/>
  <c r="R271" i="2"/>
  <c r="P271" i="2"/>
  <c r="X270" i="2"/>
  <c r="W270" i="2"/>
  <c r="T270" i="2"/>
  <c r="R270" i="2"/>
  <c r="P270" i="2"/>
  <c r="X269" i="2"/>
  <c r="W269" i="2"/>
  <c r="T269" i="2"/>
  <c r="R269" i="2"/>
  <c r="P269" i="2"/>
  <c r="X268" i="2"/>
  <c r="W268" i="2"/>
  <c r="T268" i="2"/>
  <c r="R268" i="2"/>
  <c r="P268" i="2"/>
  <c r="X267" i="2"/>
  <c r="W267" i="2"/>
  <c r="T267" i="2"/>
  <c r="R267" i="2"/>
  <c r="P267" i="2"/>
  <c r="X266" i="2"/>
  <c r="W266" i="2"/>
  <c r="T266" i="2"/>
  <c r="R266" i="2"/>
  <c r="P266" i="2"/>
  <c r="X265" i="2"/>
  <c r="W265" i="2"/>
  <c r="T265" i="2"/>
  <c r="R265" i="2"/>
  <c r="P265" i="2"/>
  <c r="X264" i="2"/>
  <c r="W264" i="2"/>
  <c r="T264" i="2"/>
  <c r="R264" i="2"/>
  <c r="P264" i="2"/>
  <c r="X263" i="2"/>
  <c r="W263" i="2"/>
  <c r="T263" i="2"/>
  <c r="R263" i="2"/>
  <c r="P263" i="2"/>
  <c r="X262" i="2"/>
  <c r="W262" i="2"/>
  <c r="T262" i="2"/>
  <c r="R262" i="2"/>
  <c r="P262" i="2"/>
  <c r="X261" i="2"/>
  <c r="W261" i="2"/>
  <c r="T261" i="2"/>
  <c r="R261" i="2"/>
  <c r="P261" i="2"/>
  <c r="X260" i="2"/>
  <c r="W260" i="2"/>
  <c r="T260" i="2"/>
  <c r="R260" i="2"/>
  <c r="P260" i="2"/>
  <c r="X259" i="2"/>
  <c r="W259" i="2"/>
  <c r="T259" i="2"/>
  <c r="R259" i="2"/>
  <c r="P259" i="2"/>
  <c r="X258" i="2"/>
  <c r="W258" i="2"/>
  <c r="T258" i="2"/>
  <c r="R258" i="2"/>
  <c r="P258" i="2"/>
  <c r="X257" i="2"/>
  <c r="W257" i="2"/>
  <c r="T257" i="2"/>
  <c r="R257" i="2"/>
  <c r="P257" i="2"/>
  <c r="X256" i="2"/>
  <c r="W256" i="2"/>
  <c r="T256" i="2"/>
  <c r="R256" i="2"/>
  <c r="P256" i="2"/>
  <c r="X255" i="2"/>
  <c r="W255" i="2"/>
  <c r="T255" i="2"/>
  <c r="R255" i="2"/>
  <c r="P255" i="2"/>
  <c r="X254" i="2"/>
  <c r="W254" i="2"/>
  <c r="T254" i="2"/>
  <c r="R254" i="2"/>
  <c r="P254" i="2"/>
  <c r="X253" i="2"/>
  <c r="W253" i="2"/>
  <c r="T253" i="2"/>
  <c r="R253" i="2"/>
  <c r="P253" i="2"/>
  <c r="X252" i="2"/>
  <c r="W252" i="2"/>
  <c r="T252" i="2"/>
  <c r="R252" i="2"/>
  <c r="P252" i="2"/>
  <c r="X251" i="2"/>
  <c r="W251" i="2"/>
  <c r="T251" i="2"/>
  <c r="R251" i="2"/>
  <c r="P251" i="2"/>
  <c r="X250" i="2"/>
  <c r="W250" i="2"/>
  <c r="T250" i="2"/>
  <c r="R250" i="2"/>
  <c r="P250" i="2"/>
  <c r="X249" i="2"/>
  <c r="W249" i="2"/>
  <c r="T249" i="2"/>
  <c r="R249" i="2"/>
  <c r="P249" i="2"/>
  <c r="X248" i="2"/>
  <c r="W248" i="2"/>
  <c r="T248" i="2"/>
  <c r="R248" i="2"/>
  <c r="P248" i="2"/>
  <c r="X247" i="2"/>
  <c r="W247" i="2"/>
  <c r="T247" i="2"/>
  <c r="R247" i="2"/>
  <c r="P247" i="2"/>
  <c r="X246" i="2"/>
  <c r="W246" i="2"/>
  <c r="T246" i="2"/>
  <c r="R246" i="2"/>
  <c r="P246" i="2"/>
  <c r="X245" i="2"/>
  <c r="W245" i="2"/>
  <c r="T245" i="2"/>
  <c r="R245" i="2"/>
  <c r="P245" i="2"/>
  <c r="X244" i="2"/>
  <c r="W244" i="2"/>
  <c r="T244" i="2"/>
  <c r="R244" i="2"/>
  <c r="P244" i="2"/>
  <c r="X243" i="2"/>
  <c r="W243" i="2"/>
  <c r="T243" i="2"/>
  <c r="R243" i="2"/>
  <c r="P243" i="2"/>
  <c r="X242" i="2"/>
  <c r="W242" i="2"/>
  <c r="T242" i="2"/>
  <c r="R242" i="2"/>
  <c r="P242" i="2"/>
  <c r="X241" i="2"/>
  <c r="W241" i="2"/>
  <c r="T241" i="2"/>
  <c r="R241" i="2"/>
  <c r="P241" i="2"/>
  <c r="X240" i="2"/>
  <c r="W240" i="2"/>
  <c r="T240" i="2"/>
  <c r="R240" i="2"/>
  <c r="P240" i="2"/>
  <c r="X239" i="2"/>
  <c r="W239" i="2"/>
  <c r="T239" i="2"/>
  <c r="R239" i="2"/>
  <c r="P239" i="2"/>
  <c r="X238" i="2"/>
  <c r="W238" i="2"/>
  <c r="T238" i="2"/>
  <c r="R238" i="2"/>
  <c r="P238" i="2"/>
  <c r="X237" i="2"/>
  <c r="W237" i="2"/>
  <c r="T237" i="2"/>
  <c r="R237" i="2"/>
  <c r="P237" i="2"/>
  <c r="X236" i="2"/>
  <c r="W236" i="2"/>
  <c r="T236" i="2"/>
  <c r="R236" i="2"/>
  <c r="P236" i="2"/>
  <c r="X235" i="2"/>
  <c r="W235" i="2"/>
  <c r="T235" i="2"/>
  <c r="R235" i="2"/>
  <c r="P235" i="2"/>
  <c r="X234" i="2"/>
  <c r="W234" i="2"/>
  <c r="T234" i="2"/>
  <c r="R234" i="2"/>
  <c r="P234" i="2"/>
  <c r="X233" i="2"/>
  <c r="W233" i="2"/>
  <c r="T233" i="2"/>
  <c r="R233" i="2"/>
  <c r="P233" i="2"/>
  <c r="X232" i="2"/>
  <c r="W232" i="2"/>
  <c r="T232" i="2"/>
  <c r="R232" i="2"/>
  <c r="P232" i="2"/>
  <c r="X231" i="2"/>
  <c r="W231" i="2"/>
  <c r="T231" i="2"/>
  <c r="R231" i="2"/>
  <c r="P231" i="2"/>
  <c r="X230" i="2"/>
  <c r="W230" i="2"/>
  <c r="T230" i="2"/>
  <c r="R230" i="2"/>
  <c r="P230" i="2"/>
  <c r="X229" i="2"/>
  <c r="W229" i="2"/>
  <c r="T229" i="2"/>
  <c r="R229" i="2"/>
  <c r="P229" i="2"/>
  <c r="X228" i="2"/>
  <c r="W228" i="2"/>
  <c r="T228" i="2"/>
  <c r="R228" i="2"/>
  <c r="P228" i="2"/>
  <c r="X227" i="2"/>
  <c r="W227" i="2"/>
  <c r="T227" i="2"/>
  <c r="R227" i="2"/>
  <c r="P227" i="2"/>
  <c r="X226" i="2"/>
  <c r="W226" i="2"/>
  <c r="T226" i="2"/>
  <c r="R226" i="2"/>
  <c r="P226" i="2"/>
  <c r="X225" i="2"/>
  <c r="W225" i="2"/>
  <c r="T225" i="2"/>
  <c r="R225" i="2"/>
  <c r="P225" i="2"/>
  <c r="X224" i="2"/>
  <c r="W224" i="2"/>
  <c r="T224" i="2"/>
  <c r="R224" i="2"/>
  <c r="P224" i="2"/>
  <c r="X223" i="2"/>
  <c r="W223" i="2"/>
  <c r="T223" i="2"/>
  <c r="R223" i="2"/>
  <c r="P223" i="2"/>
  <c r="X222" i="2"/>
  <c r="W222" i="2"/>
  <c r="T222" i="2"/>
  <c r="R222" i="2"/>
  <c r="P222" i="2"/>
  <c r="X221" i="2"/>
  <c r="W221" i="2"/>
  <c r="T221" i="2"/>
  <c r="R221" i="2"/>
  <c r="P221" i="2"/>
  <c r="X220" i="2"/>
  <c r="W220" i="2"/>
  <c r="T220" i="2"/>
  <c r="R220" i="2"/>
  <c r="P220" i="2"/>
  <c r="X219" i="2"/>
  <c r="W219" i="2"/>
  <c r="T219" i="2"/>
  <c r="R219" i="2"/>
  <c r="P219" i="2"/>
  <c r="X218" i="2"/>
  <c r="W218" i="2"/>
  <c r="T218" i="2"/>
  <c r="R218" i="2"/>
  <c r="P218" i="2"/>
  <c r="X217" i="2"/>
  <c r="W217" i="2"/>
  <c r="T217" i="2"/>
  <c r="R217" i="2"/>
  <c r="P217" i="2"/>
  <c r="X216" i="2"/>
  <c r="W216" i="2"/>
  <c r="T216" i="2"/>
  <c r="R216" i="2"/>
  <c r="P216" i="2"/>
  <c r="X215" i="2"/>
  <c r="W215" i="2"/>
  <c r="T215" i="2"/>
  <c r="R215" i="2"/>
  <c r="P215" i="2"/>
  <c r="X214" i="2"/>
  <c r="W214" i="2"/>
  <c r="T214" i="2"/>
  <c r="R214" i="2"/>
  <c r="P214" i="2"/>
  <c r="X213" i="2"/>
  <c r="W213" i="2"/>
  <c r="T213" i="2"/>
  <c r="R213" i="2"/>
  <c r="P213" i="2"/>
  <c r="X212" i="2"/>
  <c r="W212" i="2"/>
  <c r="T212" i="2"/>
  <c r="R212" i="2"/>
  <c r="P212" i="2"/>
  <c r="X211" i="2"/>
  <c r="W211" i="2"/>
  <c r="T211" i="2"/>
  <c r="R211" i="2"/>
  <c r="P211" i="2"/>
  <c r="X210" i="2"/>
  <c r="W210" i="2"/>
  <c r="T210" i="2"/>
  <c r="R210" i="2"/>
  <c r="P210" i="2"/>
  <c r="X209" i="2"/>
  <c r="W209" i="2"/>
  <c r="T209" i="2"/>
  <c r="R209" i="2"/>
  <c r="P209" i="2"/>
  <c r="X208" i="2"/>
  <c r="W208" i="2"/>
  <c r="T208" i="2"/>
  <c r="R208" i="2"/>
  <c r="P208" i="2"/>
  <c r="X207" i="2"/>
  <c r="W207" i="2"/>
  <c r="T207" i="2"/>
  <c r="R207" i="2"/>
  <c r="P207" i="2"/>
  <c r="X206" i="2"/>
  <c r="W206" i="2"/>
  <c r="T206" i="2"/>
  <c r="R206" i="2"/>
  <c r="P206" i="2"/>
  <c r="X205" i="2"/>
  <c r="W205" i="2"/>
  <c r="T205" i="2"/>
  <c r="R205" i="2"/>
  <c r="P205" i="2"/>
  <c r="X204" i="2"/>
  <c r="W204" i="2"/>
  <c r="T204" i="2"/>
  <c r="R204" i="2"/>
  <c r="P204" i="2"/>
  <c r="X203" i="2"/>
  <c r="W203" i="2"/>
  <c r="T203" i="2"/>
  <c r="R203" i="2"/>
  <c r="P203" i="2"/>
  <c r="X202" i="2"/>
  <c r="W202" i="2"/>
  <c r="T202" i="2"/>
  <c r="R202" i="2"/>
  <c r="P202" i="2"/>
  <c r="X201" i="2"/>
  <c r="W201" i="2"/>
  <c r="T201" i="2"/>
  <c r="R201" i="2"/>
  <c r="P201" i="2"/>
  <c r="X200" i="2"/>
  <c r="W200" i="2"/>
  <c r="T200" i="2"/>
  <c r="R200" i="2"/>
  <c r="P200" i="2"/>
  <c r="X199" i="2"/>
  <c r="W199" i="2"/>
  <c r="T199" i="2"/>
  <c r="R199" i="2"/>
  <c r="P199" i="2"/>
  <c r="X198" i="2"/>
  <c r="W198" i="2"/>
  <c r="T198" i="2"/>
  <c r="R198" i="2"/>
  <c r="P198" i="2"/>
  <c r="X197" i="2"/>
  <c r="W197" i="2"/>
  <c r="T197" i="2"/>
  <c r="R197" i="2"/>
  <c r="P197" i="2"/>
  <c r="X196" i="2"/>
  <c r="W196" i="2"/>
  <c r="T196" i="2"/>
  <c r="R196" i="2"/>
  <c r="P196" i="2"/>
  <c r="X195" i="2"/>
  <c r="W195" i="2"/>
  <c r="T195" i="2"/>
  <c r="R195" i="2"/>
  <c r="P195" i="2"/>
  <c r="X194" i="2"/>
  <c r="W194" i="2"/>
  <c r="T194" i="2"/>
  <c r="R194" i="2"/>
  <c r="P194" i="2"/>
  <c r="X193" i="2"/>
  <c r="W193" i="2"/>
  <c r="T193" i="2"/>
  <c r="R193" i="2"/>
  <c r="P193" i="2"/>
  <c r="X192" i="2"/>
  <c r="W192" i="2"/>
  <c r="T192" i="2"/>
  <c r="R192" i="2"/>
  <c r="P192" i="2"/>
  <c r="X191" i="2"/>
  <c r="W191" i="2"/>
  <c r="T191" i="2"/>
  <c r="R191" i="2"/>
  <c r="P191" i="2"/>
  <c r="X190" i="2"/>
  <c r="W190" i="2"/>
  <c r="T190" i="2"/>
  <c r="R190" i="2"/>
  <c r="P190" i="2"/>
  <c r="X189" i="2"/>
  <c r="W189" i="2"/>
  <c r="T189" i="2"/>
  <c r="R189" i="2"/>
  <c r="P189" i="2"/>
  <c r="X188" i="2"/>
  <c r="W188" i="2"/>
  <c r="T188" i="2"/>
  <c r="R188" i="2"/>
  <c r="P188" i="2"/>
  <c r="X187" i="2"/>
  <c r="W187" i="2"/>
  <c r="T187" i="2"/>
  <c r="R187" i="2"/>
  <c r="P187" i="2"/>
  <c r="X186" i="2"/>
  <c r="W186" i="2"/>
  <c r="T186" i="2"/>
  <c r="R186" i="2"/>
  <c r="P186" i="2"/>
  <c r="X185" i="2"/>
  <c r="W185" i="2"/>
  <c r="T185" i="2"/>
  <c r="R185" i="2"/>
  <c r="P185" i="2"/>
  <c r="X184" i="2"/>
  <c r="W184" i="2"/>
  <c r="T184" i="2"/>
  <c r="R184" i="2"/>
  <c r="P184" i="2"/>
  <c r="X183" i="2"/>
  <c r="W183" i="2"/>
  <c r="T183" i="2"/>
  <c r="R183" i="2"/>
  <c r="P183" i="2"/>
  <c r="X182" i="2"/>
  <c r="W182" i="2"/>
  <c r="T182" i="2"/>
  <c r="R182" i="2"/>
  <c r="P182" i="2"/>
  <c r="X181" i="2"/>
  <c r="W181" i="2"/>
  <c r="T181" i="2"/>
  <c r="R181" i="2"/>
  <c r="P181" i="2"/>
  <c r="X180" i="2"/>
  <c r="W180" i="2"/>
  <c r="T180" i="2"/>
  <c r="R180" i="2"/>
  <c r="P180" i="2"/>
  <c r="X179" i="2"/>
  <c r="W179" i="2"/>
  <c r="T179" i="2"/>
  <c r="R179" i="2"/>
  <c r="P179" i="2"/>
  <c r="X178" i="2"/>
  <c r="W178" i="2"/>
  <c r="T178" i="2"/>
  <c r="R178" i="2"/>
  <c r="P178" i="2"/>
  <c r="X177" i="2"/>
  <c r="W177" i="2"/>
  <c r="T177" i="2"/>
  <c r="R177" i="2"/>
  <c r="P177" i="2"/>
  <c r="X176" i="2"/>
  <c r="W176" i="2"/>
  <c r="T176" i="2"/>
  <c r="R176" i="2"/>
  <c r="P176" i="2"/>
  <c r="X175" i="2"/>
  <c r="W175" i="2"/>
  <c r="T175" i="2"/>
  <c r="R175" i="2"/>
  <c r="P175" i="2"/>
  <c r="X174" i="2"/>
  <c r="W174" i="2"/>
  <c r="T174" i="2"/>
  <c r="R174" i="2"/>
  <c r="P174" i="2"/>
  <c r="X173" i="2"/>
  <c r="W173" i="2"/>
  <c r="T173" i="2"/>
  <c r="R173" i="2"/>
  <c r="P173" i="2"/>
  <c r="X172" i="2"/>
  <c r="W172" i="2"/>
  <c r="T172" i="2"/>
  <c r="R172" i="2"/>
  <c r="P172" i="2"/>
  <c r="X171" i="2"/>
  <c r="W171" i="2"/>
  <c r="T171" i="2"/>
  <c r="R171" i="2"/>
  <c r="P171" i="2"/>
  <c r="X170" i="2"/>
  <c r="W170" i="2"/>
  <c r="T170" i="2"/>
  <c r="R170" i="2"/>
  <c r="P170" i="2"/>
  <c r="X169" i="2"/>
  <c r="W169" i="2"/>
  <c r="T169" i="2"/>
  <c r="R169" i="2"/>
  <c r="P169" i="2"/>
  <c r="X168" i="2"/>
  <c r="W168" i="2"/>
  <c r="T168" i="2"/>
  <c r="R168" i="2"/>
  <c r="P168" i="2"/>
  <c r="X167" i="2"/>
  <c r="W167" i="2"/>
  <c r="T167" i="2"/>
  <c r="R167" i="2"/>
  <c r="P167" i="2"/>
  <c r="X166" i="2"/>
  <c r="W166" i="2"/>
  <c r="T166" i="2"/>
  <c r="R166" i="2"/>
  <c r="P166" i="2"/>
  <c r="X165" i="2"/>
  <c r="W165" i="2"/>
  <c r="T165" i="2"/>
  <c r="R165" i="2"/>
  <c r="P165" i="2"/>
  <c r="X164" i="2"/>
  <c r="W164" i="2"/>
  <c r="T164" i="2"/>
  <c r="R164" i="2"/>
  <c r="P164" i="2"/>
  <c r="X163" i="2"/>
  <c r="W163" i="2"/>
  <c r="T163" i="2"/>
  <c r="R163" i="2"/>
  <c r="P163" i="2"/>
  <c r="X162" i="2"/>
  <c r="W162" i="2"/>
  <c r="T162" i="2"/>
  <c r="R162" i="2"/>
  <c r="P162" i="2"/>
  <c r="X161" i="2"/>
  <c r="W161" i="2"/>
  <c r="T161" i="2"/>
  <c r="R161" i="2"/>
  <c r="P161" i="2"/>
  <c r="X160" i="2"/>
  <c r="W160" i="2"/>
  <c r="T160" i="2"/>
  <c r="R160" i="2"/>
  <c r="P160" i="2"/>
  <c r="X159" i="2"/>
  <c r="W159" i="2"/>
  <c r="T159" i="2"/>
  <c r="R159" i="2"/>
  <c r="P159" i="2"/>
  <c r="X158" i="2"/>
  <c r="W158" i="2"/>
  <c r="T158" i="2"/>
  <c r="R158" i="2"/>
  <c r="P158" i="2"/>
  <c r="X157" i="2"/>
  <c r="W157" i="2"/>
  <c r="T157" i="2"/>
  <c r="R157" i="2"/>
  <c r="P157" i="2"/>
  <c r="X156" i="2"/>
  <c r="W156" i="2"/>
  <c r="T156" i="2"/>
  <c r="R156" i="2"/>
  <c r="P156" i="2"/>
  <c r="X155" i="2"/>
  <c r="W155" i="2"/>
  <c r="T155" i="2"/>
  <c r="R155" i="2"/>
  <c r="P155" i="2"/>
  <c r="X154" i="2"/>
  <c r="W154" i="2"/>
  <c r="T154" i="2"/>
  <c r="R154" i="2"/>
  <c r="P154" i="2"/>
  <c r="X153" i="2"/>
  <c r="W153" i="2"/>
  <c r="T153" i="2"/>
  <c r="R153" i="2"/>
  <c r="P153" i="2"/>
  <c r="X152" i="2"/>
  <c r="W152" i="2"/>
  <c r="T152" i="2"/>
  <c r="R152" i="2"/>
  <c r="P152" i="2"/>
  <c r="X151" i="2"/>
  <c r="W151" i="2"/>
  <c r="T151" i="2"/>
  <c r="R151" i="2"/>
  <c r="P151" i="2"/>
  <c r="X150" i="2"/>
  <c r="W150" i="2"/>
  <c r="T150" i="2"/>
  <c r="R150" i="2"/>
  <c r="P150" i="2"/>
  <c r="X149" i="2"/>
  <c r="W149" i="2"/>
  <c r="T149" i="2"/>
  <c r="R149" i="2"/>
  <c r="P149" i="2"/>
  <c r="X148" i="2"/>
  <c r="W148" i="2"/>
  <c r="T148" i="2"/>
  <c r="R148" i="2"/>
  <c r="P148" i="2"/>
  <c r="X147" i="2"/>
  <c r="W147" i="2"/>
  <c r="T147" i="2"/>
  <c r="R147" i="2"/>
  <c r="P147" i="2"/>
  <c r="X146" i="2"/>
  <c r="W146" i="2"/>
  <c r="T146" i="2"/>
  <c r="R146" i="2"/>
  <c r="P146" i="2"/>
  <c r="X145" i="2"/>
  <c r="W145" i="2"/>
  <c r="T145" i="2"/>
  <c r="R145" i="2"/>
  <c r="P145" i="2"/>
  <c r="X144" i="2"/>
  <c r="W144" i="2"/>
  <c r="T144" i="2"/>
  <c r="R144" i="2"/>
  <c r="P144" i="2"/>
  <c r="X143" i="2"/>
  <c r="W143" i="2"/>
  <c r="T143" i="2"/>
  <c r="R143" i="2"/>
  <c r="P143" i="2"/>
  <c r="X142" i="2"/>
  <c r="W142" i="2"/>
  <c r="T142" i="2"/>
  <c r="R142" i="2"/>
  <c r="P142" i="2"/>
  <c r="X141" i="2"/>
  <c r="W141" i="2"/>
  <c r="T141" i="2"/>
  <c r="R141" i="2"/>
  <c r="P141" i="2"/>
  <c r="X140" i="2"/>
  <c r="W140" i="2"/>
  <c r="T140" i="2"/>
  <c r="R140" i="2"/>
  <c r="P140" i="2"/>
  <c r="X139" i="2"/>
  <c r="W139" i="2"/>
  <c r="T139" i="2"/>
  <c r="R139" i="2"/>
  <c r="P139" i="2"/>
  <c r="X138" i="2"/>
  <c r="W138" i="2"/>
  <c r="T138" i="2"/>
  <c r="R138" i="2"/>
  <c r="P138" i="2"/>
  <c r="X137" i="2"/>
  <c r="W137" i="2"/>
  <c r="T137" i="2"/>
  <c r="R137" i="2"/>
  <c r="P137" i="2"/>
  <c r="X136" i="2"/>
  <c r="W136" i="2"/>
  <c r="T136" i="2"/>
  <c r="R136" i="2"/>
  <c r="P136" i="2"/>
  <c r="X135" i="2"/>
  <c r="W135" i="2"/>
  <c r="T135" i="2"/>
  <c r="R135" i="2"/>
  <c r="P135" i="2"/>
  <c r="X134" i="2"/>
  <c r="W134" i="2"/>
  <c r="T134" i="2"/>
  <c r="R134" i="2"/>
  <c r="P134" i="2"/>
  <c r="X133" i="2"/>
  <c r="W133" i="2"/>
  <c r="T133" i="2"/>
  <c r="R133" i="2"/>
  <c r="P133" i="2"/>
  <c r="X132" i="2"/>
  <c r="W132" i="2"/>
  <c r="T132" i="2"/>
  <c r="R132" i="2"/>
  <c r="P132" i="2"/>
  <c r="X131" i="2"/>
  <c r="W131" i="2"/>
  <c r="T131" i="2"/>
  <c r="R131" i="2"/>
  <c r="P131" i="2"/>
  <c r="X130" i="2"/>
  <c r="W130" i="2"/>
  <c r="T130" i="2"/>
  <c r="R130" i="2"/>
  <c r="P130" i="2"/>
  <c r="X129" i="2"/>
  <c r="W129" i="2"/>
  <c r="T129" i="2"/>
  <c r="R129" i="2"/>
  <c r="P129" i="2"/>
  <c r="X128" i="2"/>
  <c r="W128" i="2"/>
  <c r="T128" i="2"/>
  <c r="R128" i="2"/>
  <c r="P128" i="2"/>
  <c r="X127" i="2"/>
  <c r="W127" i="2"/>
  <c r="T127" i="2"/>
  <c r="R127" i="2"/>
  <c r="P127" i="2"/>
  <c r="X126" i="2"/>
  <c r="W126" i="2"/>
  <c r="T126" i="2"/>
  <c r="R126" i="2"/>
  <c r="P126" i="2"/>
  <c r="X125" i="2"/>
  <c r="W125" i="2"/>
  <c r="T125" i="2"/>
  <c r="R125" i="2"/>
  <c r="P125" i="2"/>
  <c r="X124" i="2"/>
  <c r="W124" i="2"/>
  <c r="T124" i="2"/>
  <c r="R124" i="2"/>
  <c r="P124" i="2"/>
  <c r="X123" i="2"/>
  <c r="W123" i="2"/>
  <c r="T123" i="2"/>
  <c r="R123" i="2"/>
  <c r="P123" i="2"/>
  <c r="X122" i="2"/>
  <c r="W122" i="2"/>
  <c r="T122" i="2"/>
  <c r="R122" i="2"/>
  <c r="P122" i="2"/>
  <c r="X121" i="2"/>
  <c r="W121" i="2"/>
  <c r="T121" i="2"/>
  <c r="R121" i="2"/>
  <c r="P121" i="2"/>
  <c r="X120" i="2"/>
  <c r="W120" i="2"/>
  <c r="T120" i="2"/>
  <c r="R120" i="2"/>
  <c r="P120" i="2"/>
  <c r="X119" i="2"/>
  <c r="W119" i="2"/>
  <c r="T119" i="2"/>
  <c r="R119" i="2"/>
  <c r="P119" i="2"/>
  <c r="X118" i="2"/>
  <c r="W118" i="2"/>
  <c r="T118" i="2"/>
  <c r="R118" i="2"/>
  <c r="P118" i="2"/>
  <c r="X117" i="2"/>
  <c r="W117" i="2"/>
  <c r="T117" i="2"/>
  <c r="R117" i="2"/>
  <c r="P117" i="2"/>
  <c r="X116" i="2"/>
  <c r="W116" i="2"/>
  <c r="T116" i="2"/>
  <c r="R116" i="2"/>
  <c r="P116" i="2"/>
  <c r="X115" i="2"/>
  <c r="W115" i="2"/>
  <c r="T115" i="2"/>
  <c r="R115" i="2"/>
  <c r="P115" i="2"/>
  <c r="X114" i="2"/>
  <c r="W114" i="2"/>
  <c r="T114" i="2"/>
  <c r="R114" i="2"/>
  <c r="P114" i="2"/>
  <c r="X113" i="2"/>
  <c r="W113" i="2"/>
  <c r="T113" i="2"/>
  <c r="R113" i="2"/>
  <c r="P113" i="2"/>
  <c r="X112" i="2"/>
  <c r="W112" i="2"/>
  <c r="T112" i="2"/>
  <c r="R112" i="2"/>
  <c r="P112" i="2"/>
  <c r="X111" i="2"/>
  <c r="W111" i="2"/>
  <c r="T111" i="2"/>
  <c r="R111" i="2"/>
  <c r="P111" i="2"/>
  <c r="X110" i="2"/>
  <c r="W110" i="2"/>
  <c r="T110" i="2"/>
  <c r="R110" i="2"/>
  <c r="P110" i="2"/>
  <c r="X109" i="2"/>
  <c r="W109" i="2"/>
  <c r="T109" i="2"/>
  <c r="R109" i="2"/>
  <c r="P109" i="2"/>
  <c r="X108" i="2"/>
  <c r="W108" i="2"/>
  <c r="T108" i="2"/>
  <c r="R108" i="2"/>
  <c r="P108" i="2"/>
  <c r="X107" i="2"/>
  <c r="W107" i="2"/>
  <c r="T107" i="2"/>
  <c r="R107" i="2"/>
  <c r="P107" i="2"/>
  <c r="X106" i="2"/>
  <c r="W106" i="2"/>
  <c r="T106" i="2"/>
  <c r="R106" i="2"/>
  <c r="P106" i="2"/>
  <c r="X105" i="2"/>
  <c r="W105" i="2"/>
  <c r="T105" i="2"/>
  <c r="R105" i="2"/>
  <c r="P105" i="2"/>
  <c r="X104" i="2"/>
  <c r="W104" i="2"/>
  <c r="T104" i="2"/>
  <c r="R104" i="2"/>
  <c r="P104" i="2"/>
  <c r="X103" i="2"/>
  <c r="W103" i="2"/>
  <c r="T103" i="2"/>
  <c r="R103" i="2"/>
  <c r="P103" i="2"/>
  <c r="X102" i="2"/>
  <c r="W102" i="2"/>
  <c r="T102" i="2"/>
  <c r="R102" i="2"/>
  <c r="P102" i="2"/>
  <c r="X101" i="2"/>
  <c r="W101" i="2"/>
  <c r="T101" i="2"/>
  <c r="R101" i="2"/>
  <c r="P101" i="2"/>
  <c r="X100" i="2"/>
  <c r="W100" i="2"/>
  <c r="T100" i="2"/>
  <c r="R100" i="2"/>
  <c r="P100" i="2"/>
  <c r="X99" i="2"/>
  <c r="W99" i="2"/>
  <c r="T99" i="2"/>
  <c r="R99" i="2"/>
  <c r="P99" i="2"/>
  <c r="X98" i="2"/>
  <c r="W98" i="2"/>
  <c r="T98" i="2"/>
  <c r="R98" i="2"/>
  <c r="P98" i="2"/>
  <c r="X97" i="2"/>
  <c r="W97" i="2"/>
  <c r="T97" i="2"/>
  <c r="R97" i="2"/>
  <c r="P97" i="2"/>
  <c r="X96" i="2"/>
  <c r="W96" i="2"/>
  <c r="T96" i="2"/>
  <c r="R96" i="2"/>
  <c r="P96" i="2"/>
  <c r="X95" i="2"/>
  <c r="W95" i="2"/>
  <c r="T95" i="2"/>
  <c r="R95" i="2"/>
  <c r="P95" i="2"/>
  <c r="X94" i="2"/>
  <c r="W94" i="2"/>
  <c r="T94" i="2"/>
  <c r="R94" i="2"/>
  <c r="P94" i="2"/>
  <c r="X93" i="2"/>
  <c r="W93" i="2"/>
  <c r="T93" i="2"/>
  <c r="R93" i="2"/>
  <c r="P93" i="2"/>
  <c r="X92" i="2"/>
  <c r="W92" i="2"/>
  <c r="T92" i="2"/>
  <c r="R92" i="2"/>
  <c r="P92" i="2"/>
  <c r="X91" i="2"/>
  <c r="W91" i="2"/>
  <c r="T91" i="2"/>
  <c r="R91" i="2"/>
  <c r="P91" i="2"/>
  <c r="X90" i="2"/>
  <c r="W90" i="2"/>
  <c r="T90" i="2"/>
  <c r="R90" i="2"/>
  <c r="P90" i="2"/>
  <c r="X89" i="2"/>
  <c r="W89" i="2"/>
  <c r="T89" i="2"/>
  <c r="R89" i="2"/>
  <c r="P89" i="2"/>
  <c r="X88" i="2"/>
  <c r="W88" i="2"/>
  <c r="T88" i="2"/>
  <c r="R88" i="2"/>
  <c r="P88" i="2"/>
  <c r="X87" i="2"/>
  <c r="W87" i="2"/>
  <c r="T87" i="2"/>
  <c r="R87" i="2"/>
  <c r="P87" i="2"/>
  <c r="X86" i="2"/>
  <c r="W86" i="2"/>
  <c r="T86" i="2"/>
  <c r="R86" i="2"/>
  <c r="P86" i="2"/>
  <c r="X85" i="2"/>
  <c r="W85" i="2"/>
  <c r="T85" i="2"/>
  <c r="R85" i="2"/>
  <c r="P85" i="2"/>
  <c r="X84" i="2"/>
  <c r="W84" i="2"/>
  <c r="T84" i="2"/>
  <c r="R84" i="2"/>
  <c r="P84" i="2"/>
  <c r="X83" i="2"/>
  <c r="W83" i="2"/>
  <c r="T83" i="2"/>
  <c r="R83" i="2"/>
  <c r="P83" i="2"/>
  <c r="X82" i="2"/>
  <c r="W82" i="2"/>
  <c r="T82" i="2"/>
  <c r="R82" i="2"/>
  <c r="P82" i="2"/>
  <c r="X81" i="2"/>
  <c r="W81" i="2"/>
  <c r="T81" i="2"/>
  <c r="R81" i="2"/>
  <c r="P81" i="2"/>
  <c r="X80" i="2"/>
  <c r="W80" i="2"/>
  <c r="T80" i="2"/>
  <c r="R80" i="2"/>
  <c r="P80" i="2"/>
  <c r="X79" i="2"/>
  <c r="W79" i="2"/>
  <c r="T79" i="2"/>
  <c r="R79" i="2"/>
  <c r="P79" i="2"/>
  <c r="X78" i="2"/>
  <c r="W78" i="2"/>
  <c r="T78" i="2"/>
  <c r="R78" i="2"/>
  <c r="P78" i="2"/>
  <c r="X77" i="2"/>
  <c r="W77" i="2"/>
  <c r="T77" i="2"/>
  <c r="R77" i="2"/>
  <c r="P77" i="2"/>
  <c r="X76" i="2"/>
  <c r="W76" i="2"/>
  <c r="T76" i="2"/>
  <c r="R76" i="2"/>
  <c r="P76" i="2"/>
  <c r="X75" i="2"/>
  <c r="W75" i="2"/>
  <c r="T75" i="2"/>
  <c r="R75" i="2"/>
  <c r="P75" i="2"/>
  <c r="X74" i="2"/>
  <c r="W74" i="2"/>
  <c r="T74" i="2"/>
  <c r="R74" i="2"/>
  <c r="P74" i="2"/>
  <c r="X73" i="2"/>
  <c r="W73" i="2"/>
  <c r="T73" i="2"/>
  <c r="R73" i="2"/>
  <c r="P73" i="2"/>
  <c r="X72" i="2"/>
  <c r="W72" i="2"/>
  <c r="T72" i="2"/>
  <c r="R72" i="2"/>
  <c r="P72" i="2"/>
  <c r="X71" i="2"/>
  <c r="W71" i="2"/>
  <c r="T71" i="2"/>
  <c r="R71" i="2"/>
  <c r="P71" i="2"/>
  <c r="X70" i="2"/>
  <c r="W70" i="2"/>
  <c r="T70" i="2"/>
  <c r="R70" i="2"/>
  <c r="P70" i="2"/>
  <c r="X69" i="2"/>
  <c r="W69" i="2"/>
  <c r="T69" i="2"/>
  <c r="R69" i="2"/>
  <c r="P69" i="2"/>
  <c r="X68" i="2"/>
  <c r="W68" i="2"/>
  <c r="T68" i="2"/>
  <c r="R68" i="2"/>
  <c r="P68" i="2"/>
  <c r="X67" i="2"/>
  <c r="W67" i="2"/>
  <c r="T67" i="2"/>
  <c r="R67" i="2"/>
  <c r="P67" i="2"/>
  <c r="X66" i="2"/>
  <c r="W66" i="2"/>
  <c r="T66" i="2"/>
  <c r="R66" i="2"/>
  <c r="P66" i="2"/>
  <c r="X65" i="2"/>
  <c r="W65" i="2"/>
  <c r="T65" i="2"/>
  <c r="R65" i="2"/>
  <c r="P65" i="2"/>
  <c r="X64" i="2"/>
  <c r="W64" i="2"/>
  <c r="T64" i="2"/>
  <c r="R64" i="2"/>
  <c r="P64" i="2"/>
  <c r="X63" i="2"/>
  <c r="W63" i="2"/>
  <c r="T63" i="2"/>
  <c r="R63" i="2"/>
  <c r="P63" i="2"/>
  <c r="X62" i="2"/>
  <c r="W62" i="2"/>
  <c r="T62" i="2"/>
  <c r="R62" i="2"/>
  <c r="P62" i="2"/>
  <c r="X61" i="2"/>
  <c r="W61" i="2"/>
  <c r="T61" i="2"/>
  <c r="R61" i="2"/>
  <c r="P61" i="2"/>
  <c r="X60" i="2"/>
  <c r="W60" i="2"/>
  <c r="T60" i="2"/>
  <c r="R60" i="2"/>
  <c r="P60" i="2"/>
  <c r="X59" i="2"/>
  <c r="W59" i="2"/>
  <c r="T59" i="2"/>
  <c r="R59" i="2"/>
  <c r="P59" i="2"/>
  <c r="X58" i="2"/>
  <c r="W58" i="2"/>
  <c r="T58" i="2"/>
  <c r="R58" i="2"/>
  <c r="P58" i="2"/>
  <c r="X57" i="2"/>
  <c r="W57" i="2"/>
  <c r="T57" i="2"/>
  <c r="R57" i="2"/>
  <c r="P57" i="2"/>
  <c r="X56" i="2"/>
  <c r="W56" i="2"/>
  <c r="T56" i="2"/>
  <c r="R56" i="2"/>
  <c r="P56" i="2"/>
  <c r="X55" i="2"/>
  <c r="W55" i="2"/>
  <c r="T55" i="2"/>
  <c r="R55" i="2"/>
  <c r="P55" i="2"/>
  <c r="X54" i="2"/>
  <c r="W54" i="2"/>
  <c r="T54" i="2"/>
  <c r="R54" i="2"/>
  <c r="P54" i="2"/>
  <c r="X53" i="2"/>
  <c r="W53" i="2"/>
  <c r="T53" i="2"/>
  <c r="R53" i="2"/>
  <c r="P53" i="2"/>
  <c r="X52" i="2"/>
  <c r="W52" i="2"/>
  <c r="T52" i="2"/>
  <c r="R52" i="2"/>
  <c r="P52" i="2"/>
  <c r="X51" i="2"/>
  <c r="W51" i="2"/>
  <c r="T51" i="2"/>
  <c r="R51" i="2"/>
  <c r="P51" i="2"/>
  <c r="X50" i="2"/>
  <c r="W50" i="2"/>
  <c r="T50" i="2"/>
  <c r="R50" i="2"/>
  <c r="P50" i="2"/>
  <c r="X49" i="2"/>
  <c r="W49" i="2"/>
  <c r="T49" i="2"/>
  <c r="R49" i="2"/>
  <c r="P49" i="2"/>
  <c r="X48" i="2"/>
  <c r="W48" i="2"/>
  <c r="T48" i="2"/>
  <c r="R48" i="2"/>
  <c r="P48" i="2"/>
  <c r="X47" i="2"/>
  <c r="W47" i="2"/>
  <c r="T47" i="2"/>
  <c r="R47" i="2"/>
  <c r="P47" i="2"/>
  <c r="X46" i="2"/>
  <c r="W46" i="2"/>
  <c r="T46" i="2"/>
  <c r="R46" i="2"/>
  <c r="P46" i="2"/>
  <c r="X45" i="2"/>
  <c r="W45" i="2"/>
  <c r="T45" i="2"/>
  <c r="R45" i="2"/>
  <c r="P45" i="2"/>
  <c r="X44" i="2"/>
  <c r="W44" i="2"/>
  <c r="T44" i="2"/>
  <c r="R44" i="2"/>
  <c r="P44" i="2"/>
  <c r="X43" i="2"/>
  <c r="W43" i="2"/>
  <c r="T43" i="2"/>
  <c r="R43" i="2"/>
  <c r="P43" i="2"/>
  <c r="X42" i="2"/>
  <c r="W42" i="2"/>
  <c r="T42" i="2"/>
  <c r="R42" i="2"/>
  <c r="P42" i="2"/>
  <c r="X41" i="2"/>
  <c r="W41" i="2"/>
  <c r="T41" i="2"/>
  <c r="R41" i="2"/>
  <c r="P41" i="2"/>
  <c r="X40" i="2"/>
  <c r="W40" i="2"/>
  <c r="T40" i="2"/>
  <c r="R40" i="2"/>
  <c r="P40" i="2"/>
  <c r="X39" i="2"/>
  <c r="W39" i="2"/>
  <c r="T39" i="2"/>
  <c r="R39" i="2"/>
  <c r="P39" i="2"/>
  <c r="X38" i="2"/>
  <c r="W38" i="2"/>
  <c r="T38" i="2"/>
  <c r="R38" i="2"/>
  <c r="P38" i="2"/>
  <c r="X37" i="2"/>
  <c r="W37" i="2"/>
  <c r="T37" i="2"/>
  <c r="R37" i="2"/>
  <c r="P37" i="2"/>
  <c r="X36" i="2"/>
  <c r="W36" i="2"/>
  <c r="T36" i="2"/>
  <c r="R36" i="2"/>
  <c r="P36" i="2"/>
  <c r="X35" i="2"/>
  <c r="W35" i="2"/>
  <c r="T35" i="2"/>
  <c r="R35" i="2"/>
  <c r="P35" i="2"/>
  <c r="X34" i="2"/>
  <c r="W34" i="2"/>
  <c r="T34" i="2"/>
  <c r="R34" i="2"/>
  <c r="P34" i="2"/>
  <c r="X33" i="2"/>
  <c r="W33" i="2"/>
  <c r="T33" i="2"/>
  <c r="R33" i="2"/>
  <c r="P33" i="2"/>
  <c r="X32" i="2"/>
  <c r="W32" i="2"/>
  <c r="T32" i="2"/>
  <c r="R32" i="2"/>
  <c r="P32" i="2"/>
  <c r="X31" i="2"/>
  <c r="W31" i="2"/>
  <c r="T31" i="2"/>
  <c r="R31" i="2"/>
  <c r="P31" i="2"/>
  <c r="X30" i="2"/>
  <c r="W30" i="2"/>
  <c r="T30" i="2"/>
  <c r="R30" i="2"/>
  <c r="P30" i="2"/>
  <c r="X29" i="2"/>
  <c r="W29" i="2"/>
  <c r="T29" i="2"/>
  <c r="R29" i="2"/>
  <c r="P29" i="2"/>
  <c r="X28" i="2"/>
  <c r="W28" i="2"/>
  <c r="T28" i="2"/>
  <c r="R28" i="2"/>
  <c r="P28" i="2"/>
  <c r="X27" i="2"/>
  <c r="W27" i="2"/>
  <c r="T27" i="2"/>
  <c r="R27" i="2"/>
  <c r="P27" i="2"/>
  <c r="X26" i="2"/>
  <c r="W26" i="2"/>
  <c r="T26" i="2"/>
  <c r="R26" i="2"/>
  <c r="P26" i="2"/>
  <c r="X25" i="2"/>
  <c r="W25" i="2"/>
  <c r="T25" i="2"/>
  <c r="R25" i="2"/>
  <c r="P25" i="2"/>
  <c r="X24" i="2"/>
  <c r="W24" i="2"/>
  <c r="T24" i="2"/>
  <c r="R24" i="2"/>
  <c r="P24" i="2"/>
  <c r="X23" i="2"/>
  <c r="W23" i="2"/>
  <c r="T23" i="2"/>
  <c r="R23" i="2"/>
  <c r="P23" i="2"/>
  <c r="X22" i="2"/>
  <c r="W22" i="2"/>
  <c r="T22" i="2"/>
  <c r="R22" i="2"/>
  <c r="P22" i="2"/>
  <c r="X21" i="2"/>
  <c r="W21" i="2"/>
  <c r="T21" i="2"/>
  <c r="R21" i="2"/>
  <c r="P21" i="2"/>
  <c r="X20" i="2"/>
  <c r="W20" i="2"/>
  <c r="T20" i="2"/>
  <c r="R20" i="2"/>
  <c r="P20" i="2"/>
  <c r="X19" i="2"/>
  <c r="W19" i="2"/>
  <c r="T19" i="2"/>
  <c r="R19" i="2"/>
  <c r="P19" i="2"/>
  <c r="X18" i="2"/>
  <c r="W18" i="2"/>
  <c r="T18" i="2"/>
  <c r="R18" i="2"/>
  <c r="P18" i="2"/>
  <c r="X17" i="2"/>
  <c r="W17" i="2"/>
  <c r="T17" i="2"/>
  <c r="R17" i="2"/>
  <c r="P17" i="2"/>
  <c r="X16" i="2"/>
  <c r="W16" i="2"/>
  <c r="T16" i="2"/>
  <c r="R16" i="2"/>
  <c r="P16" i="2"/>
  <c r="X15" i="2"/>
  <c r="W15" i="2"/>
  <c r="T15" i="2"/>
  <c r="R15" i="2"/>
  <c r="P15" i="2"/>
  <c r="X14" i="2"/>
  <c r="W14" i="2"/>
  <c r="T14" i="2"/>
  <c r="R14" i="2"/>
  <c r="P14" i="2"/>
  <c r="X13" i="2"/>
  <c r="W13" i="2"/>
  <c r="T13" i="2"/>
  <c r="R13" i="2"/>
  <c r="P13" i="2"/>
  <c r="X12" i="2"/>
  <c r="W12" i="2"/>
  <c r="T12" i="2"/>
  <c r="R12" i="2"/>
  <c r="P12" i="2"/>
  <c r="X11" i="2"/>
  <c r="W11" i="2"/>
  <c r="T11" i="2"/>
  <c r="R11" i="2"/>
  <c r="P11" i="2"/>
  <c r="X10" i="2"/>
  <c r="W10" i="2"/>
  <c r="T10" i="2"/>
  <c r="R10" i="2"/>
  <c r="P10" i="2"/>
  <c r="X9" i="2"/>
  <c r="W9" i="2"/>
  <c r="T9" i="2"/>
  <c r="R9" i="2"/>
  <c r="P9" i="2"/>
  <c r="X8" i="2"/>
  <c r="W8" i="2"/>
  <c r="T8" i="2"/>
  <c r="R8" i="2"/>
  <c r="P8" i="2"/>
  <c r="AA719" i="2" l="1"/>
  <c r="AA731" i="2"/>
  <c r="AA831" i="2"/>
  <c r="AA778" i="2"/>
  <c r="AA762" i="2"/>
  <c r="AA774" i="2"/>
  <c r="AA822" i="2"/>
  <c r="AA826" i="2"/>
  <c r="AA697" i="2"/>
  <c r="AA712" i="2"/>
  <c r="AA824" i="2"/>
  <c r="AC755" i="2"/>
  <c r="AC759" i="2"/>
  <c r="AC771" i="2"/>
  <c r="AC775" i="2"/>
  <c r="AA796" i="2"/>
  <c r="Z160" i="2"/>
  <c r="Z332" i="2"/>
  <c r="Z336" i="2"/>
  <c r="Z340" i="2"/>
  <c r="Z344" i="2"/>
  <c r="AA330" i="2"/>
  <c r="AC19" i="2"/>
  <c r="AC23" i="2"/>
  <c r="AC27" i="2"/>
  <c r="AA157" i="2"/>
  <c r="AA716" i="2"/>
  <c r="AC136" i="2"/>
  <c r="Z138" i="2"/>
  <c r="AC144" i="2"/>
  <c r="Z146" i="2"/>
  <c r="AA476" i="2"/>
  <c r="AA508" i="2"/>
  <c r="AA524" i="2"/>
  <c r="AA532" i="2"/>
  <c r="AA548" i="2"/>
  <c r="AA641" i="2"/>
  <c r="AA645" i="2"/>
  <c r="AA653" i="2"/>
  <c r="Z640" i="2"/>
  <c r="AC650" i="2"/>
  <c r="Z652" i="2"/>
  <c r="Z655" i="2"/>
  <c r="Z658" i="2"/>
  <c r="AA660" i="2"/>
  <c r="AA667" i="2"/>
  <c r="Z669" i="2"/>
  <c r="Z673" i="2"/>
  <c r="AC682" i="2"/>
  <c r="Z684" i="2"/>
  <c r="AA720" i="2"/>
  <c r="AA724" i="2"/>
  <c r="AA732" i="2"/>
  <c r="Z734" i="2"/>
  <c r="AA736" i="2"/>
  <c r="Z738" i="2"/>
  <c r="AA740" i="2"/>
  <c r="AA748" i="2"/>
  <c r="Z750" i="2"/>
  <c r="AA752" i="2"/>
  <c r="Z754" i="2"/>
  <c r="AA756" i="2"/>
  <c r="AA764" i="2"/>
  <c r="AA780" i="2"/>
  <c r="AA800" i="2"/>
  <c r="AA804" i="2"/>
  <c r="AC31" i="2"/>
  <c r="AC35" i="2"/>
  <c r="AC47" i="2"/>
  <c r="AC51" i="2"/>
  <c r="AC143" i="2"/>
  <c r="AC147" i="2"/>
  <c r="AC151" i="2"/>
  <c r="AC155" i="2"/>
  <c r="AC175" i="2"/>
  <c r="AC179" i="2"/>
  <c r="AC183" i="2"/>
  <c r="AC187" i="2"/>
  <c r="AC191" i="2"/>
  <c r="AC195" i="2"/>
  <c r="AC199" i="2"/>
  <c r="AC203" i="2"/>
  <c r="AC207" i="2"/>
  <c r="AC211" i="2"/>
  <c r="AC215" i="2"/>
  <c r="AC219" i="2"/>
  <c r="AC223" i="2"/>
  <c r="AC227" i="2"/>
  <c r="AC231" i="2"/>
  <c r="AC235" i="2"/>
  <c r="AC239" i="2"/>
  <c r="AC243" i="2"/>
  <c r="AC247" i="2"/>
  <c r="AC251" i="2"/>
  <c r="AC255" i="2"/>
  <c r="AC259" i="2"/>
  <c r="AC263" i="2"/>
  <c r="AC267" i="2"/>
  <c r="AC271" i="2"/>
  <c r="AC275" i="2"/>
  <c r="AC279" i="2"/>
  <c r="AC283" i="2"/>
  <c r="AC287" i="2"/>
  <c r="AC291" i="2"/>
  <c r="AC295" i="2"/>
  <c r="AC299" i="2"/>
  <c r="AC303" i="2"/>
  <c r="AC307" i="2"/>
  <c r="AC311" i="2"/>
  <c r="AC315" i="2"/>
  <c r="AC319" i="2"/>
  <c r="AC323" i="2"/>
  <c r="AC327" i="2"/>
  <c r="AA332" i="2"/>
  <c r="AA336" i="2"/>
  <c r="AA340" i="2"/>
  <c r="AA344" i="2"/>
  <c r="AC379" i="2"/>
  <c r="Z381" i="2"/>
  <c r="AC383" i="2"/>
  <c r="AC387" i="2"/>
  <c r="AA399" i="2"/>
  <c r="AA542" i="2"/>
  <c r="AA550" i="2"/>
  <c r="AC632" i="2"/>
  <c r="AC636" i="2"/>
  <c r="AC647" i="2"/>
  <c r="AC651" i="2"/>
  <c r="AC654" i="2"/>
  <c r="AA655" i="2"/>
  <c r="Z656" i="2"/>
  <c r="AA658" i="2"/>
  <c r="AC665" i="2"/>
  <c r="AA704" i="2"/>
  <c r="AC710" i="2"/>
  <c r="AC714" i="2"/>
  <c r="AA715" i="2"/>
  <c r="AC717" i="2"/>
  <c r="AA718" i="2"/>
  <c r="Z719" i="2"/>
  <c r="AC729" i="2"/>
  <c r="Z731" i="2"/>
  <c r="AC797" i="2"/>
  <c r="Z799" i="2"/>
  <c r="AC801" i="2"/>
  <c r="AC805" i="2"/>
  <c r="AC809" i="2"/>
  <c r="Z811" i="2"/>
  <c r="AA141" i="2"/>
  <c r="AC372" i="2"/>
  <c r="AC376" i="2"/>
  <c r="AA381" i="2"/>
  <c r="AA384" i="2"/>
  <c r="AC392" i="2"/>
  <c r="Z394" i="2"/>
  <c r="AC396" i="2"/>
  <c r="Z398" i="2"/>
  <c r="AA479" i="2"/>
  <c r="AC494" i="2"/>
  <c r="AC498" i="2"/>
  <c r="AC502" i="2"/>
  <c r="AA503" i="2"/>
  <c r="AC506" i="2"/>
  <c r="AA510" i="2"/>
  <c r="Z511" i="2"/>
  <c r="AA514" i="2"/>
  <c r="AA518" i="2"/>
  <c r="AA522" i="2"/>
  <c r="AA534" i="2"/>
  <c r="AA538" i="2"/>
  <c r="Z550" i="2"/>
  <c r="AA634" i="2"/>
  <c r="AA638" i="2"/>
  <c r="AC692" i="2"/>
  <c r="AC696" i="2"/>
  <c r="AC707" i="2"/>
  <c r="AC711" i="2"/>
  <c r="AC733" i="2"/>
  <c r="Z735" i="2"/>
  <c r="AC745" i="2"/>
  <c r="Z747" i="2"/>
  <c r="AA784" i="2"/>
  <c r="AA788" i="2"/>
  <c r="AC819" i="2"/>
  <c r="AC823" i="2"/>
  <c r="AC834" i="2"/>
  <c r="AC341" i="2"/>
  <c r="Z343" i="2"/>
  <c r="AC349" i="2"/>
  <c r="Z351" i="2"/>
  <c r="AA354" i="2"/>
  <c r="AC369" i="2"/>
  <c r="AC373" i="2"/>
  <c r="AA374" i="2"/>
  <c r="AA378" i="2"/>
  <c r="AA394" i="2"/>
  <c r="AA398" i="2"/>
  <c r="AC487" i="2"/>
  <c r="Z489" i="2"/>
  <c r="AC495" i="2"/>
  <c r="Z497" i="2"/>
  <c r="AA500" i="2"/>
  <c r="AA511" i="2"/>
  <c r="AC526" i="2"/>
  <c r="AA527" i="2"/>
  <c r="AC546" i="2"/>
  <c r="AC674" i="2"/>
  <c r="AA677" i="2"/>
  <c r="AA685" i="2"/>
  <c r="Z687" i="2"/>
  <c r="Z691" i="2"/>
  <c r="AC766" i="2"/>
  <c r="AA767" i="2"/>
  <c r="AA779" i="2"/>
  <c r="AC781" i="2"/>
  <c r="Z783" i="2"/>
  <c r="AC785" i="2"/>
  <c r="AC789" i="2"/>
  <c r="AC793" i="2"/>
  <c r="Z795" i="2"/>
  <c r="Z798" i="2"/>
  <c r="Z802" i="2"/>
  <c r="AA812" i="2"/>
  <c r="Z814" i="2"/>
  <c r="Z818" i="2"/>
  <c r="AA12" i="2"/>
  <c r="AA16" i="2"/>
  <c r="AA20" i="2"/>
  <c r="AA24" i="2"/>
  <c r="AA28" i="2"/>
  <c r="AA32" i="2"/>
  <c r="AA152" i="2"/>
  <c r="AA159" i="2"/>
  <c r="AA163" i="2"/>
  <c r="AA167" i="2"/>
  <c r="AA171" i="2"/>
  <c r="AA776" i="2"/>
  <c r="AA783" i="2"/>
  <c r="AA795" i="2"/>
  <c r="AA9" i="2"/>
  <c r="AA13" i="2"/>
  <c r="AA149" i="2"/>
  <c r="AA160" i="2"/>
  <c r="AA403" i="2"/>
  <c r="AA407" i="2"/>
  <c r="AA411" i="2"/>
  <c r="AA415" i="2"/>
  <c r="AA419" i="2"/>
  <c r="AA423" i="2"/>
  <c r="AA426" i="2"/>
  <c r="AA430" i="2"/>
  <c r="AA434" i="2"/>
  <c r="AA438" i="2"/>
  <c r="AA441" i="2"/>
  <c r="AA445" i="2"/>
  <c r="AA449" i="2"/>
  <c r="AA453" i="2"/>
  <c r="AA457" i="2"/>
  <c r="AA552" i="2"/>
  <c r="AA556" i="2"/>
  <c r="AA346" i="2"/>
  <c r="AA362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Z111" i="2"/>
  <c r="Z115" i="2"/>
  <c r="Z119" i="2"/>
  <c r="Z123" i="2"/>
  <c r="Z127" i="2"/>
  <c r="Z131" i="2"/>
  <c r="Z135" i="2"/>
  <c r="Z139" i="2"/>
  <c r="AC168" i="2"/>
  <c r="Z170" i="2"/>
  <c r="Z178" i="2"/>
  <c r="Z182" i="2"/>
  <c r="Z186" i="2"/>
  <c r="Z190" i="2"/>
  <c r="AA365" i="2"/>
  <c r="AA377" i="2"/>
  <c r="AA380" i="2"/>
  <c r="AA388" i="2"/>
  <c r="AA689" i="2"/>
  <c r="AA693" i="2"/>
  <c r="AA701" i="2"/>
  <c r="AA816" i="2"/>
  <c r="AA820" i="2"/>
  <c r="AA828" i="2"/>
  <c r="Z194" i="2"/>
  <c r="Z198" i="2"/>
  <c r="Z202" i="2"/>
  <c r="Z206" i="2"/>
  <c r="Z210" i="2"/>
  <c r="Z214" i="2"/>
  <c r="Z218" i="2"/>
  <c r="Z222" i="2"/>
  <c r="Z226" i="2"/>
  <c r="Z230" i="2"/>
  <c r="Z234" i="2"/>
  <c r="Z238" i="2"/>
  <c r="Z242" i="2"/>
  <c r="Z246" i="2"/>
  <c r="Z250" i="2"/>
  <c r="Z254" i="2"/>
  <c r="Z258" i="2"/>
  <c r="Z262" i="2"/>
  <c r="Z266" i="2"/>
  <c r="Z270" i="2"/>
  <c r="Z274" i="2"/>
  <c r="Z278" i="2"/>
  <c r="Z282" i="2"/>
  <c r="Z286" i="2"/>
  <c r="Z290" i="2"/>
  <c r="Z294" i="2"/>
  <c r="Z298" i="2"/>
  <c r="Z302" i="2"/>
  <c r="Z306" i="2"/>
  <c r="Z310" i="2"/>
  <c r="Z314" i="2"/>
  <c r="Z318" i="2"/>
  <c r="Z322" i="2"/>
  <c r="Z326" i="2"/>
  <c r="Z333" i="2"/>
  <c r="Z357" i="2"/>
  <c r="Z361" i="2"/>
  <c r="Z364" i="2"/>
  <c r="Z368" i="2"/>
  <c r="AA370" i="2"/>
  <c r="Z391" i="2"/>
  <c r="Z395" i="2"/>
  <c r="Z399" i="2"/>
  <c r="AC400" i="2"/>
  <c r="Z402" i="2"/>
  <c r="AC404" i="2"/>
  <c r="Z406" i="2"/>
  <c r="Z410" i="2"/>
  <c r="Z414" i="2"/>
  <c r="Z418" i="2"/>
  <c r="Z422" i="2"/>
  <c r="Z429" i="2"/>
  <c r="Z433" i="2"/>
  <c r="Z437" i="2"/>
  <c r="Z444" i="2"/>
  <c r="Z448" i="2"/>
  <c r="Z452" i="2"/>
  <c r="Z12" i="2"/>
  <c r="AA39" i="2"/>
  <c r="AA43" i="2"/>
  <c r="AA47" i="2"/>
  <c r="AA51" i="2"/>
  <c r="AA55" i="2"/>
  <c r="AA59" i="2"/>
  <c r="AA63" i="2"/>
  <c r="AA67" i="2"/>
  <c r="AA71" i="2"/>
  <c r="AA75" i="2"/>
  <c r="AA79" i="2"/>
  <c r="AA83" i="2"/>
  <c r="AA87" i="2"/>
  <c r="AA91" i="2"/>
  <c r="AA95" i="2"/>
  <c r="AA99" i="2"/>
  <c r="AA103" i="2"/>
  <c r="AA107" i="2"/>
  <c r="AA111" i="2"/>
  <c r="AA115" i="2"/>
  <c r="AA119" i="2"/>
  <c r="AA123" i="2"/>
  <c r="AA127" i="2"/>
  <c r="AA131" i="2"/>
  <c r="AA135" i="2"/>
  <c r="AA139" i="2"/>
  <c r="Z152" i="2"/>
  <c r="Z159" i="2"/>
  <c r="Z163" i="2"/>
  <c r="Z167" i="2"/>
  <c r="Z171" i="2"/>
  <c r="AA173" i="2"/>
  <c r="AA333" i="2"/>
  <c r="AC348" i="2"/>
  <c r="AC352" i="2"/>
  <c r="AC356" i="2"/>
  <c r="AA357" i="2"/>
  <c r="AC360" i="2"/>
  <c r="AA361" i="2"/>
  <c r="AC363" i="2"/>
  <c r="AA364" i="2"/>
  <c r="Z365" i="2"/>
  <c r="AA368" i="2"/>
  <c r="AC375" i="2"/>
  <c r="Z377" i="2"/>
  <c r="Z380" i="2"/>
  <c r="AC386" i="2"/>
  <c r="AC390" i="2"/>
  <c r="AA391" i="2"/>
  <c r="AA395" i="2"/>
  <c r="AA402" i="2"/>
  <c r="Z403" i="2"/>
  <c r="AA406" i="2"/>
  <c r="Z407" i="2"/>
  <c r="AA410" i="2"/>
  <c r="Z411" i="2"/>
  <c r="AA414" i="2"/>
  <c r="Z415" i="2"/>
  <c r="AA418" i="2"/>
  <c r="Z419" i="2"/>
  <c r="AA422" i="2"/>
  <c r="Z423" i="2"/>
  <c r="Z426" i="2"/>
  <c r="AA429" i="2"/>
  <c r="Z430" i="2"/>
  <c r="AA433" i="2"/>
  <c r="Z434" i="2"/>
  <c r="AA437" i="2"/>
  <c r="Z438" i="2"/>
  <c r="Z441" i="2"/>
  <c r="AA444" i="2"/>
  <c r="Z445" i="2"/>
  <c r="AA448" i="2"/>
  <c r="Z449" i="2"/>
  <c r="AA452" i="2"/>
  <c r="Z453" i="2"/>
  <c r="AA456" i="2"/>
  <c r="Z457" i="2"/>
  <c r="AA460" i="2"/>
  <c r="Z461" i="2"/>
  <c r="AA464" i="2"/>
  <c r="Z465" i="2"/>
  <c r="AA468" i="2"/>
  <c r="Z469" i="2"/>
  <c r="AC471" i="2"/>
  <c r="AC474" i="2"/>
  <c r="AA478" i="2"/>
  <c r="Z479" i="2"/>
  <c r="AA482" i="2"/>
  <c r="AA486" i="2"/>
  <c r="AA490" i="2"/>
  <c r="Z503" i="2"/>
  <c r="Z510" i="2"/>
  <c r="Z514" i="2"/>
  <c r="Z518" i="2"/>
  <c r="Z522" i="2"/>
  <c r="AA540" i="2"/>
  <c r="AA639" i="2"/>
  <c r="AA643" i="2"/>
  <c r="AA671" i="2"/>
  <c r="AA760" i="2"/>
  <c r="AA790" i="2"/>
  <c r="AA794" i="2"/>
  <c r="AC530" i="2"/>
  <c r="Z535" i="2"/>
  <c r="Z542" i="2"/>
  <c r="Z558" i="2"/>
  <c r="Z562" i="2"/>
  <c r="Z566" i="2"/>
  <c r="Z570" i="2"/>
  <c r="Z574" i="2"/>
  <c r="Z578" i="2"/>
  <c r="Z582" i="2"/>
  <c r="Z586" i="2"/>
  <c r="Z590" i="2"/>
  <c r="Z594" i="2"/>
  <c r="Z598" i="2"/>
  <c r="Z602" i="2"/>
  <c r="Z606" i="2"/>
  <c r="Z608" i="2"/>
  <c r="Z612" i="2"/>
  <c r="Z616" i="2"/>
  <c r="Z620" i="2"/>
  <c r="Z624" i="2"/>
  <c r="AA626" i="2"/>
  <c r="AA630" i="2"/>
  <c r="AA649" i="2"/>
  <c r="AC662" i="2"/>
  <c r="AC666" i="2"/>
  <c r="AC668" i="2"/>
  <c r="AA669" i="2"/>
  <c r="Z670" i="2"/>
  <c r="AA673" i="2"/>
  <c r="AC683" i="2"/>
  <c r="AA684" i="2"/>
  <c r="AC686" i="2"/>
  <c r="AA687" i="2"/>
  <c r="Z688" i="2"/>
  <c r="AC698" i="2"/>
  <c r="Z700" i="2"/>
  <c r="Z703" i="2"/>
  <c r="AA705" i="2"/>
  <c r="AA708" i="2"/>
  <c r="AC723" i="2"/>
  <c r="AC727" i="2"/>
  <c r="AA728" i="2"/>
  <c r="AA735" i="2"/>
  <c r="AA747" i="2"/>
  <c r="AC749" i="2"/>
  <c r="Z751" i="2"/>
  <c r="AC761" i="2"/>
  <c r="Z763" i="2"/>
  <c r="Z766" i="2"/>
  <c r="AA768" i="2"/>
  <c r="Z770" i="2"/>
  <c r="AA772" i="2"/>
  <c r="AC787" i="2"/>
  <c r="AC791" i="2"/>
  <c r="AA792" i="2"/>
  <c r="AA799" i="2"/>
  <c r="AA806" i="2"/>
  <c r="AC810" i="2"/>
  <c r="AA811" i="2"/>
  <c r="AC813" i="2"/>
  <c r="Z815" i="2"/>
  <c r="AC817" i="2"/>
  <c r="AC821" i="2"/>
  <c r="AC825" i="2"/>
  <c r="Z827" i="2"/>
  <c r="Z830" i="2"/>
  <c r="AA832" i="2"/>
  <c r="AA835" i="2"/>
  <c r="Z456" i="2"/>
  <c r="Z460" i="2"/>
  <c r="Z464" i="2"/>
  <c r="Z468" i="2"/>
  <c r="AA471" i="2"/>
  <c r="Z472" i="2"/>
  <c r="AA474" i="2"/>
  <c r="Z478" i="2"/>
  <c r="Z482" i="2"/>
  <c r="Z486" i="2"/>
  <c r="Z490" i="2"/>
  <c r="AC519" i="2"/>
  <c r="Z521" i="2"/>
  <c r="AC527" i="2"/>
  <c r="Z529" i="2"/>
  <c r="AC534" i="2"/>
  <c r="AA535" i="2"/>
  <c r="AC538" i="2"/>
  <c r="AA544" i="2"/>
  <c r="AC554" i="2"/>
  <c r="AA558" i="2"/>
  <c r="AA562" i="2"/>
  <c r="AA566" i="2"/>
  <c r="AA570" i="2"/>
  <c r="AA574" i="2"/>
  <c r="AA578" i="2"/>
  <c r="AA582" i="2"/>
  <c r="AA586" i="2"/>
  <c r="AA590" i="2"/>
  <c r="AA594" i="2"/>
  <c r="AA598" i="2"/>
  <c r="AA602" i="2"/>
  <c r="AA606" i="2"/>
  <c r="AA608" i="2"/>
  <c r="AA612" i="2"/>
  <c r="AA616" i="2"/>
  <c r="AA620" i="2"/>
  <c r="AA624" i="2"/>
  <c r="Z625" i="2"/>
  <c r="AC635" i="2"/>
  <c r="Z637" i="2"/>
  <c r="Z639" i="2"/>
  <c r="Z643" i="2"/>
  <c r="AA664" i="2"/>
  <c r="AC676" i="2"/>
  <c r="AC680" i="2"/>
  <c r="AA681" i="2"/>
  <c r="AA688" i="2"/>
  <c r="AA700" i="2"/>
  <c r="AC702" i="2"/>
  <c r="AA703" i="2"/>
  <c r="Z704" i="2"/>
  <c r="AC713" i="2"/>
  <c r="Z715" i="2"/>
  <c r="Z718" i="2"/>
  <c r="Z722" i="2"/>
  <c r="AC739" i="2"/>
  <c r="AC743" i="2"/>
  <c r="AA744" i="2"/>
  <c r="AA751" i="2"/>
  <c r="AA763" i="2"/>
  <c r="AC765" i="2"/>
  <c r="AA766" i="2"/>
  <c r="Z767" i="2"/>
  <c r="AC769" i="2"/>
  <c r="AC773" i="2"/>
  <c r="AC777" i="2"/>
  <c r="Z779" i="2"/>
  <c r="Z782" i="2"/>
  <c r="Z786" i="2"/>
  <c r="AC803" i="2"/>
  <c r="AC807" i="2"/>
  <c r="AA808" i="2"/>
  <c r="AA815" i="2"/>
  <c r="AA827" i="2"/>
  <c r="AC829" i="2"/>
  <c r="Z831" i="2"/>
  <c r="AC833" i="2"/>
  <c r="AA11" i="2"/>
  <c r="AC11" i="2"/>
  <c r="AA42" i="2"/>
  <c r="AC42" i="2"/>
  <c r="AA70" i="2"/>
  <c r="AC70" i="2"/>
  <c r="AA74" i="2"/>
  <c r="AC74" i="2"/>
  <c r="AA78" i="2"/>
  <c r="AC78" i="2"/>
  <c r="AC8" i="2"/>
  <c r="Z16" i="2"/>
  <c r="AC16" i="2"/>
  <c r="Z18" i="2"/>
  <c r="Z20" i="2"/>
  <c r="AC20" i="2"/>
  <c r="Z22" i="2"/>
  <c r="Z24" i="2"/>
  <c r="AC24" i="2"/>
  <c r="Z28" i="2"/>
  <c r="AC28" i="2"/>
  <c r="Z30" i="2"/>
  <c r="Z32" i="2"/>
  <c r="AC32" i="2"/>
  <c r="Z34" i="2"/>
  <c r="Z9" i="2"/>
  <c r="AC9" i="2"/>
  <c r="Z11" i="2"/>
  <c r="Z13" i="2"/>
  <c r="AC13" i="2"/>
  <c r="Z15" i="2"/>
  <c r="Z17" i="2"/>
  <c r="AC17" i="2"/>
  <c r="Z19" i="2"/>
  <c r="Z21" i="2"/>
  <c r="AC21" i="2"/>
  <c r="Z23" i="2"/>
  <c r="Z25" i="2"/>
  <c r="AC25" i="2"/>
  <c r="Z27" i="2"/>
  <c r="Z29" i="2"/>
  <c r="AC29" i="2"/>
  <c r="Z31" i="2"/>
  <c r="Z33" i="2"/>
  <c r="AC33" i="2"/>
  <c r="Z35" i="2"/>
  <c r="AA35" i="2"/>
  <c r="AA36" i="2"/>
  <c r="AC36" i="2"/>
  <c r="Z38" i="2"/>
  <c r="AA40" i="2"/>
  <c r="AC40" i="2"/>
  <c r="Z42" i="2"/>
  <c r="AA44" i="2"/>
  <c r="AC44" i="2"/>
  <c r="Z46" i="2"/>
  <c r="AA48" i="2"/>
  <c r="AC48" i="2"/>
  <c r="Z50" i="2"/>
  <c r="AA52" i="2"/>
  <c r="AC52" i="2"/>
  <c r="Z54" i="2"/>
  <c r="AA56" i="2"/>
  <c r="AC56" i="2"/>
  <c r="Z58" i="2"/>
  <c r="AA60" i="2"/>
  <c r="AC60" i="2"/>
  <c r="Z62" i="2"/>
  <c r="AA64" i="2"/>
  <c r="AC64" i="2"/>
  <c r="Z66" i="2"/>
  <c r="AA68" i="2"/>
  <c r="AC68" i="2"/>
  <c r="Z70" i="2"/>
  <c r="AA72" i="2"/>
  <c r="AC72" i="2"/>
  <c r="Z74" i="2"/>
  <c r="AA76" i="2"/>
  <c r="AC76" i="2"/>
  <c r="Z78" i="2"/>
  <c r="AA80" i="2"/>
  <c r="AC80" i="2"/>
  <c r="Z82" i="2"/>
  <c r="AA84" i="2"/>
  <c r="AC84" i="2"/>
  <c r="Z86" i="2"/>
  <c r="AA88" i="2"/>
  <c r="AC88" i="2"/>
  <c r="Z90" i="2"/>
  <c r="AA92" i="2"/>
  <c r="AC92" i="2"/>
  <c r="Z94" i="2"/>
  <c r="AA96" i="2"/>
  <c r="AC96" i="2"/>
  <c r="Z98" i="2"/>
  <c r="AA100" i="2"/>
  <c r="AC100" i="2"/>
  <c r="Z102" i="2"/>
  <c r="AA104" i="2"/>
  <c r="AC104" i="2"/>
  <c r="Z106" i="2"/>
  <c r="AA108" i="2"/>
  <c r="AC108" i="2"/>
  <c r="Z110" i="2"/>
  <c r="AA112" i="2"/>
  <c r="AC112" i="2"/>
  <c r="Z114" i="2"/>
  <c r="AA116" i="2"/>
  <c r="AC116" i="2"/>
  <c r="Z118" i="2"/>
  <c r="AA120" i="2"/>
  <c r="AC120" i="2"/>
  <c r="Z122" i="2"/>
  <c r="AA124" i="2"/>
  <c r="AC124" i="2"/>
  <c r="Z126" i="2"/>
  <c r="AA128" i="2"/>
  <c r="AC128" i="2"/>
  <c r="Z130" i="2"/>
  <c r="Z132" i="2"/>
  <c r="AC132" i="2"/>
  <c r="AC135" i="2"/>
  <c r="AA136" i="2"/>
  <c r="AC139" i="2"/>
  <c r="AA142" i="2"/>
  <c r="AC142" i="2"/>
  <c r="AA143" i="2"/>
  <c r="Z144" i="2"/>
  <c r="AA146" i="2"/>
  <c r="AC146" i="2"/>
  <c r="AA147" i="2"/>
  <c r="Z151" i="2"/>
  <c r="Z153" i="2"/>
  <c r="AC153" i="2"/>
  <c r="Z155" i="2"/>
  <c r="Z157" i="2"/>
  <c r="AC157" i="2"/>
  <c r="AC160" i="2"/>
  <c r="Z162" i="2"/>
  <c r="Z164" i="2"/>
  <c r="AC164" i="2"/>
  <c r="AC167" i="2"/>
  <c r="AA168" i="2"/>
  <c r="AC171" i="2"/>
  <c r="AA174" i="2"/>
  <c r="AC174" i="2"/>
  <c r="AA175" i="2"/>
  <c r="AA178" i="2"/>
  <c r="AC178" i="2"/>
  <c r="AA179" i="2"/>
  <c r="AA182" i="2"/>
  <c r="AC182" i="2"/>
  <c r="AA183" i="2"/>
  <c r="AA186" i="2"/>
  <c r="AC186" i="2"/>
  <c r="AA187" i="2"/>
  <c r="AA190" i="2"/>
  <c r="AC190" i="2"/>
  <c r="AA191" i="2"/>
  <c r="AA194" i="2"/>
  <c r="AC194" i="2"/>
  <c r="AA195" i="2"/>
  <c r="AA198" i="2"/>
  <c r="AC198" i="2"/>
  <c r="AA199" i="2"/>
  <c r="AA202" i="2"/>
  <c r="AC202" i="2"/>
  <c r="AA203" i="2"/>
  <c r="AA206" i="2"/>
  <c r="AC206" i="2"/>
  <c r="AA207" i="2"/>
  <c r="AA210" i="2"/>
  <c r="AC210" i="2"/>
  <c r="AA211" i="2"/>
  <c r="AA214" i="2"/>
  <c r="AC214" i="2"/>
  <c r="AA215" i="2"/>
  <c r="AA218" i="2"/>
  <c r="AC218" i="2"/>
  <c r="AA219" i="2"/>
  <c r="AA222" i="2"/>
  <c r="AC222" i="2"/>
  <c r="AA223" i="2"/>
  <c r="AA226" i="2"/>
  <c r="AC226" i="2"/>
  <c r="AA227" i="2"/>
  <c r="AA230" i="2"/>
  <c r="AC230" i="2"/>
  <c r="AA231" i="2"/>
  <c r="AA234" i="2"/>
  <c r="AC234" i="2"/>
  <c r="AA235" i="2"/>
  <c r="AA238" i="2"/>
  <c r="AC238" i="2"/>
  <c r="AA239" i="2"/>
  <c r="AA242" i="2"/>
  <c r="AC242" i="2"/>
  <c r="AA243" i="2"/>
  <c r="AA246" i="2"/>
  <c r="AC246" i="2"/>
  <c r="AA247" i="2"/>
  <c r="AA250" i="2"/>
  <c r="AC250" i="2"/>
  <c r="AA251" i="2"/>
  <c r="AA254" i="2"/>
  <c r="AC254" i="2"/>
  <c r="AA255" i="2"/>
  <c r="AA258" i="2"/>
  <c r="AC258" i="2"/>
  <c r="AA259" i="2"/>
  <c r="AA262" i="2"/>
  <c r="AC262" i="2"/>
  <c r="AA263" i="2"/>
  <c r="AA266" i="2"/>
  <c r="AC266" i="2"/>
  <c r="AA267" i="2"/>
  <c r="AA270" i="2"/>
  <c r="AC270" i="2"/>
  <c r="AA271" i="2"/>
  <c r="AA274" i="2"/>
  <c r="AC274" i="2"/>
  <c r="AA275" i="2"/>
  <c r="AA278" i="2"/>
  <c r="AC278" i="2"/>
  <c r="AA279" i="2"/>
  <c r="AA282" i="2"/>
  <c r="AC282" i="2"/>
  <c r="AA283" i="2"/>
  <c r="AA286" i="2"/>
  <c r="AC286" i="2"/>
  <c r="AA287" i="2"/>
  <c r="AA290" i="2"/>
  <c r="AC290" i="2"/>
  <c r="AA291" i="2"/>
  <c r="AA294" i="2"/>
  <c r="AC294" i="2"/>
  <c r="AA295" i="2"/>
  <c r="AA298" i="2"/>
  <c r="AC298" i="2"/>
  <c r="AA299" i="2"/>
  <c r="AA302" i="2"/>
  <c r="AC302" i="2"/>
  <c r="AA303" i="2"/>
  <c r="AA306" i="2"/>
  <c r="AC306" i="2"/>
  <c r="AA307" i="2"/>
  <c r="AA310" i="2"/>
  <c r="AC310" i="2"/>
  <c r="AA311" i="2"/>
  <c r="AA314" i="2"/>
  <c r="AC314" i="2"/>
  <c r="AA315" i="2"/>
  <c r="AA318" i="2"/>
  <c r="AC318" i="2"/>
  <c r="AA319" i="2"/>
  <c r="AA322" i="2"/>
  <c r="AC322" i="2"/>
  <c r="AA323" i="2"/>
  <c r="AA326" i="2"/>
  <c r="AC326" i="2"/>
  <c r="AA327" i="2"/>
  <c r="Z330" i="2"/>
  <c r="AC330" i="2"/>
  <c r="AC333" i="2"/>
  <c r="Z335" i="2"/>
  <c r="Z337" i="2"/>
  <c r="AC337" i="2"/>
  <c r="AC340" i="2"/>
  <c r="AA341" i="2"/>
  <c r="AC344" i="2"/>
  <c r="AA347" i="2"/>
  <c r="AC347" i="2"/>
  <c r="AA348" i="2"/>
  <c r="Z349" i="2"/>
  <c r="AA351" i="2"/>
  <c r="AC351" i="2"/>
  <c r="AA352" i="2"/>
  <c r="Z356" i="2"/>
  <c r="Z358" i="2"/>
  <c r="AC358" i="2"/>
  <c r="Z360" i="2"/>
  <c r="Z362" i="2"/>
  <c r="AC362" i="2"/>
  <c r="AC365" i="2"/>
  <c r="AC368" i="2"/>
  <c r="AA369" i="2"/>
  <c r="AC371" i="2"/>
  <c r="AA372" i="2"/>
  <c r="Z373" i="2"/>
  <c r="Z376" i="2"/>
  <c r="Z378" i="2"/>
  <c r="AC378" i="2"/>
  <c r="AC381" i="2"/>
  <c r="AA383" i="2"/>
  <c r="AC385" i="2"/>
  <c r="AA386" i="2"/>
  <c r="Z387" i="2"/>
  <c r="Z390" i="2"/>
  <c r="AC395" i="2"/>
  <c r="AC399" i="2"/>
  <c r="AC402" i="2"/>
  <c r="AC406" i="2"/>
  <c r="AC410" i="2"/>
  <c r="AC414" i="2"/>
  <c r="AC418" i="2"/>
  <c r="AC422" i="2"/>
  <c r="AC429" i="2"/>
  <c r="AC433" i="2"/>
  <c r="AC437" i="2"/>
  <c r="AC444" i="2"/>
  <c r="AA495" i="2"/>
  <c r="AA501" i="2"/>
  <c r="AC501" i="2"/>
  <c r="AA502" i="2"/>
  <c r="AA505" i="2"/>
  <c r="AC505" i="2"/>
  <c r="AA506" i="2"/>
  <c r="Z512" i="2"/>
  <c r="AC512" i="2"/>
  <c r="Z516" i="2"/>
  <c r="AC516" i="2"/>
  <c r="AA516" i="2"/>
  <c r="Z520" i="2"/>
  <c r="AC520" i="2"/>
  <c r="AA38" i="2"/>
  <c r="AC38" i="2"/>
  <c r="AA46" i="2"/>
  <c r="AC46" i="2"/>
  <c r="AA50" i="2"/>
  <c r="AC50" i="2"/>
  <c r="AA54" i="2"/>
  <c r="AC54" i="2"/>
  <c r="AA66" i="2"/>
  <c r="AC66" i="2"/>
  <c r="Z10" i="2"/>
  <c r="AC10" i="2"/>
  <c r="Z14" i="2"/>
  <c r="AC14" i="2"/>
  <c r="AA18" i="2"/>
  <c r="AC18" i="2"/>
  <c r="AA19" i="2"/>
  <c r="AA22" i="2"/>
  <c r="AC22" i="2"/>
  <c r="AA23" i="2"/>
  <c r="AA26" i="2"/>
  <c r="AC26" i="2"/>
  <c r="AA27" i="2"/>
  <c r="AA30" i="2"/>
  <c r="AC30" i="2"/>
  <c r="AA31" i="2"/>
  <c r="AA34" i="2"/>
  <c r="AC34" i="2"/>
  <c r="Z37" i="2"/>
  <c r="AC37" i="2"/>
  <c r="Z41" i="2"/>
  <c r="AC41" i="2"/>
  <c r="Z45" i="2"/>
  <c r="AC45" i="2"/>
  <c r="Z49" i="2"/>
  <c r="AC49" i="2"/>
  <c r="Z53" i="2"/>
  <c r="AC53" i="2"/>
  <c r="Z57" i="2"/>
  <c r="AC57" i="2"/>
  <c r="Z61" i="2"/>
  <c r="AC61" i="2"/>
  <c r="Z65" i="2"/>
  <c r="AC65" i="2"/>
  <c r="Z69" i="2"/>
  <c r="AC69" i="2"/>
  <c r="Z73" i="2"/>
  <c r="AC73" i="2"/>
  <c r="Z77" i="2"/>
  <c r="AC77" i="2"/>
  <c r="Z81" i="2"/>
  <c r="AC81" i="2"/>
  <c r="Z85" i="2"/>
  <c r="AC85" i="2"/>
  <c r="Z89" i="2"/>
  <c r="AC89" i="2"/>
  <c r="Z93" i="2"/>
  <c r="AC93" i="2"/>
  <c r="Z97" i="2"/>
  <c r="AC97" i="2"/>
  <c r="Z101" i="2"/>
  <c r="AC101" i="2"/>
  <c r="Z105" i="2"/>
  <c r="AC105" i="2"/>
  <c r="Z109" i="2"/>
  <c r="AC109" i="2"/>
  <c r="Z113" i="2"/>
  <c r="AC113" i="2"/>
  <c r="Z117" i="2"/>
  <c r="AC117" i="2"/>
  <c r="Z121" i="2"/>
  <c r="AC121" i="2"/>
  <c r="Z125" i="2"/>
  <c r="AC125" i="2"/>
  <c r="Z129" i="2"/>
  <c r="AC129" i="2"/>
  <c r="Z133" i="2"/>
  <c r="AC133" i="2"/>
  <c r="Z140" i="2"/>
  <c r="AC140" i="2"/>
  <c r="AA144" i="2"/>
  <c r="AA150" i="2"/>
  <c r="AC150" i="2"/>
  <c r="AA151" i="2"/>
  <c r="AA154" i="2"/>
  <c r="AC154" i="2"/>
  <c r="AA155" i="2"/>
  <c r="Z161" i="2"/>
  <c r="AC161" i="2"/>
  <c r="Z165" i="2"/>
  <c r="AC165" i="2"/>
  <c r="Z172" i="2"/>
  <c r="AC172" i="2"/>
  <c r="AA176" i="2"/>
  <c r="AA180" i="2"/>
  <c r="AA184" i="2"/>
  <c r="AA188" i="2"/>
  <c r="AA192" i="2"/>
  <c r="AA196" i="2"/>
  <c r="AA200" i="2"/>
  <c r="AA204" i="2"/>
  <c r="Z334" i="2"/>
  <c r="AC334" i="2"/>
  <c r="Z338" i="2"/>
  <c r="AC338" i="2"/>
  <c r="Z345" i="2"/>
  <c r="AC345" i="2"/>
  <c r="AA349" i="2"/>
  <c r="AA355" i="2"/>
  <c r="AC355" i="2"/>
  <c r="AA356" i="2"/>
  <c r="AA359" i="2"/>
  <c r="AC359" i="2"/>
  <c r="AA360" i="2"/>
  <c r="Z366" i="2"/>
  <c r="AC366" i="2"/>
  <c r="AA373" i="2"/>
  <c r="AA376" i="2"/>
  <c r="Z382" i="2"/>
  <c r="AC382" i="2"/>
  <c r="AA387" i="2"/>
  <c r="AA389" i="2"/>
  <c r="AC389" i="2"/>
  <c r="AA390" i="2"/>
  <c r="AA491" i="2"/>
  <c r="AC491" i="2"/>
  <c r="AA499" i="2"/>
  <c r="AC499" i="2"/>
  <c r="AA509" i="2"/>
  <c r="AC509" i="2"/>
  <c r="AA513" i="2"/>
  <c r="AC513" i="2"/>
  <c r="AA58" i="2"/>
  <c r="AC58" i="2"/>
  <c r="AA62" i="2"/>
  <c r="AC62" i="2"/>
  <c r="AA82" i="2"/>
  <c r="AC82" i="2"/>
  <c r="AA90" i="2"/>
  <c r="AC90" i="2"/>
  <c r="AA94" i="2"/>
  <c r="AC94" i="2"/>
  <c r="AA98" i="2"/>
  <c r="AC98" i="2"/>
  <c r="AA102" i="2"/>
  <c r="AC102" i="2"/>
  <c r="AA106" i="2"/>
  <c r="AC106" i="2"/>
  <c r="AA110" i="2"/>
  <c r="AC110" i="2"/>
  <c r="AA114" i="2"/>
  <c r="AC114" i="2"/>
  <c r="AA118" i="2"/>
  <c r="AC118" i="2"/>
  <c r="AA122" i="2"/>
  <c r="AC122" i="2"/>
  <c r="AA126" i="2"/>
  <c r="AC126" i="2"/>
  <c r="AA130" i="2"/>
  <c r="AC130" i="2"/>
  <c r="Z137" i="2"/>
  <c r="AC137" i="2"/>
  <c r="Z141" i="2"/>
  <c r="AC141" i="2"/>
  <c r="Z148" i="2"/>
  <c r="AC148" i="2"/>
  <c r="AA158" i="2"/>
  <c r="AC158" i="2"/>
  <c r="AA162" i="2"/>
  <c r="AC162" i="2"/>
  <c r="Z169" i="2"/>
  <c r="AC169" i="2"/>
  <c r="Z173" i="2"/>
  <c r="AC173" i="2"/>
  <c r="Z176" i="2"/>
  <c r="AC176" i="2"/>
  <c r="Z180" i="2"/>
  <c r="AC180" i="2"/>
  <c r="Z184" i="2"/>
  <c r="AC184" i="2"/>
  <c r="Z188" i="2"/>
  <c r="AC188" i="2"/>
  <c r="Z192" i="2"/>
  <c r="AC192" i="2"/>
  <c r="Z196" i="2"/>
  <c r="AC196" i="2"/>
  <c r="Z200" i="2"/>
  <c r="AC200" i="2"/>
  <c r="Z204" i="2"/>
  <c r="AC204" i="2"/>
  <c r="AA208" i="2"/>
  <c r="AC208" i="2"/>
  <c r="AA212" i="2"/>
  <c r="AC212" i="2"/>
  <c r="AA216" i="2"/>
  <c r="AC216" i="2"/>
  <c r="AA220" i="2"/>
  <c r="AC220" i="2"/>
  <c r="AA224" i="2"/>
  <c r="AC224" i="2"/>
  <c r="AA228" i="2"/>
  <c r="AC228" i="2"/>
  <c r="AA232" i="2"/>
  <c r="AC232" i="2"/>
  <c r="AA236" i="2"/>
  <c r="AC236" i="2"/>
  <c r="AA240" i="2"/>
  <c r="AC240" i="2"/>
  <c r="AA244" i="2"/>
  <c r="AC244" i="2"/>
  <c r="AA248" i="2"/>
  <c r="AC248" i="2"/>
  <c r="AA252" i="2"/>
  <c r="AC252" i="2"/>
  <c r="AA256" i="2"/>
  <c r="AC256" i="2"/>
  <c r="AA260" i="2"/>
  <c r="AC260" i="2"/>
  <c r="AA264" i="2"/>
  <c r="AC264" i="2"/>
  <c r="AA268" i="2"/>
  <c r="AC268" i="2"/>
  <c r="AA272" i="2"/>
  <c r="AC272" i="2"/>
  <c r="AA276" i="2"/>
  <c r="AC276" i="2"/>
  <c r="AA280" i="2"/>
  <c r="AC280" i="2"/>
  <c r="AA284" i="2"/>
  <c r="AC284" i="2"/>
  <c r="AA288" i="2"/>
  <c r="AC288" i="2"/>
  <c r="AA292" i="2"/>
  <c r="AC292" i="2"/>
  <c r="AA296" i="2"/>
  <c r="AC296" i="2"/>
  <c r="AA300" i="2"/>
  <c r="AC300" i="2"/>
  <c r="AA304" i="2"/>
  <c r="AC304" i="2"/>
  <c r="AA308" i="2"/>
  <c r="AC308" i="2"/>
  <c r="AA312" i="2"/>
  <c r="AC312" i="2"/>
  <c r="AA316" i="2"/>
  <c r="AC316" i="2"/>
  <c r="AA320" i="2"/>
  <c r="AC320" i="2"/>
  <c r="AA324" i="2"/>
  <c r="AC324" i="2"/>
  <c r="AA328" i="2"/>
  <c r="AC328" i="2"/>
  <c r="AA331" i="2"/>
  <c r="AC331" i="2"/>
  <c r="AA335" i="2"/>
  <c r="AC335" i="2"/>
  <c r="Z342" i="2"/>
  <c r="AC342" i="2"/>
  <c r="Z346" i="2"/>
  <c r="AC346" i="2"/>
  <c r="Z353" i="2"/>
  <c r="AC353" i="2"/>
  <c r="Z370" i="2"/>
  <c r="AC370" i="2"/>
  <c r="Z384" i="2"/>
  <c r="AC384" i="2"/>
  <c r="AA393" i="2"/>
  <c r="AC393" i="2"/>
  <c r="AA397" i="2"/>
  <c r="AC397" i="2"/>
  <c r="AA408" i="2"/>
  <c r="AC408" i="2"/>
  <c r="AA412" i="2"/>
  <c r="AC412" i="2"/>
  <c r="AA416" i="2"/>
  <c r="AC416" i="2"/>
  <c r="AA420" i="2"/>
  <c r="AC420" i="2"/>
  <c r="AA424" i="2"/>
  <c r="AC424" i="2"/>
  <c r="AA427" i="2"/>
  <c r="AC427" i="2"/>
  <c r="AA431" i="2"/>
  <c r="AC431" i="2"/>
  <c r="AA435" i="2"/>
  <c r="AC435" i="2"/>
  <c r="AA439" i="2"/>
  <c r="AC439" i="2"/>
  <c r="AA442" i="2"/>
  <c r="AC442" i="2"/>
  <c r="AA446" i="2"/>
  <c r="AC446" i="2"/>
  <c r="AA450" i="2"/>
  <c r="AC450" i="2"/>
  <c r="AA454" i="2"/>
  <c r="AC454" i="2"/>
  <c r="AA458" i="2"/>
  <c r="AC458" i="2"/>
  <c r="Z462" i="2"/>
  <c r="AC462" i="2"/>
  <c r="Z466" i="2"/>
  <c r="AC466" i="2"/>
  <c r="Z470" i="2"/>
  <c r="AC470" i="2"/>
  <c r="AA473" i="2"/>
  <c r="AC473" i="2"/>
  <c r="Z480" i="2"/>
  <c r="AC480" i="2"/>
  <c r="Z484" i="2"/>
  <c r="AC484" i="2"/>
  <c r="AA484" i="2"/>
  <c r="Z488" i="2"/>
  <c r="AC488" i="2"/>
  <c r="Z492" i="2"/>
  <c r="AC492" i="2"/>
  <c r="AA492" i="2"/>
  <c r="AA15" i="2"/>
  <c r="AC15" i="2"/>
  <c r="AA86" i="2"/>
  <c r="AC86" i="2"/>
  <c r="AC12" i="2"/>
  <c r="Z26" i="2"/>
  <c r="AC39" i="2"/>
  <c r="AC43" i="2"/>
  <c r="AC55" i="2"/>
  <c r="AC59" i="2"/>
  <c r="AC63" i="2"/>
  <c r="AC67" i="2"/>
  <c r="AC71" i="2"/>
  <c r="AC75" i="2"/>
  <c r="AC79" i="2"/>
  <c r="AC83" i="2"/>
  <c r="AC87" i="2"/>
  <c r="AC91" i="2"/>
  <c r="AC95" i="2"/>
  <c r="AC99" i="2"/>
  <c r="AC103" i="2"/>
  <c r="AC107" i="2"/>
  <c r="AC111" i="2"/>
  <c r="AC115" i="2"/>
  <c r="AC119" i="2"/>
  <c r="AC123" i="2"/>
  <c r="AC127" i="2"/>
  <c r="AC131" i="2"/>
  <c r="AA133" i="2"/>
  <c r="AA134" i="2"/>
  <c r="AC134" i="2"/>
  <c r="Z136" i="2"/>
  <c r="AA138" i="2"/>
  <c r="AC138" i="2"/>
  <c r="Z143" i="2"/>
  <c r="Z145" i="2"/>
  <c r="AC145" i="2"/>
  <c r="Z147" i="2"/>
  <c r="Z149" i="2"/>
  <c r="AC149" i="2"/>
  <c r="AC152" i="2"/>
  <c r="Z154" i="2"/>
  <c r="Z156" i="2"/>
  <c r="AC156" i="2"/>
  <c r="AC159" i="2"/>
  <c r="AC163" i="2"/>
  <c r="AA165" i="2"/>
  <c r="AA166" i="2"/>
  <c r="AC166" i="2"/>
  <c r="Z168" i="2"/>
  <c r="AA170" i="2"/>
  <c r="AC170" i="2"/>
  <c r="Z175" i="2"/>
  <c r="AC177" i="2"/>
  <c r="Z179" i="2"/>
  <c r="AC181" i="2"/>
  <c r="Z183" i="2"/>
  <c r="AC185" i="2"/>
  <c r="Z187" i="2"/>
  <c r="AC189" i="2"/>
  <c r="Z191" i="2"/>
  <c r="AC193" i="2"/>
  <c r="Z195" i="2"/>
  <c r="AC197" i="2"/>
  <c r="Z199" i="2"/>
  <c r="AC201" i="2"/>
  <c r="Z203" i="2"/>
  <c r="Z205" i="2"/>
  <c r="AC205" i="2"/>
  <c r="Z207" i="2"/>
  <c r="Z209" i="2"/>
  <c r="AC209" i="2"/>
  <c r="Z211" i="2"/>
  <c r="Z213" i="2"/>
  <c r="AC213" i="2"/>
  <c r="Z215" i="2"/>
  <c r="Z217" i="2"/>
  <c r="AC217" i="2"/>
  <c r="Z219" i="2"/>
  <c r="Z221" i="2"/>
  <c r="AC221" i="2"/>
  <c r="Z223" i="2"/>
  <c r="Z225" i="2"/>
  <c r="AC225" i="2"/>
  <c r="Z227" i="2"/>
  <c r="Z229" i="2"/>
  <c r="AC229" i="2"/>
  <c r="Z231" i="2"/>
  <c r="Z233" i="2"/>
  <c r="AC233" i="2"/>
  <c r="Z235" i="2"/>
  <c r="Z237" i="2"/>
  <c r="AC237" i="2"/>
  <c r="Z239" i="2"/>
  <c r="Z241" i="2"/>
  <c r="AC241" i="2"/>
  <c r="Z243" i="2"/>
  <c r="Z245" i="2"/>
  <c r="AC245" i="2"/>
  <c r="Z247" i="2"/>
  <c r="Z249" i="2"/>
  <c r="AC249" i="2"/>
  <c r="Z251" i="2"/>
  <c r="Z253" i="2"/>
  <c r="AC253" i="2"/>
  <c r="Z255" i="2"/>
  <c r="Z257" i="2"/>
  <c r="AC257" i="2"/>
  <c r="Z259" i="2"/>
  <c r="Z261" i="2"/>
  <c r="AC261" i="2"/>
  <c r="Z263" i="2"/>
  <c r="Z265" i="2"/>
  <c r="AC265" i="2"/>
  <c r="Z267" i="2"/>
  <c r="Z269" i="2"/>
  <c r="AC269" i="2"/>
  <c r="Z271" i="2"/>
  <c r="Z273" i="2"/>
  <c r="AC273" i="2"/>
  <c r="Z275" i="2"/>
  <c r="Z277" i="2"/>
  <c r="AC277" i="2"/>
  <c r="Z279" i="2"/>
  <c r="Z281" i="2"/>
  <c r="AC281" i="2"/>
  <c r="Z283" i="2"/>
  <c r="Z285" i="2"/>
  <c r="AC285" i="2"/>
  <c r="Z287" i="2"/>
  <c r="Z289" i="2"/>
  <c r="AC289" i="2"/>
  <c r="Z291" i="2"/>
  <c r="Z293" i="2"/>
  <c r="AC293" i="2"/>
  <c r="Z295" i="2"/>
  <c r="Z297" i="2"/>
  <c r="AC297" i="2"/>
  <c r="Z299" i="2"/>
  <c r="Z301" i="2"/>
  <c r="AC301" i="2"/>
  <c r="Z303" i="2"/>
  <c r="Z305" i="2"/>
  <c r="AC305" i="2"/>
  <c r="Z307" i="2"/>
  <c r="Z309" i="2"/>
  <c r="AC309" i="2"/>
  <c r="Z311" i="2"/>
  <c r="Z313" i="2"/>
  <c r="AC313" i="2"/>
  <c r="Z315" i="2"/>
  <c r="Z317" i="2"/>
  <c r="AC317" i="2"/>
  <c r="Z319" i="2"/>
  <c r="Z321" i="2"/>
  <c r="AC321" i="2"/>
  <c r="Z323" i="2"/>
  <c r="Z325" i="2"/>
  <c r="AC325" i="2"/>
  <c r="Z327" i="2"/>
  <c r="Z329" i="2"/>
  <c r="AC329" i="2"/>
  <c r="AC332" i="2"/>
  <c r="AC336" i="2"/>
  <c r="AA338" i="2"/>
  <c r="AA339" i="2"/>
  <c r="AC339" i="2"/>
  <c r="Z341" i="2"/>
  <c r="AA343" i="2"/>
  <c r="AC343" i="2"/>
  <c r="Z348" i="2"/>
  <c r="Z350" i="2"/>
  <c r="AC350" i="2"/>
  <c r="Z352" i="2"/>
  <c r="Z354" i="2"/>
  <c r="AC354" i="2"/>
  <c r="AC357" i="2"/>
  <c r="Z359" i="2"/>
  <c r="AC361" i="2"/>
  <c r="AC364" i="2"/>
  <c r="AA366" i="2"/>
  <c r="AC367" i="2"/>
  <c r="Z369" i="2"/>
  <c r="Z372" i="2"/>
  <c r="Z374" i="2"/>
  <c r="AC374" i="2"/>
  <c r="AC377" i="2"/>
  <c r="AC380" i="2"/>
  <c r="AA382" i="2"/>
  <c r="Z383" i="2"/>
  <c r="Z386" i="2"/>
  <c r="Z388" i="2"/>
  <c r="AC388" i="2"/>
  <c r="AC391" i="2"/>
  <c r="AC394" i="2"/>
  <c r="AC398" i="2"/>
  <c r="AA401" i="2"/>
  <c r="AC401" i="2"/>
  <c r="AA405" i="2"/>
  <c r="AC405" i="2"/>
  <c r="AA409" i="2"/>
  <c r="AC409" i="2"/>
  <c r="AA413" i="2"/>
  <c r="AC413" i="2"/>
  <c r="AA417" i="2"/>
  <c r="AC417" i="2"/>
  <c r="AA421" i="2"/>
  <c r="AC421" i="2"/>
  <c r="AA425" i="2"/>
  <c r="AC425" i="2"/>
  <c r="AA428" i="2"/>
  <c r="AC428" i="2"/>
  <c r="AA432" i="2"/>
  <c r="AC432" i="2"/>
  <c r="AA436" i="2"/>
  <c r="AC436" i="2"/>
  <c r="AA440" i="2"/>
  <c r="AC440" i="2"/>
  <c r="AA443" i="2"/>
  <c r="AC443" i="2"/>
  <c r="AA447" i="2"/>
  <c r="AC447" i="2"/>
  <c r="AA451" i="2"/>
  <c r="AC451" i="2"/>
  <c r="AA455" i="2"/>
  <c r="AC455" i="2"/>
  <c r="AA459" i="2"/>
  <c r="AC459" i="2"/>
  <c r="AA463" i="2"/>
  <c r="AC463" i="2"/>
  <c r="AA467" i="2"/>
  <c r="AC467" i="2"/>
  <c r="AA477" i="2"/>
  <c r="AC477" i="2"/>
  <c r="AA481" i="2"/>
  <c r="AC481" i="2"/>
  <c r="AA523" i="2"/>
  <c r="AC523" i="2"/>
  <c r="AC448" i="2"/>
  <c r="AC452" i="2"/>
  <c r="AC456" i="2"/>
  <c r="AC460" i="2"/>
  <c r="AC464" i="2"/>
  <c r="AC468" i="2"/>
  <c r="AA472" i="2"/>
  <c r="AC472" i="2"/>
  <c r="Z473" i="2"/>
  <c r="AA475" i="2"/>
  <c r="AC475" i="2"/>
  <c r="AC478" i="2"/>
  <c r="AC482" i="2"/>
  <c r="AA485" i="2"/>
  <c r="AC485" i="2"/>
  <c r="Z487" i="2"/>
  <c r="AA489" i="2"/>
  <c r="AC489" i="2"/>
  <c r="Z494" i="2"/>
  <c r="Z496" i="2"/>
  <c r="AC496" i="2"/>
  <c r="Z498" i="2"/>
  <c r="Z500" i="2"/>
  <c r="AC500" i="2"/>
  <c r="AC503" i="2"/>
  <c r="Z505" i="2"/>
  <c r="AA507" i="2"/>
  <c r="AC507" i="2"/>
  <c r="AC510" i="2"/>
  <c r="AC514" i="2"/>
  <c r="AA517" i="2"/>
  <c r="AC517" i="2"/>
  <c r="Z519" i="2"/>
  <c r="AA521" i="2"/>
  <c r="AC521" i="2"/>
  <c r="Z526" i="2"/>
  <c r="Z528" i="2"/>
  <c r="AC528" i="2"/>
  <c r="Z530" i="2"/>
  <c r="Z532" i="2"/>
  <c r="AC532" i="2"/>
  <c r="AC535" i="2"/>
  <c r="Z537" i="2"/>
  <c r="AA539" i="2"/>
  <c r="AC539" i="2"/>
  <c r="AC542" i="2"/>
  <c r="Z546" i="2"/>
  <c r="AA546" i="2"/>
  <c r="AA547" i="2"/>
  <c r="AC547" i="2"/>
  <c r="AC550" i="2"/>
  <c r="Z554" i="2"/>
  <c r="AA554" i="2"/>
  <c r="AA555" i="2"/>
  <c r="AC555" i="2"/>
  <c r="AC558" i="2"/>
  <c r="AC562" i="2"/>
  <c r="AC566" i="2"/>
  <c r="AC570" i="2"/>
  <c r="AC574" i="2"/>
  <c r="AC578" i="2"/>
  <c r="AC582" i="2"/>
  <c r="AC586" i="2"/>
  <c r="AC590" i="2"/>
  <c r="AC594" i="2"/>
  <c r="AC598" i="2"/>
  <c r="AC602" i="2"/>
  <c r="AC606" i="2"/>
  <c r="AC608" i="2"/>
  <c r="AC612" i="2"/>
  <c r="AC616" i="2"/>
  <c r="AC620" i="2"/>
  <c r="AC624" i="2"/>
  <c r="AC627" i="2"/>
  <c r="Z629" i="2"/>
  <c r="Z632" i="2"/>
  <c r="Z634" i="2"/>
  <c r="AC634" i="2"/>
  <c r="AA637" i="2"/>
  <c r="AC637" i="2"/>
  <c r="AC639" i="2"/>
  <c r="AC642" i="2"/>
  <c r="Z644" i="2"/>
  <c r="Z647" i="2"/>
  <c r="Z649" i="2"/>
  <c r="AC649" i="2"/>
  <c r="AA652" i="2"/>
  <c r="AC652" i="2"/>
  <c r="AC655" i="2"/>
  <c r="AC657" i="2"/>
  <c r="Z659" i="2"/>
  <c r="Z662" i="2"/>
  <c r="Z664" i="2"/>
  <c r="AC664" i="2"/>
  <c r="AC669" i="2"/>
  <c r="AC672" i="2"/>
  <c r="AA674" i="2"/>
  <c r="AC675" i="2"/>
  <c r="Z676" i="2"/>
  <c r="Z679" i="2"/>
  <c r="Z681" i="2"/>
  <c r="AC681" i="2"/>
  <c r="AC684" i="2"/>
  <c r="AC687" i="2"/>
  <c r="AC690" i="2"/>
  <c r="Z692" i="2"/>
  <c r="Z695" i="2"/>
  <c r="Z697" i="2"/>
  <c r="AC697" i="2"/>
  <c r="AC700" i="2"/>
  <c r="AC703" i="2"/>
  <c r="AC706" i="2"/>
  <c r="Z707" i="2"/>
  <c r="Z710" i="2"/>
  <c r="Z712" i="2"/>
  <c r="AC712" i="2"/>
  <c r="AC715" i="2"/>
  <c r="AC718" i="2"/>
  <c r="AC721" i="2"/>
  <c r="Z723" i="2"/>
  <c r="Z726" i="2"/>
  <c r="Z728" i="2"/>
  <c r="AC728" i="2"/>
  <c r="AC731" i="2"/>
  <c r="AA734" i="2"/>
  <c r="AC734" i="2"/>
  <c r="AC737" i="2"/>
  <c r="Z739" i="2"/>
  <c r="Z742" i="2"/>
  <c r="Z744" i="2"/>
  <c r="AC744" i="2"/>
  <c r="AC747" i="2"/>
  <c r="AA750" i="2"/>
  <c r="AC750" i="2"/>
  <c r="AC753" i="2"/>
  <c r="Z755" i="2"/>
  <c r="Z758" i="2"/>
  <c r="Z760" i="2"/>
  <c r="AC760" i="2"/>
  <c r="AC763" i="2"/>
  <c r="Z771" i="2"/>
  <c r="Z774" i="2"/>
  <c r="Z776" i="2"/>
  <c r="AC776" i="2"/>
  <c r="AC779" i="2"/>
  <c r="AA782" i="2"/>
  <c r="Z787" i="2"/>
  <c r="Z790" i="2"/>
  <c r="Z792" i="2"/>
  <c r="AC792" i="2"/>
  <c r="AC795" i="2"/>
  <c r="AA798" i="2"/>
  <c r="Z803" i="2"/>
  <c r="Z806" i="2"/>
  <c r="Z808" i="2"/>
  <c r="AC808" i="2"/>
  <c r="AC811" i="2"/>
  <c r="AA814" i="2"/>
  <c r="Z819" i="2"/>
  <c r="Z822" i="2"/>
  <c r="Z824" i="2"/>
  <c r="AC824" i="2"/>
  <c r="AC827" i="2"/>
  <c r="AA830" i="2"/>
  <c r="Z834" i="2"/>
  <c r="AC830" i="2"/>
  <c r="AC822" i="2"/>
  <c r="AC814" i="2"/>
  <c r="AC806" i="2"/>
  <c r="AC798" i="2"/>
  <c r="AC790" i="2"/>
  <c r="AC782" i="2"/>
  <c r="AC774" i="2"/>
  <c r="AC403" i="2"/>
  <c r="AC407" i="2"/>
  <c r="AC411" i="2"/>
  <c r="AC415" i="2"/>
  <c r="AC419" i="2"/>
  <c r="AC423" i="2"/>
  <c r="AC426" i="2"/>
  <c r="AC430" i="2"/>
  <c r="AC434" i="2"/>
  <c r="AC438" i="2"/>
  <c r="AC441" i="2"/>
  <c r="AC445" i="2"/>
  <c r="AC449" i="2"/>
  <c r="AC453" i="2"/>
  <c r="AC457" i="2"/>
  <c r="AA461" i="2"/>
  <c r="AC461" i="2"/>
  <c r="AA462" i="2"/>
  <c r="AA465" i="2"/>
  <c r="AC465" i="2"/>
  <c r="AA466" i="2"/>
  <c r="AA469" i="2"/>
  <c r="AC469" i="2"/>
  <c r="Z471" i="2"/>
  <c r="Z474" i="2"/>
  <c r="Z476" i="2"/>
  <c r="AC476" i="2"/>
  <c r="AC479" i="2"/>
  <c r="Z481" i="2"/>
  <c r="AA483" i="2"/>
  <c r="AC483" i="2"/>
  <c r="AC486" i="2"/>
  <c r="AA487" i="2"/>
  <c r="AC490" i="2"/>
  <c r="AA493" i="2"/>
  <c r="AC493" i="2"/>
  <c r="AA494" i="2"/>
  <c r="Z495" i="2"/>
  <c r="AA497" i="2"/>
  <c r="AC497" i="2"/>
  <c r="AA498" i="2"/>
  <c r="Z502" i="2"/>
  <c r="Z504" i="2"/>
  <c r="AC504" i="2"/>
  <c r="Z506" i="2"/>
  <c r="Z508" i="2"/>
  <c r="AC508" i="2"/>
  <c r="AC511" i="2"/>
  <c r="Z513" i="2"/>
  <c r="AA515" i="2"/>
  <c r="AC515" i="2"/>
  <c r="AC518" i="2"/>
  <c r="AA519" i="2"/>
  <c r="AC522" i="2"/>
  <c r="AA525" i="2"/>
  <c r="AC525" i="2"/>
  <c r="AA526" i="2"/>
  <c r="Z527" i="2"/>
  <c r="AA529" i="2"/>
  <c r="AC529" i="2"/>
  <c r="AA530" i="2"/>
  <c r="Z534" i="2"/>
  <c r="Z536" i="2"/>
  <c r="AC536" i="2"/>
  <c r="Z538" i="2"/>
  <c r="Z540" i="2"/>
  <c r="AC540" i="2"/>
  <c r="AA545" i="2"/>
  <c r="AC545" i="2"/>
  <c r="Z548" i="2"/>
  <c r="AC548" i="2"/>
  <c r="AA553" i="2"/>
  <c r="AC553" i="2"/>
  <c r="Z556" i="2"/>
  <c r="AC556" i="2"/>
  <c r="AA559" i="2"/>
  <c r="AC559" i="2"/>
  <c r="AA560" i="2"/>
  <c r="AA563" i="2"/>
  <c r="AC563" i="2"/>
  <c r="AA564" i="2"/>
  <c r="AA567" i="2"/>
  <c r="AC567" i="2"/>
  <c r="AA568" i="2"/>
  <c r="AA571" i="2"/>
  <c r="AC571" i="2"/>
  <c r="AA572" i="2"/>
  <c r="AA575" i="2"/>
  <c r="AC575" i="2"/>
  <c r="AA576" i="2"/>
  <c r="AA579" i="2"/>
  <c r="AC579" i="2"/>
  <c r="AA580" i="2"/>
  <c r="AA583" i="2"/>
  <c r="AC583" i="2"/>
  <c r="AA584" i="2"/>
  <c r="AA587" i="2"/>
  <c r="AC587" i="2"/>
  <c r="AA588" i="2"/>
  <c r="AA591" i="2"/>
  <c r="AC591" i="2"/>
  <c r="AA592" i="2"/>
  <c r="AA595" i="2"/>
  <c r="AC595" i="2"/>
  <c r="AA596" i="2"/>
  <c r="AA599" i="2"/>
  <c r="AC599" i="2"/>
  <c r="AA600" i="2"/>
  <c r="AA603" i="2"/>
  <c r="AC603" i="2"/>
  <c r="AA604" i="2"/>
  <c r="AA607" i="2"/>
  <c r="AA609" i="2"/>
  <c r="AC609" i="2"/>
  <c r="AA610" i="2"/>
  <c r="AA613" i="2"/>
  <c r="AC613" i="2"/>
  <c r="AA614" i="2"/>
  <c r="AA617" i="2"/>
  <c r="AC617" i="2"/>
  <c r="AA618" i="2"/>
  <c r="AA621" i="2"/>
  <c r="AC621" i="2"/>
  <c r="AA622" i="2"/>
  <c r="AA625" i="2"/>
  <c r="AC625" i="2"/>
  <c r="AC631" i="2"/>
  <c r="AA632" i="2"/>
  <c r="Z633" i="2"/>
  <c r="Z636" i="2"/>
  <c r="Z638" i="2"/>
  <c r="AC638" i="2"/>
  <c r="AA640" i="2"/>
  <c r="AC640" i="2"/>
  <c r="AC643" i="2"/>
  <c r="AC646" i="2"/>
  <c r="AA647" i="2"/>
  <c r="Z648" i="2"/>
  <c r="Z651" i="2"/>
  <c r="Z653" i="2"/>
  <c r="AC653" i="2"/>
  <c r="AA656" i="2"/>
  <c r="AC656" i="2"/>
  <c r="AC658" i="2"/>
  <c r="AC661" i="2"/>
  <c r="AA662" i="2"/>
  <c r="Z663" i="2"/>
  <c r="Z666" i="2"/>
  <c r="Z667" i="2"/>
  <c r="AC667" i="2"/>
  <c r="AA670" i="2"/>
  <c r="AC670" i="2"/>
  <c r="AC673" i="2"/>
  <c r="AA676" i="2"/>
  <c r="AC678" i="2"/>
  <c r="Z680" i="2"/>
  <c r="Z683" i="2"/>
  <c r="Z685" i="2"/>
  <c r="AC685" i="2"/>
  <c r="AC688" i="2"/>
  <c r="AA691" i="2"/>
  <c r="AC691" i="2"/>
  <c r="AA692" i="2"/>
  <c r="AC694" i="2"/>
  <c r="Z696" i="2"/>
  <c r="Z699" i="2"/>
  <c r="Z701" i="2"/>
  <c r="AC701" i="2"/>
  <c r="AC704" i="2"/>
  <c r="AA707" i="2"/>
  <c r="AC709" i="2"/>
  <c r="AA710" i="2"/>
  <c r="Z711" i="2"/>
  <c r="Z714" i="2"/>
  <c r="Z716" i="2"/>
  <c r="AC716" i="2"/>
  <c r="AC719" i="2"/>
  <c r="AA722" i="2"/>
  <c r="AC722" i="2"/>
  <c r="AA723" i="2"/>
  <c r="AC725" i="2"/>
  <c r="Z727" i="2"/>
  <c r="Z730" i="2"/>
  <c r="Z732" i="2"/>
  <c r="AC732" i="2"/>
  <c r="AC735" i="2"/>
  <c r="AA738" i="2"/>
  <c r="AC738" i="2"/>
  <c r="AA739" i="2"/>
  <c r="AC741" i="2"/>
  <c r="Z743" i="2"/>
  <c r="Z746" i="2"/>
  <c r="Z748" i="2"/>
  <c r="AC748" i="2"/>
  <c r="AC751" i="2"/>
  <c r="AA754" i="2"/>
  <c r="AC754" i="2"/>
  <c r="AA755" i="2"/>
  <c r="AC757" i="2"/>
  <c r="Z759" i="2"/>
  <c r="Z762" i="2"/>
  <c r="Z764" i="2"/>
  <c r="AC764" i="2"/>
  <c r="AC767" i="2"/>
  <c r="AA770" i="2"/>
  <c r="AA771" i="2"/>
  <c r="Z775" i="2"/>
  <c r="Z778" i="2"/>
  <c r="Z780" i="2"/>
  <c r="AC780" i="2"/>
  <c r="AC783" i="2"/>
  <c r="AA786" i="2"/>
  <c r="AA787" i="2"/>
  <c r="Z791" i="2"/>
  <c r="Z794" i="2"/>
  <c r="Z796" i="2"/>
  <c r="AC796" i="2"/>
  <c r="AC799" i="2"/>
  <c r="AA802" i="2"/>
  <c r="AA803" i="2"/>
  <c r="Z807" i="2"/>
  <c r="Z810" i="2"/>
  <c r="Z812" i="2"/>
  <c r="AC812" i="2"/>
  <c r="AC815" i="2"/>
  <c r="AA818" i="2"/>
  <c r="AA819" i="2"/>
  <c r="Z823" i="2"/>
  <c r="Z826" i="2"/>
  <c r="Z828" i="2"/>
  <c r="AC828" i="2"/>
  <c r="AC831" i="2"/>
  <c r="AA834" i="2"/>
  <c r="AA533" i="2"/>
  <c r="AC533" i="2"/>
  <c r="AA537" i="2"/>
  <c r="AC537" i="2"/>
  <c r="AA543" i="2"/>
  <c r="AC543" i="2"/>
  <c r="AA551" i="2"/>
  <c r="AC551" i="2"/>
  <c r="Z560" i="2"/>
  <c r="AC560" i="2"/>
  <c r="Z564" i="2"/>
  <c r="AC564" i="2"/>
  <c r="Z568" i="2"/>
  <c r="AC568" i="2"/>
  <c r="Z572" i="2"/>
  <c r="AC572" i="2"/>
  <c r="Z576" i="2"/>
  <c r="AC576" i="2"/>
  <c r="Z580" i="2"/>
  <c r="AC580" i="2"/>
  <c r="Z584" i="2"/>
  <c r="AC584" i="2"/>
  <c r="Z588" i="2"/>
  <c r="AC588" i="2"/>
  <c r="Z592" i="2"/>
  <c r="AC592" i="2"/>
  <c r="Z596" i="2"/>
  <c r="AC596" i="2"/>
  <c r="Z600" i="2"/>
  <c r="AC600" i="2"/>
  <c r="Z604" i="2"/>
  <c r="AC604" i="2"/>
  <c r="Z607" i="2"/>
  <c r="AC607" i="2"/>
  <c r="Z610" i="2"/>
  <c r="AC610" i="2"/>
  <c r="Z614" i="2"/>
  <c r="AC614" i="2"/>
  <c r="Z618" i="2"/>
  <c r="AC618" i="2"/>
  <c r="Z622" i="2"/>
  <c r="AC622" i="2"/>
  <c r="Z626" i="2"/>
  <c r="AC626" i="2"/>
  <c r="AA629" i="2"/>
  <c r="AC629" i="2"/>
  <c r="AA636" i="2"/>
  <c r="Z641" i="2"/>
  <c r="AC641" i="2"/>
  <c r="AA644" i="2"/>
  <c r="AC644" i="2"/>
  <c r="AA651" i="2"/>
  <c r="AA659" i="2"/>
  <c r="AC659" i="2"/>
  <c r="AA666" i="2"/>
  <c r="Z671" i="2"/>
  <c r="AC671" i="2"/>
  <c r="AA679" i="2"/>
  <c r="AC679" i="2"/>
  <c r="AA680" i="2"/>
  <c r="AA683" i="2"/>
  <c r="Z689" i="2"/>
  <c r="AC689" i="2"/>
  <c r="AA695" i="2"/>
  <c r="AC695" i="2"/>
  <c r="AA696" i="2"/>
  <c r="Z705" i="2"/>
  <c r="AC705" i="2"/>
  <c r="AA711" i="2"/>
  <c r="AA714" i="2"/>
  <c r="Z720" i="2"/>
  <c r="AC720" i="2"/>
  <c r="AA726" i="2"/>
  <c r="AC726" i="2"/>
  <c r="AA727" i="2"/>
  <c r="Z736" i="2"/>
  <c r="AC736" i="2"/>
  <c r="AA742" i="2"/>
  <c r="AC742" i="2"/>
  <c r="AA743" i="2"/>
  <c r="Z752" i="2"/>
  <c r="AC752" i="2"/>
  <c r="AA758" i="2"/>
  <c r="AC758" i="2"/>
  <c r="AA759" i="2"/>
  <c r="Z768" i="2"/>
  <c r="AC768" i="2"/>
  <c r="AA775" i="2"/>
  <c r="Z784" i="2"/>
  <c r="AC784" i="2"/>
  <c r="AA791" i="2"/>
  <c r="Z800" i="2"/>
  <c r="AC800" i="2"/>
  <c r="AA807" i="2"/>
  <c r="AA810" i="2"/>
  <c r="Z816" i="2"/>
  <c r="AC816" i="2"/>
  <c r="AA823" i="2"/>
  <c r="Z832" i="2"/>
  <c r="AC832" i="2"/>
  <c r="AC826" i="2"/>
  <c r="AC818" i="2"/>
  <c r="AC802" i="2"/>
  <c r="AC794" i="2"/>
  <c r="AC786" i="2"/>
  <c r="AC778" i="2"/>
  <c r="AC770" i="2"/>
  <c r="AC762" i="2"/>
  <c r="Z524" i="2"/>
  <c r="AC524" i="2"/>
  <c r="AA531" i="2"/>
  <c r="AC531" i="2"/>
  <c r="AA541" i="2"/>
  <c r="AC541" i="2"/>
  <c r="Z544" i="2"/>
  <c r="AC544" i="2"/>
  <c r="AA549" i="2"/>
  <c r="AC549" i="2"/>
  <c r="Z552" i="2"/>
  <c r="AC552" i="2"/>
  <c r="AA557" i="2"/>
  <c r="AC557" i="2"/>
  <c r="AA561" i="2"/>
  <c r="AC561" i="2"/>
  <c r="AA565" i="2"/>
  <c r="AC565" i="2"/>
  <c r="AA569" i="2"/>
  <c r="AC569" i="2"/>
  <c r="AA573" i="2"/>
  <c r="AC573" i="2"/>
  <c r="AA577" i="2"/>
  <c r="AC577" i="2"/>
  <c r="AA581" i="2"/>
  <c r="AC581" i="2"/>
  <c r="AA585" i="2"/>
  <c r="AC585" i="2"/>
  <c r="AA589" i="2"/>
  <c r="AC589" i="2"/>
  <c r="AA593" i="2"/>
  <c r="AC593" i="2"/>
  <c r="AA597" i="2"/>
  <c r="AC597" i="2"/>
  <c r="AA601" i="2"/>
  <c r="AC601" i="2"/>
  <c r="AA605" i="2"/>
  <c r="AC605" i="2"/>
  <c r="AA611" i="2"/>
  <c r="AC611" i="2"/>
  <c r="AA615" i="2"/>
  <c r="AC615" i="2"/>
  <c r="AA619" i="2"/>
  <c r="AC619" i="2"/>
  <c r="AA623" i="2"/>
  <c r="AC623" i="2"/>
  <c r="Z630" i="2"/>
  <c r="AC630" i="2"/>
  <c r="AA633" i="2"/>
  <c r="AC633" i="2"/>
  <c r="Z645" i="2"/>
  <c r="AC645" i="2"/>
  <c r="AA648" i="2"/>
  <c r="AC648" i="2"/>
  <c r="Z660" i="2"/>
  <c r="AC660" i="2"/>
  <c r="AA663" i="2"/>
  <c r="AC663" i="2"/>
  <c r="Z677" i="2"/>
  <c r="AC677" i="2"/>
  <c r="Z693" i="2"/>
  <c r="AC693" i="2"/>
  <c r="AA699" i="2"/>
  <c r="AC699" i="2"/>
  <c r="Z708" i="2"/>
  <c r="AC708" i="2"/>
  <c r="Z724" i="2"/>
  <c r="AC724" i="2"/>
  <c r="AA730" i="2"/>
  <c r="AC730" i="2"/>
  <c r="Z740" i="2"/>
  <c r="AC740" i="2"/>
  <c r="AA746" i="2"/>
  <c r="AC746" i="2"/>
  <c r="Z756" i="2"/>
  <c r="AC756" i="2"/>
  <c r="Z772" i="2"/>
  <c r="AC772" i="2"/>
  <c r="Z788" i="2"/>
  <c r="AC788" i="2"/>
  <c r="Z804" i="2"/>
  <c r="AC804" i="2"/>
  <c r="Z820" i="2"/>
  <c r="AC820" i="2"/>
  <c r="Z835" i="2"/>
  <c r="AC835" i="2"/>
  <c r="AA10" i="2"/>
  <c r="AA14" i="2"/>
  <c r="AA17" i="2"/>
  <c r="AA21" i="2"/>
  <c r="AA25" i="2"/>
  <c r="AA29" i="2"/>
  <c r="AA33" i="2"/>
  <c r="Z36" i="2"/>
  <c r="AA37" i="2"/>
  <c r="Z40" i="2"/>
  <c r="AA41" i="2"/>
  <c r="Z44" i="2"/>
  <c r="AA45" i="2"/>
  <c r="Z48" i="2"/>
  <c r="AA49" i="2"/>
  <c r="Z52" i="2"/>
  <c r="AA53" i="2"/>
  <c r="Z56" i="2"/>
  <c r="AA57" i="2"/>
  <c r="Z60" i="2"/>
  <c r="AA61" i="2"/>
  <c r="Z64" i="2"/>
  <c r="AA65" i="2"/>
  <c r="Z68" i="2"/>
  <c r="AA69" i="2"/>
  <c r="Z72" i="2"/>
  <c r="AA73" i="2"/>
  <c r="Z76" i="2"/>
  <c r="AA77" i="2"/>
  <c r="Z80" i="2"/>
  <c r="AA81" i="2"/>
  <c r="Z84" i="2"/>
  <c r="AA85" i="2"/>
  <c r="Z88" i="2"/>
  <c r="AA89" i="2"/>
  <c r="Z92" i="2"/>
  <c r="AA93" i="2"/>
  <c r="Z96" i="2"/>
  <c r="AA97" i="2"/>
  <c r="Z100" i="2"/>
  <c r="AA101" i="2"/>
  <c r="Z104" i="2"/>
  <c r="AA105" i="2"/>
  <c r="Z108" i="2"/>
  <c r="AA109" i="2"/>
  <c r="Z112" i="2"/>
  <c r="AA113" i="2"/>
  <c r="Z116" i="2"/>
  <c r="AA117" i="2"/>
  <c r="Z120" i="2"/>
  <c r="AA121" i="2"/>
  <c r="Z124" i="2"/>
  <c r="AA125" i="2"/>
  <c r="Z128" i="2"/>
  <c r="AA129" i="2"/>
  <c r="AA132" i="2"/>
  <c r="Z134" i="2"/>
  <c r="AA137" i="2"/>
  <c r="AA140" i="2"/>
  <c r="Z142" i="2"/>
  <c r="AA145" i="2"/>
  <c r="AA148" i="2"/>
  <c r="Z150" i="2"/>
  <c r="AA153" i="2"/>
  <c r="AA156" i="2"/>
  <c r="Z158" i="2"/>
  <c r="AA161" i="2"/>
  <c r="AA164" i="2"/>
  <c r="Z166" i="2"/>
  <c r="AA169" i="2"/>
  <c r="AA172" i="2"/>
  <c r="Z174" i="2"/>
  <c r="Z8" i="2"/>
  <c r="Z177" i="2"/>
  <c r="AA177" i="2"/>
  <c r="Z181" i="2"/>
  <c r="AA181" i="2"/>
  <c r="Z185" i="2"/>
  <c r="AA185" i="2"/>
  <c r="Z189" i="2"/>
  <c r="AA189" i="2"/>
  <c r="Z193" i="2"/>
  <c r="AA193" i="2"/>
  <c r="Z197" i="2"/>
  <c r="AA197" i="2"/>
  <c r="Z201" i="2"/>
  <c r="AA201" i="2"/>
  <c r="AA8" i="2"/>
  <c r="AA205" i="2"/>
  <c r="Z208" i="2"/>
  <c r="AA209" i="2"/>
  <c r="Z212" i="2"/>
  <c r="AA213" i="2"/>
  <c r="Z216" i="2"/>
  <c r="AA217" i="2"/>
  <c r="Z220" i="2"/>
  <c r="AA221" i="2"/>
  <c r="Z224" i="2"/>
  <c r="AA225" i="2"/>
  <c r="Z228" i="2"/>
  <c r="AA229" i="2"/>
  <c r="Z232" i="2"/>
  <c r="AA233" i="2"/>
  <c r="Z236" i="2"/>
  <c r="AA237" i="2"/>
  <c r="Z240" i="2"/>
  <c r="AA241" i="2"/>
  <c r="Z244" i="2"/>
  <c r="AA245" i="2"/>
  <c r="Z248" i="2"/>
  <c r="AA249" i="2"/>
  <c r="Z252" i="2"/>
  <c r="AA253" i="2"/>
  <c r="Z256" i="2"/>
  <c r="AA257" i="2"/>
  <c r="Z260" i="2"/>
  <c r="AA261" i="2"/>
  <c r="Z264" i="2"/>
  <c r="AA265" i="2"/>
  <c r="Z268" i="2"/>
  <c r="AA269" i="2"/>
  <c r="Z272" i="2"/>
  <c r="AA273" i="2"/>
  <c r="Z276" i="2"/>
  <c r="AA277" i="2"/>
  <c r="Z280" i="2"/>
  <c r="AA281" i="2"/>
  <c r="Z284" i="2"/>
  <c r="AA285" i="2"/>
  <c r="Z288" i="2"/>
  <c r="AA289" i="2"/>
  <c r="Z292" i="2"/>
  <c r="AA293" i="2"/>
  <c r="Z296" i="2"/>
  <c r="AA297" i="2"/>
  <c r="Z300" i="2"/>
  <c r="AA301" i="2"/>
  <c r="Z304" i="2"/>
  <c r="AA305" i="2"/>
  <c r="Z308" i="2"/>
  <c r="AA309" i="2"/>
  <c r="Z312" i="2"/>
  <c r="AA313" i="2"/>
  <c r="Z316" i="2"/>
  <c r="AA317" i="2"/>
  <c r="Z320" i="2"/>
  <c r="AA321" i="2"/>
  <c r="Z324" i="2"/>
  <c r="AA325" i="2"/>
  <c r="Z328" i="2"/>
  <c r="AA329" i="2"/>
  <c r="Z331" i="2"/>
  <c r="AA334" i="2"/>
  <c r="AA337" i="2"/>
  <c r="Z339" i="2"/>
  <c r="AA342" i="2"/>
  <c r="AA345" i="2"/>
  <c r="Z347" i="2"/>
  <c r="AA350" i="2"/>
  <c r="AA353" i="2"/>
  <c r="Z355" i="2"/>
  <c r="AA358" i="2"/>
  <c r="AA396" i="2"/>
  <c r="Z396" i="2"/>
  <c r="AA404" i="2"/>
  <c r="Z404" i="2"/>
  <c r="AA363" i="2"/>
  <c r="Z363" i="2"/>
  <c r="AA367" i="2"/>
  <c r="Z367" i="2"/>
  <c r="AA371" i="2"/>
  <c r="Z371" i="2"/>
  <c r="AA375" i="2"/>
  <c r="Z375" i="2"/>
  <c r="AA379" i="2"/>
  <c r="Z379" i="2"/>
  <c r="AA385" i="2"/>
  <c r="Z385" i="2"/>
  <c r="AA392" i="2"/>
  <c r="Z392" i="2"/>
  <c r="AA400" i="2"/>
  <c r="Z400" i="2"/>
  <c r="Z389" i="2"/>
  <c r="Z393" i="2"/>
  <c r="Z397" i="2"/>
  <c r="Z401" i="2"/>
  <c r="Z405" i="2"/>
  <c r="Z409" i="2"/>
  <c r="Z413" i="2"/>
  <c r="Z417" i="2"/>
  <c r="Z421" i="2"/>
  <c r="Z425" i="2"/>
  <c r="Z428" i="2"/>
  <c r="Z432" i="2"/>
  <c r="Z436" i="2"/>
  <c r="Z440" i="2"/>
  <c r="Z443" i="2"/>
  <c r="Z447" i="2"/>
  <c r="Z451" i="2"/>
  <c r="Z455" i="2"/>
  <c r="Z459" i="2"/>
  <c r="Z463" i="2"/>
  <c r="Z467" i="2"/>
  <c r="Z475" i="2"/>
  <c r="Z483" i="2"/>
  <c r="Z491" i="2"/>
  <c r="Z499" i="2"/>
  <c r="Z507" i="2"/>
  <c r="Z515" i="2"/>
  <c r="Z523" i="2"/>
  <c r="Z531" i="2"/>
  <c r="Z539" i="2"/>
  <c r="AA631" i="2"/>
  <c r="Z631" i="2"/>
  <c r="AA646" i="2"/>
  <c r="Z646" i="2"/>
  <c r="AA654" i="2"/>
  <c r="Z654" i="2"/>
  <c r="AA661" i="2"/>
  <c r="Z661" i="2"/>
  <c r="AA668" i="2"/>
  <c r="Z668" i="2"/>
  <c r="AA682" i="2"/>
  <c r="Z682" i="2"/>
  <c r="AA698" i="2"/>
  <c r="Z698" i="2"/>
  <c r="Z408" i="2"/>
  <c r="Z412" i="2"/>
  <c r="Z416" i="2"/>
  <c r="Z420" i="2"/>
  <c r="Z424" i="2"/>
  <c r="Z427" i="2"/>
  <c r="Z431" i="2"/>
  <c r="Z435" i="2"/>
  <c r="Z439" i="2"/>
  <c r="Z442" i="2"/>
  <c r="Z446" i="2"/>
  <c r="Z450" i="2"/>
  <c r="Z454" i="2"/>
  <c r="Z458" i="2"/>
  <c r="Z477" i="2"/>
  <c r="AA480" i="2"/>
  <c r="Z485" i="2"/>
  <c r="AA488" i="2"/>
  <c r="Z493" i="2"/>
  <c r="AA496" i="2"/>
  <c r="Z501" i="2"/>
  <c r="AA504" i="2"/>
  <c r="Z509" i="2"/>
  <c r="AA512" i="2"/>
  <c r="Z517" i="2"/>
  <c r="AA520" i="2"/>
  <c r="Z525" i="2"/>
  <c r="AA528" i="2"/>
  <c r="Z533" i="2"/>
  <c r="AA536" i="2"/>
  <c r="Z541" i="2"/>
  <c r="Z543" i="2"/>
  <c r="Z545" i="2"/>
  <c r="Z547" i="2"/>
  <c r="Z549" i="2"/>
  <c r="Z551" i="2"/>
  <c r="Z553" i="2"/>
  <c r="Z555" i="2"/>
  <c r="Z557" i="2"/>
  <c r="Z559" i="2"/>
  <c r="Z561" i="2"/>
  <c r="Z563" i="2"/>
  <c r="Z565" i="2"/>
  <c r="Z567" i="2"/>
  <c r="Z569" i="2"/>
  <c r="Z571" i="2"/>
  <c r="Z573" i="2"/>
  <c r="Z575" i="2"/>
  <c r="Z577" i="2"/>
  <c r="Z579" i="2"/>
  <c r="Z581" i="2"/>
  <c r="Z583" i="2"/>
  <c r="Z585" i="2"/>
  <c r="Z587" i="2"/>
  <c r="Z589" i="2"/>
  <c r="Z591" i="2"/>
  <c r="Z593" i="2"/>
  <c r="Z595" i="2"/>
  <c r="Z597" i="2"/>
  <c r="Z599" i="2"/>
  <c r="Z601" i="2"/>
  <c r="Z603" i="2"/>
  <c r="Z605" i="2"/>
  <c r="Z609" i="2"/>
  <c r="Z611" i="2"/>
  <c r="Z613" i="2"/>
  <c r="Z615" i="2"/>
  <c r="Z617" i="2"/>
  <c r="Z619" i="2"/>
  <c r="Z621" i="2"/>
  <c r="Z623" i="2"/>
  <c r="AA686" i="2"/>
  <c r="Z686" i="2"/>
  <c r="AA627" i="2"/>
  <c r="Z627" i="2"/>
  <c r="AA635" i="2"/>
  <c r="Z635" i="2"/>
  <c r="AA642" i="2"/>
  <c r="Z642" i="2"/>
  <c r="AA650" i="2"/>
  <c r="Z650" i="2"/>
  <c r="AA657" i="2"/>
  <c r="Z657" i="2"/>
  <c r="AA665" i="2"/>
  <c r="Z665" i="2"/>
  <c r="AA672" i="2"/>
  <c r="Z672" i="2"/>
  <c r="AA675" i="2"/>
  <c r="Z675" i="2"/>
  <c r="AA690" i="2"/>
  <c r="Z690" i="2"/>
  <c r="AA470" i="2"/>
  <c r="AA678" i="2"/>
  <c r="Z678" i="2"/>
  <c r="AA694" i="2"/>
  <c r="Z694" i="2"/>
  <c r="AA702" i="2"/>
  <c r="Z702" i="2"/>
  <c r="AA706" i="2"/>
  <c r="Z706" i="2"/>
  <c r="AA709" i="2"/>
  <c r="Z709" i="2"/>
  <c r="AA713" i="2"/>
  <c r="Z713" i="2"/>
  <c r="AA717" i="2"/>
  <c r="Z717" i="2"/>
  <c r="AA721" i="2"/>
  <c r="Z721" i="2"/>
  <c r="AA725" i="2"/>
  <c r="Z725" i="2"/>
  <c r="AA729" i="2"/>
  <c r="Z729" i="2"/>
  <c r="AA733" i="2"/>
  <c r="Z733" i="2"/>
  <c r="AA737" i="2"/>
  <c r="Z737" i="2"/>
  <c r="AA745" i="2"/>
  <c r="Z745" i="2"/>
  <c r="AA753" i="2"/>
  <c r="Z753" i="2"/>
  <c r="AA761" i="2"/>
  <c r="Z761" i="2"/>
  <c r="AA769" i="2"/>
  <c r="Z769" i="2"/>
  <c r="AA777" i="2"/>
  <c r="Z777" i="2"/>
  <c r="AA785" i="2"/>
  <c r="Z785" i="2"/>
  <c r="AA793" i="2"/>
  <c r="Z793" i="2"/>
  <c r="AA801" i="2"/>
  <c r="Z801" i="2"/>
  <c r="AA809" i="2"/>
  <c r="Z809" i="2"/>
  <c r="AA817" i="2"/>
  <c r="Z817" i="2"/>
  <c r="AA825" i="2"/>
  <c r="Z825" i="2"/>
  <c r="AA833" i="2"/>
  <c r="Z833" i="2"/>
  <c r="Z674" i="2"/>
  <c r="AA741" i="2"/>
  <c r="Z741" i="2"/>
  <c r="AA749" i="2"/>
  <c r="Z749" i="2"/>
  <c r="AA757" i="2"/>
  <c r="Z757" i="2"/>
  <c r="AA765" i="2"/>
  <c r="Z765" i="2"/>
  <c r="AA773" i="2"/>
  <c r="Z773" i="2"/>
  <c r="AA781" i="2"/>
  <c r="Z781" i="2"/>
  <c r="AA789" i="2"/>
  <c r="Z789" i="2"/>
  <c r="AA797" i="2"/>
  <c r="Z797" i="2"/>
  <c r="AA805" i="2"/>
  <c r="Z805" i="2"/>
  <c r="AA813" i="2"/>
  <c r="Z813" i="2"/>
  <c r="AA821" i="2"/>
  <c r="Z821" i="2"/>
  <c r="AA829" i="2"/>
  <c r="Z829" i="2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5" i="1"/>
  <c r="T847" i="1" s="1"/>
  <c r="B847" i="1"/>
  <c r="C847" i="1"/>
  <c r="D847" i="1"/>
  <c r="E847" i="1"/>
  <c r="F847" i="1"/>
  <c r="G847" i="1"/>
  <c r="H847" i="1"/>
  <c r="I847" i="1"/>
  <c r="J847" i="1"/>
  <c r="K847" i="1"/>
  <c r="L847" i="1"/>
  <c r="M847" i="1"/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W408" i="1" l="1"/>
  <c r="U5" i="1" l="1"/>
  <c r="R5" i="1"/>
  <c r="P6" i="1"/>
  <c r="V6" i="1" s="1"/>
  <c r="P7" i="1"/>
  <c r="V7" i="1" s="1"/>
  <c r="P8" i="1"/>
  <c r="V8" i="1" s="1"/>
  <c r="P9" i="1"/>
  <c r="V9" i="1" s="1"/>
  <c r="P10" i="1"/>
  <c r="V10" i="1" s="1"/>
  <c r="P11" i="1"/>
  <c r="V11" i="1" s="1"/>
  <c r="P12" i="1"/>
  <c r="V12" i="1" s="1"/>
  <c r="P13" i="1"/>
  <c r="V13" i="1" s="1"/>
  <c r="P14" i="1"/>
  <c r="V14" i="1" s="1"/>
  <c r="P15" i="1"/>
  <c r="V15" i="1" s="1"/>
  <c r="P16" i="1"/>
  <c r="V16" i="1" s="1"/>
  <c r="P17" i="1"/>
  <c r="V17" i="1" s="1"/>
  <c r="P18" i="1"/>
  <c r="V18" i="1" s="1"/>
  <c r="P19" i="1"/>
  <c r="V19" i="1" s="1"/>
  <c r="P20" i="1"/>
  <c r="V20" i="1" s="1"/>
  <c r="P21" i="1"/>
  <c r="V21" i="1" s="1"/>
  <c r="P22" i="1"/>
  <c r="V22" i="1" s="1"/>
  <c r="P23" i="1"/>
  <c r="V23" i="1" s="1"/>
  <c r="P24" i="1"/>
  <c r="V24" i="1" s="1"/>
  <c r="P25" i="1"/>
  <c r="V25" i="1" s="1"/>
  <c r="P26" i="1"/>
  <c r="V26" i="1" s="1"/>
  <c r="P27" i="1"/>
  <c r="V27" i="1" s="1"/>
  <c r="P28" i="1"/>
  <c r="V28" i="1" s="1"/>
  <c r="P29" i="1"/>
  <c r="V29" i="1" s="1"/>
  <c r="P30" i="1"/>
  <c r="V30" i="1" s="1"/>
  <c r="P31" i="1"/>
  <c r="V31" i="1" s="1"/>
  <c r="P32" i="1"/>
  <c r="V32" i="1" s="1"/>
  <c r="P33" i="1"/>
  <c r="V33" i="1" s="1"/>
  <c r="P34" i="1"/>
  <c r="V34" i="1" s="1"/>
  <c r="P35" i="1"/>
  <c r="V35" i="1" s="1"/>
  <c r="P36" i="1"/>
  <c r="V36" i="1" s="1"/>
  <c r="P37" i="1"/>
  <c r="V37" i="1" s="1"/>
  <c r="P38" i="1"/>
  <c r="V38" i="1" s="1"/>
  <c r="P39" i="1"/>
  <c r="V39" i="1" s="1"/>
  <c r="P40" i="1"/>
  <c r="V40" i="1" s="1"/>
  <c r="P41" i="1"/>
  <c r="V41" i="1" s="1"/>
  <c r="P42" i="1"/>
  <c r="V42" i="1" s="1"/>
  <c r="P43" i="1"/>
  <c r="V43" i="1" s="1"/>
  <c r="P44" i="1"/>
  <c r="V44" i="1" s="1"/>
  <c r="P45" i="1"/>
  <c r="V45" i="1" s="1"/>
  <c r="P46" i="1"/>
  <c r="V46" i="1" s="1"/>
  <c r="P47" i="1"/>
  <c r="V47" i="1" s="1"/>
  <c r="P48" i="1"/>
  <c r="V48" i="1" s="1"/>
  <c r="P49" i="1"/>
  <c r="V49" i="1" s="1"/>
  <c r="P50" i="1"/>
  <c r="V50" i="1" s="1"/>
  <c r="P51" i="1"/>
  <c r="V51" i="1" s="1"/>
  <c r="P52" i="1"/>
  <c r="V52" i="1" s="1"/>
  <c r="P53" i="1"/>
  <c r="V53" i="1" s="1"/>
  <c r="P54" i="1"/>
  <c r="V54" i="1" s="1"/>
  <c r="P55" i="1"/>
  <c r="V55" i="1" s="1"/>
  <c r="P56" i="1"/>
  <c r="V56" i="1" s="1"/>
  <c r="P57" i="1"/>
  <c r="V57" i="1" s="1"/>
  <c r="P58" i="1"/>
  <c r="V58" i="1" s="1"/>
  <c r="P59" i="1"/>
  <c r="V59" i="1" s="1"/>
  <c r="P60" i="1"/>
  <c r="V60" i="1" s="1"/>
  <c r="P61" i="1"/>
  <c r="V61" i="1" s="1"/>
  <c r="P62" i="1"/>
  <c r="V62" i="1" s="1"/>
  <c r="P63" i="1"/>
  <c r="V63" i="1" s="1"/>
  <c r="P64" i="1"/>
  <c r="V64" i="1" s="1"/>
  <c r="P65" i="1"/>
  <c r="V65" i="1" s="1"/>
  <c r="P66" i="1"/>
  <c r="V66" i="1" s="1"/>
  <c r="P67" i="1"/>
  <c r="V67" i="1" s="1"/>
  <c r="P68" i="1"/>
  <c r="V68" i="1" s="1"/>
  <c r="P69" i="1"/>
  <c r="V69" i="1" s="1"/>
  <c r="P70" i="1"/>
  <c r="V70" i="1" s="1"/>
  <c r="P71" i="1"/>
  <c r="V71" i="1" s="1"/>
  <c r="P72" i="1"/>
  <c r="V72" i="1" s="1"/>
  <c r="P73" i="1"/>
  <c r="V73" i="1" s="1"/>
  <c r="P74" i="1"/>
  <c r="V74" i="1" s="1"/>
  <c r="P75" i="1"/>
  <c r="V75" i="1" s="1"/>
  <c r="P76" i="1"/>
  <c r="V76" i="1" s="1"/>
  <c r="P77" i="1"/>
  <c r="V77" i="1" s="1"/>
  <c r="P78" i="1"/>
  <c r="V78" i="1" s="1"/>
  <c r="P79" i="1"/>
  <c r="V79" i="1" s="1"/>
  <c r="P80" i="1"/>
  <c r="V80" i="1" s="1"/>
  <c r="P81" i="1"/>
  <c r="V81" i="1" s="1"/>
  <c r="P82" i="1"/>
  <c r="V82" i="1" s="1"/>
  <c r="P83" i="1"/>
  <c r="V83" i="1" s="1"/>
  <c r="P84" i="1"/>
  <c r="V84" i="1" s="1"/>
  <c r="P85" i="1"/>
  <c r="V85" i="1" s="1"/>
  <c r="P86" i="1"/>
  <c r="V86" i="1" s="1"/>
  <c r="P87" i="1"/>
  <c r="V87" i="1" s="1"/>
  <c r="P88" i="1"/>
  <c r="V88" i="1" s="1"/>
  <c r="P89" i="1"/>
  <c r="V89" i="1" s="1"/>
  <c r="P90" i="1"/>
  <c r="V90" i="1" s="1"/>
  <c r="P91" i="1"/>
  <c r="V91" i="1" s="1"/>
  <c r="P92" i="1"/>
  <c r="V92" i="1" s="1"/>
  <c r="P93" i="1"/>
  <c r="V93" i="1" s="1"/>
  <c r="P94" i="1"/>
  <c r="V94" i="1" s="1"/>
  <c r="P95" i="1"/>
  <c r="V95" i="1" s="1"/>
  <c r="P96" i="1"/>
  <c r="V96" i="1" s="1"/>
  <c r="P97" i="1"/>
  <c r="V97" i="1" s="1"/>
  <c r="P98" i="1"/>
  <c r="V98" i="1" s="1"/>
  <c r="P99" i="1"/>
  <c r="V99" i="1" s="1"/>
  <c r="P100" i="1"/>
  <c r="V100" i="1" s="1"/>
  <c r="P101" i="1"/>
  <c r="V101" i="1" s="1"/>
  <c r="P102" i="1"/>
  <c r="V102" i="1" s="1"/>
  <c r="P103" i="1"/>
  <c r="V103" i="1" s="1"/>
  <c r="P104" i="1"/>
  <c r="V104" i="1" s="1"/>
  <c r="P105" i="1"/>
  <c r="V105" i="1" s="1"/>
  <c r="P106" i="1"/>
  <c r="V106" i="1" s="1"/>
  <c r="P107" i="1"/>
  <c r="V107" i="1" s="1"/>
  <c r="P108" i="1"/>
  <c r="V108" i="1" s="1"/>
  <c r="P109" i="1"/>
  <c r="V109" i="1" s="1"/>
  <c r="P110" i="1"/>
  <c r="V110" i="1" s="1"/>
  <c r="P111" i="1"/>
  <c r="V111" i="1" s="1"/>
  <c r="P112" i="1"/>
  <c r="V112" i="1" s="1"/>
  <c r="P113" i="1"/>
  <c r="V113" i="1" s="1"/>
  <c r="P114" i="1"/>
  <c r="V114" i="1" s="1"/>
  <c r="P115" i="1"/>
  <c r="V115" i="1" s="1"/>
  <c r="P116" i="1"/>
  <c r="V116" i="1" s="1"/>
  <c r="P117" i="1"/>
  <c r="V117" i="1" s="1"/>
  <c r="P118" i="1"/>
  <c r="V118" i="1" s="1"/>
  <c r="P119" i="1"/>
  <c r="V119" i="1" s="1"/>
  <c r="P120" i="1"/>
  <c r="V120" i="1" s="1"/>
  <c r="P121" i="1"/>
  <c r="V121" i="1" s="1"/>
  <c r="P122" i="1"/>
  <c r="V122" i="1" s="1"/>
  <c r="P123" i="1"/>
  <c r="V123" i="1" s="1"/>
  <c r="P124" i="1"/>
  <c r="V124" i="1" s="1"/>
  <c r="P125" i="1"/>
  <c r="V125" i="1" s="1"/>
  <c r="P126" i="1"/>
  <c r="V126" i="1" s="1"/>
  <c r="P127" i="1"/>
  <c r="V127" i="1" s="1"/>
  <c r="P128" i="1"/>
  <c r="V128" i="1" s="1"/>
  <c r="P129" i="1"/>
  <c r="V129" i="1" s="1"/>
  <c r="P130" i="1"/>
  <c r="V130" i="1" s="1"/>
  <c r="P131" i="1"/>
  <c r="V131" i="1" s="1"/>
  <c r="P132" i="1"/>
  <c r="V132" i="1" s="1"/>
  <c r="P133" i="1"/>
  <c r="V133" i="1" s="1"/>
  <c r="P134" i="1"/>
  <c r="V134" i="1" s="1"/>
  <c r="P135" i="1"/>
  <c r="V135" i="1" s="1"/>
  <c r="P136" i="1"/>
  <c r="V136" i="1" s="1"/>
  <c r="P137" i="1"/>
  <c r="V137" i="1" s="1"/>
  <c r="P138" i="1"/>
  <c r="V138" i="1" s="1"/>
  <c r="P139" i="1"/>
  <c r="V139" i="1" s="1"/>
  <c r="P140" i="1"/>
  <c r="V140" i="1" s="1"/>
  <c r="P141" i="1"/>
  <c r="V141" i="1" s="1"/>
  <c r="P142" i="1"/>
  <c r="V142" i="1" s="1"/>
  <c r="P143" i="1"/>
  <c r="V143" i="1" s="1"/>
  <c r="P144" i="1"/>
  <c r="V144" i="1" s="1"/>
  <c r="P145" i="1"/>
  <c r="V145" i="1" s="1"/>
  <c r="P146" i="1"/>
  <c r="V146" i="1" s="1"/>
  <c r="P147" i="1"/>
  <c r="V147" i="1" s="1"/>
  <c r="P148" i="1"/>
  <c r="V148" i="1" s="1"/>
  <c r="P149" i="1"/>
  <c r="V149" i="1" s="1"/>
  <c r="P150" i="1"/>
  <c r="V150" i="1" s="1"/>
  <c r="P151" i="1"/>
  <c r="V151" i="1" s="1"/>
  <c r="P152" i="1"/>
  <c r="V152" i="1" s="1"/>
  <c r="P153" i="1"/>
  <c r="V153" i="1" s="1"/>
  <c r="P154" i="1"/>
  <c r="V154" i="1" s="1"/>
  <c r="P155" i="1"/>
  <c r="V155" i="1" s="1"/>
  <c r="P156" i="1"/>
  <c r="V156" i="1" s="1"/>
  <c r="P157" i="1"/>
  <c r="V157" i="1" s="1"/>
  <c r="P158" i="1"/>
  <c r="V158" i="1" s="1"/>
  <c r="P159" i="1"/>
  <c r="V159" i="1" s="1"/>
  <c r="P160" i="1"/>
  <c r="V160" i="1" s="1"/>
  <c r="P161" i="1"/>
  <c r="V161" i="1" s="1"/>
  <c r="P162" i="1"/>
  <c r="V162" i="1" s="1"/>
  <c r="P163" i="1"/>
  <c r="V163" i="1" s="1"/>
  <c r="P164" i="1"/>
  <c r="V164" i="1" s="1"/>
  <c r="P165" i="1"/>
  <c r="V165" i="1" s="1"/>
  <c r="P166" i="1"/>
  <c r="V166" i="1" s="1"/>
  <c r="P167" i="1"/>
  <c r="V167" i="1" s="1"/>
  <c r="P168" i="1"/>
  <c r="V168" i="1" s="1"/>
  <c r="P169" i="1"/>
  <c r="V169" i="1" s="1"/>
  <c r="P170" i="1"/>
  <c r="V170" i="1" s="1"/>
  <c r="P171" i="1"/>
  <c r="V171" i="1" s="1"/>
  <c r="P172" i="1"/>
  <c r="V172" i="1" s="1"/>
  <c r="P173" i="1"/>
  <c r="V173" i="1" s="1"/>
  <c r="P174" i="1"/>
  <c r="V174" i="1" s="1"/>
  <c r="P175" i="1"/>
  <c r="V175" i="1" s="1"/>
  <c r="P176" i="1"/>
  <c r="V176" i="1" s="1"/>
  <c r="P177" i="1"/>
  <c r="V177" i="1" s="1"/>
  <c r="P178" i="1"/>
  <c r="V178" i="1" s="1"/>
  <c r="P179" i="1"/>
  <c r="V179" i="1" s="1"/>
  <c r="P180" i="1"/>
  <c r="V180" i="1" s="1"/>
  <c r="P181" i="1"/>
  <c r="V181" i="1" s="1"/>
  <c r="P182" i="1"/>
  <c r="V182" i="1" s="1"/>
  <c r="P183" i="1"/>
  <c r="V183" i="1" s="1"/>
  <c r="P184" i="1"/>
  <c r="V184" i="1" s="1"/>
  <c r="P185" i="1"/>
  <c r="V185" i="1" s="1"/>
  <c r="P186" i="1"/>
  <c r="V186" i="1" s="1"/>
  <c r="P187" i="1"/>
  <c r="V187" i="1" s="1"/>
  <c r="P188" i="1"/>
  <c r="V188" i="1" s="1"/>
  <c r="P189" i="1"/>
  <c r="V189" i="1" s="1"/>
  <c r="P190" i="1"/>
  <c r="V190" i="1" s="1"/>
  <c r="P191" i="1"/>
  <c r="V191" i="1" s="1"/>
  <c r="P192" i="1"/>
  <c r="V192" i="1" s="1"/>
  <c r="P193" i="1"/>
  <c r="V193" i="1" s="1"/>
  <c r="P194" i="1"/>
  <c r="V194" i="1" s="1"/>
  <c r="P195" i="1"/>
  <c r="V195" i="1" s="1"/>
  <c r="P196" i="1"/>
  <c r="V196" i="1" s="1"/>
  <c r="P197" i="1"/>
  <c r="V197" i="1" s="1"/>
  <c r="P198" i="1"/>
  <c r="V198" i="1" s="1"/>
  <c r="P199" i="1"/>
  <c r="V199" i="1" s="1"/>
  <c r="P200" i="1"/>
  <c r="V200" i="1" s="1"/>
  <c r="P201" i="1"/>
  <c r="V201" i="1" s="1"/>
  <c r="P202" i="1"/>
  <c r="V202" i="1" s="1"/>
  <c r="P203" i="1"/>
  <c r="V203" i="1" s="1"/>
  <c r="P204" i="1"/>
  <c r="V204" i="1" s="1"/>
  <c r="P205" i="1"/>
  <c r="V205" i="1" s="1"/>
  <c r="P206" i="1"/>
  <c r="V206" i="1" s="1"/>
  <c r="P207" i="1"/>
  <c r="V207" i="1" s="1"/>
  <c r="P208" i="1"/>
  <c r="V208" i="1" s="1"/>
  <c r="P209" i="1"/>
  <c r="V209" i="1" s="1"/>
  <c r="P210" i="1"/>
  <c r="V210" i="1" s="1"/>
  <c r="P211" i="1"/>
  <c r="V211" i="1" s="1"/>
  <c r="P212" i="1"/>
  <c r="V212" i="1" s="1"/>
  <c r="P213" i="1"/>
  <c r="V213" i="1" s="1"/>
  <c r="P214" i="1"/>
  <c r="V214" i="1" s="1"/>
  <c r="P215" i="1"/>
  <c r="V215" i="1" s="1"/>
  <c r="P216" i="1"/>
  <c r="V216" i="1" s="1"/>
  <c r="P217" i="1"/>
  <c r="V217" i="1" s="1"/>
  <c r="P218" i="1"/>
  <c r="V218" i="1" s="1"/>
  <c r="P219" i="1"/>
  <c r="V219" i="1" s="1"/>
  <c r="P220" i="1"/>
  <c r="V220" i="1" s="1"/>
  <c r="P221" i="1"/>
  <c r="V221" i="1" s="1"/>
  <c r="P222" i="1"/>
  <c r="V222" i="1" s="1"/>
  <c r="P223" i="1"/>
  <c r="V223" i="1" s="1"/>
  <c r="P224" i="1"/>
  <c r="V224" i="1" s="1"/>
  <c r="P225" i="1"/>
  <c r="V225" i="1" s="1"/>
  <c r="P226" i="1"/>
  <c r="V226" i="1" s="1"/>
  <c r="P227" i="1"/>
  <c r="V227" i="1" s="1"/>
  <c r="P228" i="1"/>
  <c r="V228" i="1" s="1"/>
  <c r="P229" i="1"/>
  <c r="V229" i="1" s="1"/>
  <c r="P230" i="1"/>
  <c r="V230" i="1" s="1"/>
  <c r="P231" i="1"/>
  <c r="V231" i="1" s="1"/>
  <c r="P232" i="1"/>
  <c r="V232" i="1" s="1"/>
  <c r="P233" i="1"/>
  <c r="V233" i="1" s="1"/>
  <c r="P234" i="1"/>
  <c r="V234" i="1" s="1"/>
  <c r="P235" i="1"/>
  <c r="V235" i="1" s="1"/>
  <c r="P236" i="1"/>
  <c r="V236" i="1" s="1"/>
  <c r="P237" i="1"/>
  <c r="V237" i="1" s="1"/>
  <c r="P238" i="1"/>
  <c r="V238" i="1" s="1"/>
  <c r="P239" i="1"/>
  <c r="V239" i="1" s="1"/>
  <c r="P240" i="1"/>
  <c r="V240" i="1" s="1"/>
  <c r="P241" i="1"/>
  <c r="V241" i="1" s="1"/>
  <c r="P242" i="1"/>
  <c r="V242" i="1" s="1"/>
  <c r="P243" i="1"/>
  <c r="V243" i="1" s="1"/>
  <c r="P244" i="1"/>
  <c r="V244" i="1" s="1"/>
  <c r="P245" i="1"/>
  <c r="V245" i="1" s="1"/>
  <c r="P246" i="1"/>
  <c r="V246" i="1" s="1"/>
  <c r="P247" i="1"/>
  <c r="V247" i="1" s="1"/>
  <c r="P248" i="1"/>
  <c r="V248" i="1" s="1"/>
  <c r="P249" i="1"/>
  <c r="V249" i="1" s="1"/>
  <c r="P250" i="1"/>
  <c r="V250" i="1" s="1"/>
  <c r="P251" i="1"/>
  <c r="V251" i="1" s="1"/>
  <c r="P252" i="1"/>
  <c r="V252" i="1" s="1"/>
  <c r="P253" i="1"/>
  <c r="V253" i="1" s="1"/>
  <c r="P254" i="1"/>
  <c r="V254" i="1" s="1"/>
  <c r="P255" i="1"/>
  <c r="V255" i="1" s="1"/>
  <c r="P256" i="1"/>
  <c r="V256" i="1" s="1"/>
  <c r="P257" i="1"/>
  <c r="V257" i="1" s="1"/>
  <c r="P258" i="1"/>
  <c r="V258" i="1" s="1"/>
  <c r="P259" i="1"/>
  <c r="V259" i="1" s="1"/>
  <c r="P260" i="1"/>
  <c r="V260" i="1" s="1"/>
  <c r="P261" i="1"/>
  <c r="V261" i="1" s="1"/>
  <c r="P262" i="1"/>
  <c r="V262" i="1" s="1"/>
  <c r="P263" i="1"/>
  <c r="V263" i="1" s="1"/>
  <c r="P264" i="1"/>
  <c r="V264" i="1" s="1"/>
  <c r="P265" i="1"/>
  <c r="V265" i="1" s="1"/>
  <c r="P266" i="1"/>
  <c r="V266" i="1" s="1"/>
  <c r="P267" i="1"/>
  <c r="V267" i="1" s="1"/>
  <c r="P268" i="1"/>
  <c r="V268" i="1" s="1"/>
  <c r="P269" i="1"/>
  <c r="V269" i="1" s="1"/>
  <c r="P270" i="1"/>
  <c r="V270" i="1" s="1"/>
  <c r="P271" i="1"/>
  <c r="V271" i="1" s="1"/>
  <c r="P272" i="1"/>
  <c r="V272" i="1" s="1"/>
  <c r="P273" i="1"/>
  <c r="V273" i="1" s="1"/>
  <c r="P274" i="1"/>
  <c r="V274" i="1" s="1"/>
  <c r="P275" i="1"/>
  <c r="V275" i="1" s="1"/>
  <c r="P276" i="1"/>
  <c r="V276" i="1" s="1"/>
  <c r="P277" i="1"/>
  <c r="V277" i="1" s="1"/>
  <c r="P278" i="1"/>
  <c r="V278" i="1" s="1"/>
  <c r="P279" i="1"/>
  <c r="V279" i="1" s="1"/>
  <c r="P280" i="1"/>
  <c r="V280" i="1" s="1"/>
  <c r="P281" i="1"/>
  <c r="V281" i="1" s="1"/>
  <c r="P282" i="1"/>
  <c r="V282" i="1" s="1"/>
  <c r="P283" i="1"/>
  <c r="V283" i="1" s="1"/>
  <c r="P284" i="1"/>
  <c r="V284" i="1" s="1"/>
  <c r="P285" i="1"/>
  <c r="V285" i="1" s="1"/>
  <c r="P286" i="1"/>
  <c r="V286" i="1" s="1"/>
  <c r="P287" i="1"/>
  <c r="V287" i="1" s="1"/>
  <c r="P288" i="1"/>
  <c r="V288" i="1" s="1"/>
  <c r="P289" i="1"/>
  <c r="V289" i="1" s="1"/>
  <c r="P290" i="1"/>
  <c r="V290" i="1" s="1"/>
  <c r="P291" i="1"/>
  <c r="V291" i="1" s="1"/>
  <c r="P292" i="1"/>
  <c r="V292" i="1" s="1"/>
  <c r="P293" i="1"/>
  <c r="V293" i="1" s="1"/>
  <c r="P294" i="1"/>
  <c r="V294" i="1" s="1"/>
  <c r="P295" i="1"/>
  <c r="V295" i="1" s="1"/>
  <c r="P296" i="1"/>
  <c r="V296" i="1" s="1"/>
  <c r="P297" i="1"/>
  <c r="V297" i="1" s="1"/>
  <c r="P298" i="1"/>
  <c r="V298" i="1" s="1"/>
  <c r="P299" i="1"/>
  <c r="V299" i="1" s="1"/>
  <c r="P300" i="1"/>
  <c r="V300" i="1" s="1"/>
  <c r="P301" i="1"/>
  <c r="V301" i="1" s="1"/>
  <c r="P302" i="1"/>
  <c r="V302" i="1" s="1"/>
  <c r="P303" i="1"/>
  <c r="V303" i="1" s="1"/>
  <c r="P304" i="1"/>
  <c r="V304" i="1" s="1"/>
  <c r="P305" i="1"/>
  <c r="V305" i="1" s="1"/>
  <c r="P306" i="1"/>
  <c r="V306" i="1" s="1"/>
  <c r="P307" i="1"/>
  <c r="V307" i="1" s="1"/>
  <c r="P308" i="1"/>
  <c r="V308" i="1" s="1"/>
  <c r="P309" i="1"/>
  <c r="V309" i="1" s="1"/>
  <c r="P310" i="1"/>
  <c r="V310" i="1" s="1"/>
  <c r="P311" i="1"/>
  <c r="V311" i="1" s="1"/>
  <c r="P312" i="1"/>
  <c r="V312" i="1" s="1"/>
  <c r="P313" i="1"/>
  <c r="V313" i="1" s="1"/>
  <c r="P314" i="1"/>
  <c r="V314" i="1" s="1"/>
  <c r="P315" i="1"/>
  <c r="V315" i="1" s="1"/>
  <c r="P316" i="1"/>
  <c r="V316" i="1" s="1"/>
  <c r="P317" i="1"/>
  <c r="V317" i="1" s="1"/>
  <c r="P318" i="1"/>
  <c r="V318" i="1" s="1"/>
  <c r="P319" i="1"/>
  <c r="V319" i="1" s="1"/>
  <c r="P320" i="1"/>
  <c r="V320" i="1" s="1"/>
  <c r="P321" i="1"/>
  <c r="V321" i="1" s="1"/>
  <c r="P322" i="1"/>
  <c r="V322" i="1" s="1"/>
  <c r="P323" i="1"/>
  <c r="V323" i="1" s="1"/>
  <c r="P324" i="1"/>
  <c r="V324" i="1" s="1"/>
  <c r="P325" i="1"/>
  <c r="V325" i="1" s="1"/>
  <c r="P326" i="1"/>
  <c r="V326" i="1" s="1"/>
  <c r="P327" i="1"/>
  <c r="V327" i="1" s="1"/>
  <c r="P328" i="1"/>
  <c r="V328" i="1" s="1"/>
  <c r="P329" i="1"/>
  <c r="V329" i="1" s="1"/>
  <c r="P330" i="1"/>
  <c r="V330" i="1" s="1"/>
  <c r="P331" i="1"/>
  <c r="V331" i="1" s="1"/>
  <c r="P332" i="1"/>
  <c r="V332" i="1" s="1"/>
  <c r="P333" i="1"/>
  <c r="V333" i="1" s="1"/>
  <c r="P334" i="1"/>
  <c r="V334" i="1" s="1"/>
  <c r="P335" i="1"/>
  <c r="V335" i="1" s="1"/>
  <c r="P336" i="1"/>
  <c r="V336" i="1" s="1"/>
  <c r="P337" i="1"/>
  <c r="V337" i="1" s="1"/>
  <c r="P338" i="1"/>
  <c r="V338" i="1" s="1"/>
  <c r="P339" i="1"/>
  <c r="V339" i="1" s="1"/>
  <c r="P340" i="1"/>
  <c r="V340" i="1" s="1"/>
  <c r="P341" i="1"/>
  <c r="V341" i="1" s="1"/>
  <c r="P342" i="1"/>
  <c r="V342" i="1" s="1"/>
  <c r="P343" i="1"/>
  <c r="V343" i="1" s="1"/>
  <c r="P344" i="1"/>
  <c r="V344" i="1" s="1"/>
  <c r="P345" i="1"/>
  <c r="V345" i="1" s="1"/>
  <c r="P346" i="1"/>
  <c r="V346" i="1" s="1"/>
  <c r="P347" i="1"/>
  <c r="V347" i="1" s="1"/>
  <c r="P348" i="1"/>
  <c r="V348" i="1" s="1"/>
  <c r="P349" i="1"/>
  <c r="V349" i="1" s="1"/>
  <c r="P350" i="1"/>
  <c r="V350" i="1" s="1"/>
  <c r="P351" i="1"/>
  <c r="V351" i="1" s="1"/>
  <c r="P352" i="1"/>
  <c r="V352" i="1" s="1"/>
  <c r="P353" i="1"/>
  <c r="V353" i="1" s="1"/>
  <c r="P354" i="1"/>
  <c r="V354" i="1" s="1"/>
  <c r="P355" i="1"/>
  <c r="V355" i="1" s="1"/>
  <c r="P356" i="1"/>
  <c r="V356" i="1" s="1"/>
  <c r="P357" i="1"/>
  <c r="V357" i="1" s="1"/>
  <c r="P358" i="1"/>
  <c r="V358" i="1" s="1"/>
  <c r="P359" i="1"/>
  <c r="V359" i="1" s="1"/>
  <c r="P360" i="1"/>
  <c r="V360" i="1" s="1"/>
  <c r="P361" i="1"/>
  <c r="V361" i="1" s="1"/>
  <c r="P362" i="1"/>
  <c r="V362" i="1" s="1"/>
  <c r="P363" i="1"/>
  <c r="V363" i="1" s="1"/>
  <c r="P364" i="1"/>
  <c r="V364" i="1" s="1"/>
  <c r="P365" i="1"/>
  <c r="V365" i="1" s="1"/>
  <c r="P366" i="1"/>
  <c r="V366" i="1" s="1"/>
  <c r="P367" i="1"/>
  <c r="V367" i="1" s="1"/>
  <c r="P368" i="1"/>
  <c r="V368" i="1" s="1"/>
  <c r="P369" i="1"/>
  <c r="V369" i="1" s="1"/>
  <c r="P370" i="1"/>
  <c r="V370" i="1" s="1"/>
  <c r="P371" i="1"/>
  <c r="V371" i="1" s="1"/>
  <c r="P372" i="1"/>
  <c r="V372" i="1" s="1"/>
  <c r="P373" i="1"/>
  <c r="V373" i="1" s="1"/>
  <c r="P374" i="1"/>
  <c r="V374" i="1" s="1"/>
  <c r="P375" i="1"/>
  <c r="V375" i="1" s="1"/>
  <c r="P376" i="1"/>
  <c r="V376" i="1" s="1"/>
  <c r="P377" i="1"/>
  <c r="V377" i="1" s="1"/>
  <c r="P378" i="1"/>
  <c r="V378" i="1" s="1"/>
  <c r="P379" i="1"/>
  <c r="V379" i="1" s="1"/>
  <c r="P380" i="1"/>
  <c r="V380" i="1" s="1"/>
  <c r="P381" i="1"/>
  <c r="V381" i="1" s="1"/>
  <c r="P382" i="1"/>
  <c r="V382" i="1" s="1"/>
  <c r="P383" i="1"/>
  <c r="V383" i="1" s="1"/>
  <c r="P384" i="1"/>
  <c r="V384" i="1" s="1"/>
  <c r="P385" i="1"/>
  <c r="V385" i="1" s="1"/>
  <c r="P386" i="1"/>
  <c r="V386" i="1" s="1"/>
  <c r="P387" i="1"/>
  <c r="V387" i="1" s="1"/>
  <c r="P388" i="1"/>
  <c r="V388" i="1" s="1"/>
  <c r="P389" i="1"/>
  <c r="V389" i="1" s="1"/>
  <c r="P390" i="1"/>
  <c r="V390" i="1" s="1"/>
  <c r="P391" i="1"/>
  <c r="V391" i="1" s="1"/>
  <c r="P392" i="1"/>
  <c r="V392" i="1" s="1"/>
  <c r="P393" i="1"/>
  <c r="V393" i="1" s="1"/>
  <c r="P394" i="1"/>
  <c r="V394" i="1" s="1"/>
  <c r="P395" i="1"/>
  <c r="V395" i="1" s="1"/>
  <c r="P396" i="1"/>
  <c r="V396" i="1" s="1"/>
  <c r="P397" i="1"/>
  <c r="V397" i="1" s="1"/>
  <c r="P398" i="1"/>
  <c r="V398" i="1" s="1"/>
  <c r="P399" i="1"/>
  <c r="V399" i="1" s="1"/>
  <c r="P400" i="1"/>
  <c r="V400" i="1" s="1"/>
  <c r="P401" i="1"/>
  <c r="V401" i="1" s="1"/>
  <c r="P402" i="1"/>
  <c r="V402" i="1" s="1"/>
  <c r="P403" i="1"/>
  <c r="V403" i="1" s="1"/>
  <c r="P404" i="1"/>
  <c r="V404" i="1" s="1"/>
  <c r="P405" i="1"/>
  <c r="V405" i="1" s="1"/>
  <c r="P406" i="1"/>
  <c r="V406" i="1" s="1"/>
  <c r="P407" i="1"/>
  <c r="V407" i="1" s="1"/>
  <c r="P408" i="1"/>
  <c r="V408" i="1" s="1"/>
  <c r="P409" i="1"/>
  <c r="V409" i="1" s="1"/>
  <c r="P410" i="1"/>
  <c r="V410" i="1" s="1"/>
  <c r="P411" i="1"/>
  <c r="V411" i="1" s="1"/>
  <c r="P412" i="1"/>
  <c r="V412" i="1" s="1"/>
  <c r="P413" i="1"/>
  <c r="V413" i="1" s="1"/>
  <c r="P414" i="1"/>
  <c r="V414" i="1" s="1"/>
  <c r="P415" i="1"/>
  <c r="V415" i="1" s="1"/>
  <c r="P416" i="1"/>
  <c r="V416" i="1" s="1"/>
  <c r="P417" i="1"/>
  <c r="V417" i="1" s="1"/>
  <c r="P418" i="1"/>
  <c r="V418" i="1" s="1"/>
  <c r="P419" i="1"/>
  <c r="V419" i="1" s="1"/>
  <c r="P420" i="1"/>
  <c r="V420" i="1" s="1"/>
  <c r="P421" i="1"/>
  <c r="V421" i="1" s="1"/>
  <c r="P422" i="1"/>
  <c r="V422" i="1" s="1"/>
  <c r="P423" i="1"/>
  <c r="V423" i="1" s="1"/>
  <c r="P424" i="1"/>
  <c r="V424" i="1" s="1"/>
  <c r="P425" i="1"/>
  <c r="V425" i="1" s="1"/>
  <c r="P426" i="1"/>
  <c r="V426" i="1" s="1"/>
  <c r="P427" i="1"/>
  <c r="V427" i="1" s="1"/>
  <c r="P428" i="1"/>
  <c r="V428" i="1" s="1"/>
  <c r="P429" i="1"/>
  <c r="V429" i="1" s="1"/>
  <c r="P430" i="1"/>
  <c r="V430" i="1" s="1"/>
  <c r="P431" i="1"/>
  <c r="V431" i="1" s="1"/>
  <c r="P432" i="1"/>
  <c r="V432" i="1" s="1"/>
  <c r="P433" i="1"/>
  <c r="V433" i="1" s="1"/>
  <c r="P434" i="1"/>
  <c r="V434" i="1" s="1"/>
  <c r="P435" i="1"/>
  <c r="V435" i="1" s="1"/>
  <c r="P436" i="1"/>
  <c r="V436" i="1" s="1"/>
  <c r="P437" i="1"/>
  <c r="V437" i="1" s="1"/>
  <c r="P438" i="1"/>
  <c r="V438" i="1" s="1"/>
  <c r="P439" i="1"/>
  <c r="V439" i="1" s="1"/>
  <c r="P440" i="1"/>
  <c r="V440" i="1" s="1"/>
  <c r="P441" i="1"/>
  <c r="V441" i="1" s="1"/>
  <c r="P442" i="1"/>
  <c r="V442" i="1" s="1"/>
  <c r="P443" i="1"/>
  <c r="V443" i="1" s="1"/>
  <c r="P444" i="1"/>
  <c r="V444" i="1" s="1"/>
  <c r="P445" i="1"/>
  <c r="V445" i="1" s="1"/>
  <c r="P446" i="1"/>
  <c r="V446" i="1" s="1"/>
  <c r="P447" i="1"/>
  <c r="V447" i="1" s="1"/>
  <c r="P448" i="1"/>
  <c r="V448" i="1" s="1"/>
  <c r="P449" i="1"/>
  <c r="V449" i="1" s="1"/>
  <c r="P450" i="1"/>
  <c r="V450" i="1" s="1"/>
  <c r="P451" i="1"/>
  <c r="V451" i="1" s="1"/>
  <c r="P452" i="1"/>
  <c r="V452" i="1" s="1"/>
  <c r="P453" i="1"/>
  <c r="V453" i="1" s="1"/>
  <c r="P454" i="1"/>
  <c r="V454" i="1" s="1"/>
  <c r="P455" i="1"/>
  <c r="V455" i="1" s="1"/>
  <c r="P456" i="1"/>
  <c r="V456" i="1" s="1"/>
  <c r="P457" i="1"/>
  <c r="V457" i="1" s="1"/>
  <c r="P458" i="1"/>
  <c r="V458" i="1" s="1"/>
  <c r="P459" i="1"/>
  <c r="V459" i="1" s="1"/>
  <c r="P460" i="1"/>
  <c r="V460" i="1" s="1"/>
  <c r="P461" i="1"/>
  <c r="V461" i="1" s="1"/>
  <c r="P462" i="1"/>
  <c r="V462" i="1" s="1"/>
  <c r="P463" i="1"/>
  <c r="V463" i="1" s="1"/>
  <c r="P464" i="1"/>
  <c r="V464" i="1" s="1"/>
  <c r="P465" i="1"/>
  <c r="V465" i="1" s="1"/>
  <c r="P466" i="1"/>
  <c r="V466" i="1" s="1"/>
  <c r="P467" i="1"/>
  <c r="V467" i="1" s="1"/>
  <c r="P468" i="1"/>
  <c r="V468" i="1" s="1"/>
  <c r="P469" i="1"/>
  <c r="V469" i="1" s="1"/>
  <c r="P470" i="1"/>
  <c r="V470" i="1" s="1"/>
  <c r="P471" i="1"/>
  <c r="V471" i="1" s="1"/>
  <c r="P472" i="1"/>
  <c r="V472" i="1" s="1"/>
  <c r="P473" i="1"/>
  <c r="V473" i="1" s="1"/>
  <c r="P474" i="1"/>
  <c r="V474" i="1" s="1"/>
  <c r="P475" i="1"/>
  <c r="V475" i="1" s="1"/>
  <c r="P476" i="1"/>
  <c r="V476" i="1" s="1"/>
  <c r="P477" i="1"/>
  <c r="V477" i="1" s="1"/>
  <c r="P478" i="1"/>
  <c r="V478" i="1" s="1"/>
  <c r="P479" i="1"/>
  <c r="V479" i="1" s="1"/>
  <c r="P480" i="1"/>
  <c r="V480" i="1" s="1"/>
  <c r="P481" i="1"/>
  <c r="V481" i="1" s="1"/>
  <c r="P482" i="1"/>
  <c r="V482" i="1" s="1"/>
  <c r="P483" i="1"/>
  <c r="V483" i="1" s="1"/>
  <c r="P484" i="1"/>
  <c r="V484" i="1" s="1"/>
  <c r="P485" i="1"/>
  <c r="V485" i="1" s="1"/>
  <c r="P486" i="1"/>
  <c r="V486" i="1" s="1"/>
  <c r="P487" i="1"/>
  <c r="V487" i="1" s="1"/>
  <c r="P488" i="1"/>
  <c r="V488" i="1" s="1"/>
  <c r="P489" i="1"/>
  <c r="V489" i="1" s="1"/>
  <c r="P490" i="1"/>
  <c r="V490" i="1" s="1"/>
  <c r="P491" i="1"/>
  <c r="V491" i="1" s="1"/>
  <c r="P492" i="1"/>
  <c r="V492" i="1" s="1"/>
  <c r="P493" i="1"/>
  <c r="V493" i="1" s="1"/>
  <c r="P494" i="1"/>
  <c r="V494" i="1" s="1"/>
  <c r="P495" i="1"/>
  <c r="V495" i="1" s="1"/>
  <c r="P496" i="1"/>
  <c r="V496" i="1" s="1"/>
  <c r="P497" i="1"/>
  <c r="V497" i="1" s="1"/>
  <c r="P498" i="1"/>
  <c r="V498" i="1" s="1"/>
  <c r="P499" i="1"/>
  <c r="V499" i="1" s="1"/>
  <c r="P500" i="1"/>
  <c r="V500" i="1" s="1"/>
  <c r="P501" i="1"/>
  <c r="V501" i="1" s="1"/>
  <c r="P502" i="1"/>
  <c r="V502" i="1" s="1"/>
  <c r="P503" i="1"/>
  <c r="V503" i="1" s="1"/>
  <c r="P504" i="1"/>
  <c r="V504" i="1" s="1"/>
  <c r="P505" i="1"/>
  <c r="V505" i="1" s="1"/>
  <c r="P506" i="1"/>
  <c r="V506" i="1" s="1"/>
  <c r="P507" i="1"/>
  <c r="V507" i="1" s="1"/>
  <c r="P508" i="1"/>
  <c r="V508" i="1" s="1"/>
  <c r="P509" i="1"/>
  <c r="V509" i="1" s="1"/>
  <c r="P510" i="1"/>
  <c r="V510" i="1" s="1"/>
  <c r="P511" i="1"/>
  <c r="V511" i="1" s="1"/>
  <c r="P512" i="1"/>
  <c r="V512" i="1" s="1"/>
  <c r="P513" i="1"/>
  <c r="V513" i="1" s="1"/>
  <c r="P514" i="1"/>
  <c r="V514" i="1" s="1"/>
  <c r="P515" i="1"/>
  <c r="V515" i="1" s="1"/>
  <c r="P516" i="1"/>
  <c r="V516" i="1" s="1"/>
  <c r="P517" i="1"/>
  <c r="V517" i="1" s="1"/>
  <c r="P518" i="1"/>
  <c r="V518" i="1" s="1"/>
  <c r="P519" i="1"/>
  <c r="V519" i="1" s="1"/>
  <c r="P520" i="1"/>
  <c r="V520" i="1" s="1"/>
  <c r="P521" i="1"/>
  <c r="V521" i="1" s="1"/>
  <c r="P522" i="1"/>
  <c r="V522" i="1" s="1"/>
  <c r="P523" i="1"/>
  <c r="V523" i="1" s="1"/>
  <c r="P524" i="1"/>
  <c r="V524" i="1" s="1"/>
  <c r="P525" i="1"/>
  <c r="V525" i="1" s="1"/>
  <c r="P526" i="1"/>
  <c r="V526" i="1" s="1"/>
  <c r="P527" i="1"/>
  <c r="V527" i="1" s="1"/>
  <c r="P528" i="1"/>
  <c r="V528" i="1" s="1"/>
  <c r="P529" i="1"/>
  <c r="V529" i="1" s="1"/>
  <c r="P530" i="1"/>
  <c r="V530" i="1" s="1"/>
  <c r="P531" i="1"/>
  <c r="V531" i="1" s="1"/>
  <c r="P532" i="1"/>
  <c r="V532" i="1" s="1"/>
  <c r="P533" i="1"/>
  <c r="V533" i="1" s="1"/>
  <c r="P534" i="1"/>
  <c r="V534" i="1" s="1"/>
  <c r="P535" i="1"/>
  <c r="V535" i="1" s="1"/>
  <c r="P536" i="1"/>
  <c r="V536" i="1" s="1"/>
  <c r="P537" i="1"/>
  <c r="V537" i="1" s="1"/>
  <c r="P538" i="1"/>
  <c r="V538" i="1" s="1"/>
  <c r="P539" i="1"/>
  <c r="V539" i="1" s="1"/>
  <c r="P540" i="1"/>
  <c r="V540" i="1" s="1"/>
  <c r="P541" i="1"/>
  <c r="V541" i="1" s="1"/>
  <c r="P542" i="1"/>
  <c r="V542" i="1" s="1"/>
  <c r="P543" i="1"/>
  <c r="V543" i="1" s="1"/>
  <c r="P544" i="1"/>
  <c r="V544" i="1" s="1"/>
  <c r="P545" i="1"/>
  <c r="V545" i="1" s="1"/>
  <c r="P546" i="1"/>
  <c r="V546" i="1" s="1"/>
  <c r="P547" i="1"/>
  <c r="V547" i="1" s="1"/>
  <c r="P548" i="1"/>
  <c r="V548" i="1" s="1"/>
  <c r="P549" i="1"/>
  <c r="V549" i="1" s="1"/>
  <c r="P550" i="1"/>
  <c r="V550" i="1" s="1"/>
  <c r="P551" i="1"/>
  <c r="V551" i="1" s="1"/>
  <c r="P552" i="1"/>
  <c r="V552" i="1" s="1"/>
  <c r="P553" i="1"/>
  <c r="V553" i="1" s="1"/>
  <c r="P554" i="1"/>
  <c r="V554" i="1" s="1"/>
  <c r="P555" i="1"/>
  <c r="V555" i="1" s="1"/>
  <c r="P556" i="1"/>
  <c r="V556" i="1" s="1"/>
  <c r="P557" i="1"/>
  <c r="V557" i="1" s="1"/>
  <c r="P558" i="1"/>
  <c r="V558" i="1" s="1"/>
  <c r="P559" i="1"/>
  <c r="V559" i="1" s="1"/>
  <c r="P560" i="1"/>
  <c r="V560" i="1" s="1"/>
  <c r="P561" i="1"/>
  <c r="V561" i="1" s="1"/>
  <c r="P562" i="1"/>
  <c r="V562" i="1" s="1"/>
  <c r="P563" i="1"/>
  <c r="V563" i="1" s="1"/>
  <c r="P564" i="1"/>
  <c r="V564" i="1" s="1"/>
  <c r="P565" i="1"/>
  <c r="V565" i="1" s="1"/>
  <c r="P566" i="1"/>
  <c r="V566" i="1" s="1"/>
  <c r="P567" i="1"/>
  <c r="V567" i="1" s="1"/>
  <c r="P568" i="1"/>
  <c r="V568" i="1" s="1"/>
  <c r="P569" i="1"/>
  <c r="V569" i="1" s="1"/>
  <c r="P570" i="1"/>
  <c r="V570" i="1" s="1"/>
  <c r="P571" i="1"/>
  <c r="V571" i="1" s="1"/>
  <c r="P572" i="1"/>
  <c r="V572" i="1" s="1"/>
  <c r="P573" i="1"/>
  <c r="V573" i="1" s="1"/>
  <c r="P574" i="1"/>
  <c r="V574" i="1" s="1"/>
  <c r="P575" i="1"/>
  <c r="V575" i="1" s="1"/>
  <c r="P576" i="1"/>
  <c r="V576" i="1" s="1"/>
  <c r="P577" i="1"/>
  <c r="V577" i="1" s="1"/>
  <c r="P578" i="1"/>
  <c r="V578" i="1" s="1"/>
  <c r="P579" i="1"/>
  <c r="V579" i="1" s="1"/>
  <c r="P580" i="1"/>
  <c r="V580" i="1" s="1"/>
  <c r="P581" i="1"/>
  <c r="V581" i="1" s="1"/>
  <c r="P582" i="1"/>
  <c r="V582" i="1" s="1"/>
  <c r="P583" i="1"/>
  <c r="V583" i="1" s="1"/>
  <c r="P584" i="1"/>
  <c r="V584" i="1" s="1"/>
  <c r="P585" i="1"/>
  <c r="V585" i="1" s="1"/>
  <c r="P586" i="1"/>
  <c r="V586" i="1" s="1"/>
  <c r="P587" i="1"/>
  <c r="V587" i="1" s="1"/>
  <c r="P588" i="1"/>
  <c r="V588" i="1" s="1"/>
  <c r="P589" i="1"/>
  <c r="V589" i="1" s="1"/>
  <c r="P590" i="1"/>
  <c r="V590" i="1" s="1"/>
  <c r="P591" i="1"/>
  <c r="V591" i="1" s="1"/>
  <c r="P592" i="1"/>
  <c r="V592" i="1" s="1"/>
  <c r="P593" i="1"/>
  <c r="V593" i="1" s="1"/>
  <c r="P594" i="1"/>
  <c r="V594" i="1" s="1"/>
  <c r="P595" i="1"/>
  <c r="V595" i="1" s="1"/>
  <c r="P596" i="1"/>
  <c r="V596" i="1" s="1"/>
  <c r="P597" i="1"/>
  <c r="V597" i="1" s="1"/>
  <c r="P598" i="1"/>
  <c r="V598" i="1" s="1"/>
  <c r="P599" i="1"/>
  <c r="V599" i="1" s="1"/>
  <c r="P600" i="1"/>
  <c r="V600" i="1" s="1"/>
  <c r="P601" i="1"/>
  <c r="V601" i="1" s="1"/>
  <c r="P602" i="1"/>
  <c r="V602" i="1" s="1"/>
  <c r="P603" i="1"/>
  <c r="V603" i="1" s="1"/>
  <c r="P604" i="1"/>
  <c r="V604" i="1" s="1"/>
  <c r="P605" i="1"/>
  <c r="V605" i="1" s="1"/>
  <c r="P606" i="1"/>
  <c r="V606" i="1" s="1"/>
  <c r="P607" i="1"/>
  <c r="V607" i="1" s="1"/>
  <c r="P608" i="1"/>
  <c r="V608" i="1" s="1"/>
  <c r="P609" i="1"/>
  <c r="V609" i="1" s="1"/>
  <c r="P610" i="1"/>
  <c r="V610" i="1" s="1"/>
  <c r="P611" i="1"/>
  <c r="V611" i="1" s="1"/>
  <c r="P612" i="1"/>
  <c r="V612" i="1" s="1"/>
  <c r="P613" i="1"/>
  <c r="V613" i="1" s="1"/>
  <c r="P614" i="1"/>
  <c r="V614" i="1" s="1"/>
  <c r="P615" i="1"/>
  <c r="V615" i="1" s="1"/>
  <c r="P616" i="1"/>
  <c r="V616" i="1" s="1"/>
  <c r="P617" i="1"/>
  <c r="V617" i="1" s="1"/>
  <c r="P618" i="1"/>
  <c r="V618" i="1" s="1"/>
  <c r="P619" i="1"/>
  <c r="V619" i="1" s="1"/>
  <c r="P620" i="1"/>
  <c r="V620" i="1" s="1"/>
  <c r="P621" i="1"/>
  <c r="V621" i="1" s="1"/>
  <c r="P622" i="1"/>
  <c r="V622" i="1" s="1"/>
  <c r="P623" i="1"/>
  <c r="V623" i="1" s="1"/>
  <c r="P624" i="1"/>
  <c r="V624" i="1" s="1"/>
  <c r="P625" i="1"/>
  <c r="V625" i="1" s="1"/>
  <c r="P626" i="1"/>
  <c r="V626" i="1" s="1"/>
  <c r="P627" i="1"/>
  <c r="V627" i="1" s="1"/>
  <c r="P628" i="1"/>
  <c r="V628" i="1" s="1"/>
  <c r="P629" i="1"/>
  <c r="V629" i="1" s="1"/>
  <c r="P630" i="1"/>
  <c r="V630" i="1" s="1"/>
  <c r="P631" i="1"/>
  <c r="V631" i="1" s="1"/>
  <c r="P632" i="1"/>
  <c r="V632" i="1" s="1"/>
  <c r="P633" i="1"/>
  <c r="V633" i="1" s="1"/>
  <c r="P634" i="1"/>
  <c r="V634" i="1" s="1"/>
  <c r="P635" i="1"/>
  <c r="V635" i="1" s="1"/>
  <c r="P636" i="1"/>
  <c r="V636" i="1" s="1"/>
  <c r="P637" i="1"/>
  <c r="V637" i="1" s="1"/>
  <c r="P638" i="1"/>
  <c r="V638" i="1" s="1"/>
  <c r="P639" i="1"/>
  <c r="V639" i="1" s="1"/>
  <c r="P640" i="1"/>
  <c r="V640" i="1" s="1"/>
  <c r="P641" i="1"/>
  <c r="V641" i="1" s="1"/>
  <c r="P642" i="1"/>
  <c r="V642" i="1" s="1"/>
  <c r="P643" i="1"/>
  <c r="V643" i="1" s="1"/>
  <c r="P644" i="1"/>
  <c r="V644" i="1" s="1"/>
  <c r="P645" i="1"/>
  <c r="V645" i="1" s="1"/>
  <c r="P646" i="1"/>
  <c r="V646" i="1" s="1"/>
  <c r="P647" i="1"/>
  <c r="V647" i="1" s="1"/>
  <c r="P648" i="1"/>
  <c r="V648" i="1" s="1"/>
  <c r="P649" i="1"/>
  <c r="V649" i="1" s="1"/>
  <c r="P650" i="1"/>
  <c r="V650" i="1" s="1"/>
  <c r="P651" i="1"/>
  <c r="V651" i="1" s="1"/>
  <c r="P652" i="1"/>
  <c r="V652" i="1" s="1"/>
  <c r="P653" i="1"/>
  <c r="V653" i="1" s="1"/>
  <c r="P654" i="1"/>
  <c r="V654" i="1" s="1"/>
  <c r="P655" i="1"/>
  <c r="V655" i="1" s="1"/>
  <c r="P656" i="1"/>
  <c r="V656" i="1" s="1"/>
  <c r="P657" i="1"/>
  <c r="V657" i="1" s="1"/>
  <c r="P658" i="1"/>
  <c r="V658" i="1" s="1"/>
  <c r="P659" i="1"/>
  <c r="V659" i="1" s="1"/>
  <c r="P660" i="1"/>
  <c r="V660" i="1" s="1"/>
  <c r="P661" i="1"/>
  <c r="V661" i="1" s="1"/>
  <c r="P662" i="1"/>
  <c r="V662" i="1" s="1"/>
  <c r="P663" i="1"/>
  <c r="V663" i="1" s="1"/>
  <c r="P664" i="1"/>
  <c r="V664" i="1" s="1"/>
  <c r="P665" i="1"/>
  <c r="V665" i="1" s="1"/>
  <c r="P666" i="1"/>
  <c r="V666" i="1" s="1"/>
  <c r="P667" i="1"/>
  <c r="V667" i="1" s="1"/>
  <c r="P668" i="1"/>
  <c r="V668" i="1" s="1"/>
  <c r="P669" i="1"/>
  <c r="V669" i="1" s="1"/>
  <c r="P670" i="1"/>
  <c r="V670" i="1" s="1"/>
  <c r="P671" i="1"/>
  <c r="V671" i="1" s="1"/>
  <c r="P672" i="1"/>
  <c r="V672" i="1" s="1"/>
  <c r="P673" i="1"/>
  <c r="V673" i="1" s="1"/>
  <c r="P674" i="1"/>
  <c r="V674" i="1" s="1"/>
  <c r="P675" i="1"/>
  <c r="V675" i="1" s="1"/>
  <c r="P676" i="1"/>
  <c r="V676" i="1" s="1"/>
  <c r="P677" i="1"/>
  <c r="V677" i="1" s="1"/>
  <c r="P678" i="1"/>
  <c r="V678" i="1" s="1"/>
  <c r="P679" i="1"/>
  <c r="V679" i="1" s="1"/>
  <c r="P680" i="1"/>
  <c r="V680" i="1" s="1"/>
  <c r="P681" i="1"/>
  <c r="V681" i="1" s="1"/>
  <c r="P682" i="1"/>
  <c r="V682" i="1" s="1"/>
  <c r="P683" i="1"/>
  <c r="V683" i="1" s="1"/>
  <c r="P684" i="1"/>
  <c r="V684" i="1" s="1"/>
  <c r="P685" i="1"/>
  <c r="V685" i="1" s="1"/>
  <c r="P686" i="1"/>
  <c r="V686" i="1" s="1"/>
  <c r="P687" i="1"/>
  <c r="V687" i="1" s="1"/>
  <c r="P688" i="1"/>
  <c r="V688" i="1" s="1"/>
  <c r="P689" i="1"/>
  <c r="V689" i="1" s="1"/>
  <c r="P690" i="1"/>
  <c r="V690" i="1" s="1"/>
  <c r="P691" i="1"/>
  <c r="V691" i="1" s="1"/>
  <c r="P692" i="1"/>
  <c r="V692" i="1" s="1"/>
  <c r="P693" i="1"/>
  <c r="V693" i="1" s="1"/>
  <c r="P694" i="1"/>
  <c r="V694" i="1" s="1"/>
  <c r="P695" i="1"/>
  <c r="V695" i="1" s="1"/>
  <c r="P696" i="1"/>
  <c r="V696" i="1" s="1"/>
  <c r="P697" i="1"/>
  <c r="V697" i="1" s="1"/>
  <c r="P698" i="1"/>
  <c r="V698" i="1" s="1"/>
  <c r="P699" i="1"/>
  <c r="V699" i="1" s="1"/>
  <c r="P700" i="1"/>
  <c r="V700" i="1" s="1"/>
  <c r="P701" i="1"/>
  <c r="V701" i="1" s="1"/>
  <c r="P702" i="1"/>
  <c r="V702" i="1" s="1"/>
  <c r="P703" i="1"/>
  <c r="V703" i="1" s="1"/>
  <c r="P704" i="1"/>
  <c r="V704" i="1" s="1"/>
  <c r="P705" i="1"/>
  <c r="V705" i="1" s="1"/>
  <c r="P706" i="1"/>
  <c r="V706" i="1" s="1"/>
  <c r="P707" i="1"/>
  <c r="V707" i="1" s="1"/>
  <c r="P708" i="1"/>
  <c r="V708" i="1" s="1"/>
  <c r="P709" i="1"/>
  <c r="V709" i="1" s="1"/>
  <c r="P710" i="1"/>
  <c r="V710" i="1" s="1"/>
  <c r="P711" i="1"/>
  <c r="V711" i="1" s="1"/>
  <c r="P712" i="1"/>
  <c r="V712" i="1" s="1"/>
  <c r="P713" i="1"/>
  <c r="V713" i="1" s="1"/>
  <c r="P714" i="1"/>
  <c r="V714" i="1" s="1"/>
  <c r="P715" i="1"/>
  <c r="V715" i="1" s="1"/>
  <c r="P716" i="1"/>
  <c r="V716" i="1" s="1"/>
  <c r="P717" i="1"/>
  <c r="V717" i="1" s="1"/>
  <c r="P718" i="1"/>
  <c r="V718" i="1" s="1"/>
  <c r="P719" i="1"/>
  <c r="V719" i="1" s="1"/>
  <c r="P720" i="1"/>
  <c r="V720" i="1" s="1"/>
  <c r="P721" i="1"/>
  <c r="V721" i="1" s="1"/>
  <c r="P722" i="1"/>
  <c r="V722" i="1" s="1"/>
  <c r="P723" i="1"/>
  <c r="V723" i="1" s="1"/>
  <c r="P724" i="1"/>
  <c r="V724" i="1" s="1"/>
  <c r="P725" i="1"/>
  <c r="V725" i="1" s="1"/>
  <c r="P726" i="1"/>
  <c r="V726" i="1" s="1"/>
  <c r="P727" i="1"/>
  <c r="V727" i="1" s="1"/>
  <c r="P728" i="1"/>
  <c r="V728" i="1" s="1"/>
  <c r="P729" i="1"/>
  <c r="V729" i="1" s="1"/>
  <c r="P730" i="1"/>
  <c r="V730" i="1" s="1"/>
  <c r="P731" i="1"/>
  <c r="V731" i="1" s="1"/>
  <c r="P732" i="1"/>
  <c r="V732" i="1" s="1"/>
  <c r="P733" i="1"/>
  <c r="V733" i="1" s="1"/>
  <c r="P734" i="1"/>
  <c r="V734" i="1" s="1"/>
  <c r="P735" i="1"/>
  <c r="V735" i="1" s="1"/>
  <c r="P736" i="1"/>
  <c r="V736" i="1" s="1"/>
  <c r="P737" i="1"/>
  <c r="V737" i="1" s="1"/>
  <c r="P738" i="1"/>
  <c r="V738" i="1" s="1"/>
  <c r="P739" i="1"/>
  <c r="V739" i="1" s="1"/>
  <c r="P740" i="1"/>
  <c r="V740" i="1" s="1"/>
  <c r="P741" i="1"/>
  <c r="V741" i="1" s="1"/>
  <c r="P742" i="1"/>
  <c r="V742" i="1" s="1"/>
  <c r="P743" i="1"/>
  <c r="V743" i="1" s="1"/>
  <c r="P744" i="1"/>
  <c r="V744" i="1" s="1"/>
  <c r="P745" i="1"/>
  <c r="V745" i="1" s="1"/>
  <c r="P746" i="1"/>
  <c r="V746" i="1" s="1"/>
  <c r="P747" i="1"/>
  <c r="V747" i="1" s="1"/>
  <c r="P748" i="1"/>
  <c r="V748" i="1" s="1"/>
  <c r="P749" i="1"/>
  <c r="V749" i="1" s="1"/>
  <c r="P750" i="1"/>
  <c r="V750" i="1" s="1"/>
  <c r="P751" i="1"/>
  <c r="V751" i="1" s="1"/>
  <c r="P752" i="1"/>
  <c r="V752" i="1" s="1"/>
  <c r="P753" i="1"/>
  <c r="V753" i="1" s="1"/>
  <c r="P754" i="1"/>
  <c r="V754" i="1" s="1"/>
  <c r="P755" i="1"/>
  <c r="V755" i="1" s="1"/>
  <c r="P756" i="1"/>
  <c r="V756" i="1" s="1"/>
  <c r="P757" i="1"/>
  <c r="V757" i="1" s="1"/>
  <c r="P758" i="1"/>
  <c r="V758" i="1" s="1"/>
  <c r="P759" i="1"/>
  <c r="V759" i="1" s="1"/>
  <c r="P760" i="1"/>
  <c r="V760" i="1" s="1"/>
  <c r="P761" i="1"/>
  <c r="V761" i="1" s="1"/>
  <c r="P762" i="1"/>
  <c r="V762" i="1" s="1"/>
  <c r="P763" i="1"/>
  <c r="V763" i="1" s="1"/>
  <c r="P764" i="1"/>
  <c r="V764" i="1" s="1"/>
  <c r="P765" i="1"/>
  <c r="V765" i="1" s="1"/>
  <c r="P766" i="1"/>
  <c r="V766" i="1" s="1"/>
  <c r="P767" i="1"/>
  <c r="V767" i="1" s="1"/>
  <c r="P768" i="1"/>
  <c r="V768" i="1" s="1"/>
  <c r="P769" i="1"/>
  <c r="V769" i="1" s="1"/>
  <c r="P770" i="1"/>
  <c r="V770" i="1" s="1"/>
  <c r="P771" i="1"/>
  <c r="V771" i="1" s="1"/>
  <c r="P772" i="1"/>
  <c r="V772" i="1" s="1"/>
  <c r="P773" i="1"/>
  <c r="V773" i="1" s="1"/>
  <c r="P774" i="1"/>
  <c r="V774" i="1" s="1"/>
  <c r="P775" i="1"/>
  <c r="V775" i="1" s="1"/>
  <c r="P776" i="1"/>
  <c r="V776" i="1" s="1"/>
  <c r="P777" i="1"/>
  <c r="V777" i="1" s="1"/>
  <c r="P778" i="1"/>
  <c r="V778" i="1" s="1"/>
  <c r="P779" i="1"/>
  <c r="V779" i="1" s="1"/>
  <c r="P780" i="1"/>
  <c r="V780" i="1" s="1"/>
  <c r="P781" i="1"/>
  <c r="V781" i="1" s="1"/>
  <c r="P782" i="1"/>
  <c r="V782" i="1" s="1"/>
  <c r="P783" i="1"/>
  <c r="V783" i="1" s="1"/>
  <c r="P784" i="1"/>
  <c r="V784" i="1" s="1"/>
  <c r="P785" i="1"/>
  <c r="V785" i="1" s="1"/>
  <c r="P786" i="1"/>
  <c r="V786" i="1" s="1"/>
  <c r="P787" i="1"/>
  <c r="V787" i="1" s="1"/>
  <c r="P788" i="1"/>
  <c r="V788" i="1" s="1"/>
  <c r="P789" i="1"/>
  <c r="V789" i="1" s="1"/>
  <c r="P790" i="1"/>
  <c r="V790" i="1" s="1"/>
  <c r="P791" i="1"/>
  <c r="V791" i="1" s="1"/>
  <c r="P792" i="1"/>
  <c r="V792" i="1" s="1"/>
  <c r="P793" i="1"/>
  <c r="V793" i="1" s="1"/>
  <c r="P794" i="1"/>
  <c r="V794" i="1" s="1"/>
  <c r="P795" i="1"/>
  <c r="V795" i="1" s="1"/>
  <c r="P796" i="1"/>
  <c r="V796" i="1" s="1"/>
  <c r="P797" i="1"/>
  <c r="V797" i="1" s="1"/>
  <c r="P798" i="1"/>
  <c r="V798" i="1" s="1"/>
  <c r="P799" i="1"/>
  <c r="V799" i="1" s="1"/>
  <c r="P800" i="1"/>
  <c r="V800" i="1" s="1"/>
  <c r="P801" i="1"/>
  <c r="V801" i="1" s="1"/>
  <c r="P802" i="1"/>
  <c r="V802" i="1" s="1"/>
  <c r="P803" i="1"/>
  <c r="V803" i="1" s="1"/>
  <c r="P804" i="1"/>
  <c r="V804" i="1" s="1"/>
  <c r="P805" i="1"/>
  <c r="V805" i="1" s="1"/>
  <c r="P806" i="1"/>
  <c r="V806" i="1" s="1"/>
  <c r="P807" i="1"/>
  <c r="V807" i="1" s="1"/>
  <c r="P808" i="1"/>
  <c r="V808" i="1" s="1"/>
  <c r="P809" i="1"/>
  <c r="V809" i="1" s="1"/>
  <c r="P810" i="1"/>
  <c r="V810" i="1" s="1"/>
  <c r="P811" i="1"/>
  <c r="V811" i="1" s="1"/>
  <c r="P812" i="1"/>
  <c r="V812" i="1" s="1"/>
  <c r="P813" i="1"/>
  <c r="V813" i="1" s="1"/>
  <c r="P814" i="1"/>
  <c r="V814" i="1" s="1"/>
  <c r="P815" i="1"/>
  <c r="V815" i="1" s="1"/>
  <c r="P816" i="1"/>
  <c r="V816" i="1" s="1"/>
  <c r="P817" i="1"/>
  <c r="V817" i="1" s="1"/>
  <c r="P818" i="1"/>
  <c r="V818" i="1" s="1"/>
  <c r="P819" i="1"/>
  <c r="V819" i="1" s="1"/>
  <c r="P820" i="1"/>
  <c r="V820" i="1" s="1"/>
  <c r="P821" i="1"/>
  <c r="V821" i="1" s="1"/>
  <c r="P822" i="1"/>
  <c r="V822" i="1" s="1"/>
  <c r="P823" i="1"/>
  <c r="V823" i="1" s="1"/>
  <c r="P824" i="1"/>
  <c r="V824" i="1" s="1"/>
  <c r="P825" i="1"/>
  <c r="V825" i="1" s="1"/>
  <c r="P826" i="1"/>
  <c r="V826" i="1" s="1"/>
  <c r="P827" i="1"/>
  <c r="V827" i="1" s="1"/>
  <c r="P828" i="1"/>
  <c r="V828" i="1" s="1"/>
  <c r="P829" i="1"/>
  <c r="V829" i="1" s="1"/>
  <c r="P830" i="1"/>
  <c r="V830" i="1" s="1"/>
  <c r="P831" i="1"/>
  <c r="V831" i="1" s="1"/>
  <c r="P832" i="1"/>
  <c r="V832" i="1" s="1"/>
  <c r="P833" i="1"/>
  <c r="V833" i="1" s="1"/>
  <c r="P834" i="1"/>
  <c r="V834" i="1" s="1"/>
  <c r="P835" i="1"/>
  <c r="V835" i="1" s="1"/>
  <c r="P836" i="1"/>
  <c r="V836" i="1" s="1"/>
  <c r="P837" i="1"/>
  <c r="V837" i="1" s="1"/>
  <c r="P838" i="1"/>
  <c r="V838" i="1" s="1"/>
  <c r="P839" i="1"/>
  <c r="V839" i="1" s="1"/>
  <c r="P840" i="1"/>
  <c r="V840" i="1" s="1"/>
  <c r="P841" i="1"/>
  <c r="V841" i="1" s="1"/>
  <c r="P842" i="1"/>
  <c r="V842" i="1" s="1"/>
  <c r="P843" i="1"/>
  <c r="V843" i="1" s="1"/>
  <c r="P844" i="1"/>
  <c r="V844" i="1" s="1"/>
  <c r="P845" i="1"/>
  <c r="V845" i="1" s="1"/>
  <c r="P846" i="1"/>
  <c r="V846" i="1" s="1"/>
  <c r="P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5" i="1"/>
  <c r="W615" i="1" l="1"/>
  <c r="W834" i="1"/>
  <c r="W747" i="1"/>
  <c r="W715" i="1"/>
  <c r="W846" i="1"/>
  <c r="W842" i="1"/>
  <c r="W839" i="1"/>
  <c r="W835" i="1"/>
  <c r="W829" i="1"/>
  <c r="W825" i="1"/>
  <c r="W818" i="1"/>
  <c r="W815" i="1"/>
  <c r="W811" i="1"/>
  <c r="W807" i="1"/>
  <c r="W800" i="1"/>
  <c r="W796" i="1"/>
  <c r="W792" i="1"/>
  <c r="W788" i="1"/>
  <c r="W784" i="1"/>
  <c r="W780" i="1"/>
  <c r="W777" i="1"/>
  <c r="W774" i="1"/>
  <c r="W768" i="1"/>
  <c r="W764" i="1"/>
  <c r="W760" i="1"/>
  <c r="W756" i="1"/>
  <c r="W752" i="1"/>
  <c r="W748" i="1"/>
  <c r="W744" i="1"/>
  <c r="W740" i="1"/>
  <c r="W736" i="1"/>
  <c r="W844" i="1"/>
  <c r="W837" i="1"/>
  <c r="W833" i="1"/>
  <c r="W827" i="1"/>
  <c r="W823" i="1"/>
  <c r="W820" i="1"/>
  <c r="W813" i="1"/>
  <c r="W809" i="1"/>
  <c r="W805" i="1"/>
  <c r="W802" i="1"/>
  <c r="W798" i="1"/>
  <c r="W794" i="1"/>
  <c r="W790" i="1"/>
  <c r="W786" i="1"/>
  <c r="W782" i="1"/>
  <c r="W778" i="1"/>
  <c r="W776" i="1"/>
  <c r="W770" i="1"/>
  <c r="W766" i="1"/>
  <c r="W762" i="1"/>
  <c r="W758" i="1"/>
  <c r="W754" i="1"/>
  <c r="W750" i="1"/>
  <c r="W746" i="1"/>
  <c r="W742" i="1"/>
  <c r="W738" i="1"/>
  <c r="W734" i="1"/>
  <c r="W730" i="1"/>
  <c r="W726" i="1"/>
  <c r="W722" i="1"/>
  <c r="W718" i="1"/>
  <c r="W714" i="1"/>
  <c r="W710" i="1"/>
  <c r="W707" i="1"/>
  <c r="W703" i="1"/>
  <c r="W699" i="1"/>
  <c r="W696" i="1"/>
  <c r="W692" i="1"/>
  <c r="W688" i="1"/>
  <c r="W684" i="1"/>
  <c r="W680" i="1"/>
  <c r="W676" i="1"/>
  <c r="W672" i="1"/>
  <c r="W666" i="1"/>
  <c r="W662" i="1"/>
  <c r="W658" i="1"/>
  <c r="W654" i="1"/>
  <c r="W650" i="1"/>
  <c r="W643" i="1"/>
  <c r="W639" i="1"/>
  <c r="W632" i="1"/>
  <c r="W628" i="1"/>
  <c r="W624" i="1"/>
  <c r="W620" i="1"/>
  <c r="W616" i="1"/>
  <c r="W612" i="1"/>
  <c r="W608" i="1"/>
  <c r="W604" i="1"/>
  <c r="W600" i="1"/>
  <c r="W598" i="1"/>
  <c r="W594" i="1"/>
  <c r="W591" i="1"/>
  <c r="W588" i="1"/>
  <c r="W584" i="1"/>
  <c r="W580" i="1"/>
  <c r="W572" i="1"/>
  <c r="W568" i="1"/>
  <c r="W564" i="1"/>
  <c r="W560" i="1"/>
  <c r="W556" i="1"/>
  <c r="W552" i="1"/>
  <c r="W548" i="1"/>
  <c r="W544" i="1"/>
  <c r="W540" i="1"/>
  <c r="W536" i="1"/>
  <c r="W529" i="1"/>
  <c r="W525" i="1"/>
  <c r="W522" i="1"/>
  <c r="W518" i="1"/>
  <c r="W514" i="1"/>
  <c r="W511" i="1"/>
  <c r="W507" i="1"/>
  <c r="W503" i="1"/>
  <c r="W499" i="1"/>
  <c r="W493" i="1"/>
  <c r="W489" i="1"/>
  <c r="W486" i="1"/>
  <c r="W482" i="1"/>
  <c r="W478" i="1"/>
  <c r="W474" i="1"/>
  <c r="W470" i="1"/>
  <c r="W466" i="1"/>
  <c r="W463" i="1"/>
  <c r="W460" i="1"/>
  <c r="W456" i="1"/>
  <c r="W452" i="1"/>
  <c r="W448" i="1"/>
  <c r="W444" i="1"/>
  <c r="W440" i="1"/>
  <c r="W436" i="1"/>
  <c r="W432" i="1"/>
  <c r="W428" i="1"/>
  <c r="W425" i="1"/>
  <c r="W421" i="1"/>
  <c r="W417" i="1"/>
  <c r="W413" i="1"/>
  <c r="W406" i="1"/>
  <c r="W403" i="1"/>
  <c r="W400" i="1"/>
  <c r="W397" i="1"/>
  <c r="W393" i="1"/>
  <c r="W389" i="1"/>
  <c r="W385" i="1"/>
  <c r="W381" i="1"/>
  <c r="W377" i="1"/>
  <c r="W373" i="1"/>
  <c r="W369" i="1"/>
  <c r="W365" i="1"/>
  <c r="W361" i="1"/>
  <c r="W357" i="1"/>
  <c r="W354" i="1"/>
  <c r="W347" i="1"/>
  <c r="W341" i="1"/>
  <c r="W337" i="1"/>
  <c r="W333" i="1"/>
  <c r="W329" i="1"/>
  <c r="W325" i="1"/>
  <c r="W321" i="1"/>
  <c r="W317" i="1"/>
  <c r="W313" i="1"/>
  <c r="W309" i="1"/>
  <c r="W305" i="1"/>
  <c r="W301" i="1"/>
  <c r="W297" i="1"/>
  <c r="W293" i="1"/>
  <c r="W289" i="1"/>
  <c r="W285" i="1"/>
  <c r="W281" i="1"/>
  <c r="W277" i="1"/>
  <c r="W273" i="1"/>
  <c r="W269" i="1"/>
  <c r="W265" i="1"/>
  <c r="W261" i="1"/>
  <c r="W257" i="1"/>
  <c r="W253" i="1"/>
  <c r="W249" i="1"/>
  <c r="W245" i="1"/>
  <c r="W241" i="1"/>
  <c r="W237" i="1"/>
  <c r="W233" i="1"/>
  <c r="W229" i="1"/>
  <c r="W225" i="1"/>
  <c r="W221" i="1"/>
  <c r="W217" i="1"/>
  <c r="W213" i="1"/>
  <c r="W209" i="1"/>
  <c r="W205" i="1"/>
  <c r="W201" i="1"/>
  <c r="W197" i="1"/>
  <c r="W193" i="1"/>
  <c r="W189" i="1"/>
  <c r="W185" i="1"/>
  <c r="W181" i="1"/>
  <c r="W177" i="1"/>
  <c r="W173" i="1"/>
  <c r="W169" i="1"/>
  <c r="W165" i="1"/>
  <c r="W161" i="1"/>
  <c r="W157" i="1"/>
  <c r="U847" i="1"/>
  <c r="W5" i="1"/>
  <c r="V5" i="1"/>
  <c r="W843" i="1"/>
  <c r="W840" i="1"/>
  <c r="W836" i="1"/>
  <c r="W832" i="1"/>
  <c r="W830" i="1"/>
  <c r="W826" i="1"/>
  <c r="W822" i="1"/>
  <c r="W819" i="1"/>
  <c r="W816" i="1"/>
  <c r="W812" i="1"/>
  <c r="W808" i="1"/>
  <c r="W804" i="1"/>
  <c r="W801" i="1"/>
  <c r="W797" i="1"/>
  <c r="W793" i="1"/>
  <c r="W789" i="1"/>
  <c r="W785" i="1"/>
  <c r="W781" i="1"/>
  <c r="W775" i="1"/>
  <c r="W772" i="1"/>
  <c r="W769" i="1"/>
  <c r="W765" i="1"/>
  <c r="W761" i="1"/>
  <c r="W757" i="1"/>
  <c r="W753" i="1"/>
  <c r="W749" i="1"/>
  <c r="W745" i="1"/>
  <c r="W741" i="1"/>
  <c r="W737" i="1"/>
  <c r="W733" i="1"/>
  <c r="W729" i="1"/>
  <c r="W725" i="1"/>
  <c r="W721" i="1"/>
  <c r="W717" i="1"/>
  <c r="W713" i="1"/>
  <c r="W706" i="1"/>
  <c r="W702" i="1"/>
  <c r="W695" i="1"/>
  <c r="W691" i="1"/>
  <c r="W687" i="1"/>
  <c r="W683" i="1"/>
  <c r="W679" i="1"/>
  <c r="W671" i="1"/>
  <c r="W665" i="1"/>
  <c r="W661" i="1"/>
  <c r="W657" i="1"/>
  <c r="W653" i="1"/>
  <c r="W649" i="1"/>
  <c r="W646" i="1"/>
  <c r="W642" i="1"/>
  <c r="W638" i="1"/>
  <c r="W635" i="1"/>
  <c r="W631" i="1"/>
  <c r="W627" i="1"/>
  <c r="W623" i="1"/>
  <c r="W619" i="1"/>
  <c r="W611" i="1"/>
  <c r="W607" i="1"/>
  <c r="W603" i="1"/>
  <c r="W597" i="1"/>
  <c r="W593" i="1"/>
  <c r="W590" i="1"/>
  <c r="W587" i="1"/>
  <c r="W583" i="1"/>
  <c r="W579" i="1"/>
  <c r="W577" i="1"/>
  <c r="W575" i="1"/>
  <c r="W571" i="1"/>
  <c r="W567" i="1"/>
  <c r="W563" i="1"/>
  <c r="W555" i="1"/>
  <c r="W551" i="1"/>
  <c r="W547" i="1"/>
  <c r="W543" i="1"/>
  <c r="W539" i="1"/>
  <c r="W535" i="1"/>
  <c r="W532" i="1"/>
  <c r="W527" i="1"/>
  <c r="W524" i="1"/>
  <c r="W521" i="1"/>
  <c r="W517" i="1"/>
  <c r="W510" i="1"/>
  <c r="W506" i="1"/>
  <c r="W502" i="1"/>
  <c r="W498" i="1"/>
  <c r="W496" i="1"/>
  <c r="W485" i="1"/>
  <c r="W481" i="1"/>
  <c r="W477" i="1"/>
  <c r="W473" i="1"/>
  <c r="W469" i="1"/>
  <c r="W459" i="1"/>
  <c r="W455" i="1"/>
  <c r="W451" i="1"/>
  <c r="W447" i="1"/>
  <c r="W443" i="1"/>
  <c r="W439" i="1"/>
  <c r="W435" i="1"/>
  <c r="W431" i="1"/>
  <c r="W427" i="1"/>
  <c r="W424" i="1"/>
  <c r="W420" i="1"/>
  <c r="W416" i="1"/>
  <c r="W412" i="1"/>
  <c r="W409" i="1"/>
  <c r="W405" i="1"/>
  <c r="W402" i="1"/>
  <c r="W396" i="1"/>
  <c r="W392" i="1"/>
  <c r="W388" i="1"/>
  <c r="W384" i="1"/>
  <c r="W376" i="1"/>
  <c r="W372" i="1"/>
  <c r="W368" i="1"/>
  <c r="W364" i="1"/>
  <c r="W360" i="1"/>
  <c r="W353" i="1"/>
  <c r="W350" i="1"/>
  <c r="W346" i="1"/>
  <c r="W343" i="1"/>
  <c r="W340" i="1"/>
  <c r="W336" i="1"/>
  <c r="W332" i="1"/>
  <c r="W328" i="1"/>
  <c r="W324" i="1"/>
  <c r="W320" i="1"/>
  <c r="W316" i="1"/>
  <c r="W312" i="1"/>
  <c r="W308" i="1"/>
  <c r="W304" i="1"/>
  <c r="W300" i="1"/>
  <c r="W296" i="1"/>
  <c r="W292" i="1"/>
  <c r="W288" i="1"/>
  <c r="W284" i="1"/>
  <c r="W280" i="1"/>
  <c r="W276" i="1"/>
  <c r="W272" i="1"/>
  <c r="W268" i="1"/>
  <c r="W264" i="1"/>
  <c r="W260" i="1"/>
  <c r="W256" i="1"/>
  <c r="W252" i="1"/>
  <c r="W248" i="1"/>
  <c r="W244" i="1"/>
  <c r="W240" i="1"/>
  <c r="W236" i="1"/>
  <c r="W232" i="1"/>
  <c r="W228" i="1"/>
  <c r="W224" i="1"/>
  <c r="W220" i="1"/>
  <c r="W216" i="1"/>
  <c r="W212" i="1"/>
  <c r="W208" i="1"/>
  <c r="W204" i="1"/>
  <c r="W200" i="1"/>
  <c r="W196" i="1"/>
  <c r="W192" i="1"/>
  <c r="W188" i="1"/>
  <c r="W184" i="1"/>
  <c r="W180" i="1"/>
  <c r="W176" i="1"/>
  <c r="W172" i="1"/>
  <c r="W168" i="1"/>
  <c r="W164" i="1"/>
  <c r="W160" i="1"/>
  <c r="W156" i="1"/>
  <c r="W152" i="1"/>
  <c r="W148" i="1"/>
  <c r="W144" i="1"/>
  <c r="W140" i="1"/>
  <c r="W136" i="1"/>
  <c r="W132" i="1"/>
  <c r="W128" i="1"/>
  <c r="W124" i="1"/>
  <c r="W120" i="1"/>
  <c r="W116" i="1"/>
  <c r="W112" i="1"/>
  <c r="W108" i="1"/>
  <c r="W104" i="1"/>
  <c r="W100" i="1"/>
  <c r="W96" i="1"/>
  <c r="W92" i="1"/>
  <c r="W88" i="1"/>
  <c r="W84" i="1"/>
  <c r="W80" i="1"/>
  <c r="W76" i="1"/>
  <c r="W72" i="1"/>
  <c r="W68" i="1"/>
  <c r="W64" i="1"/>
  <c r="W60" i="1"/>
  <c r="W56" i="1"/>
  <c r="W52" i="1"/>
  <c r="W48" i="1"/>
  <c r="W44" i="1"/>
  <c r="W40" i="1"/>
  <c r="W36" i="1"/>
  <c r="W32" i="1"/>
  <c r="W28" i="1"/>
  <c r="W24" i="1"/>
  <c r="W20" i="1"/>
  <c r="W16" i="1"/>
  <c r="W12" i="1"/>
  <c r="W8" i="1"/>
  <c r="W559" i="1"/>
  <c r="W732" i="1"/>
  <c r="W728" i="1"/>
  <c r="W724" i="1"/>
  <c r="W720" i="1"/>
  <c r="W716" i="1"/>
  <c r="W712" i="1"/>
  <c r="W709" i="1"/>
  <c r="W705" i="1"/>
  <c r="W701" i="1"/>
  <c r="W698" i="1"/>
  <c r="W694" i="1"/>
  <c r="W690" i="1"/>
  <c r="W686" i="1"/>
  <c r="W682" i="1"/>
  <c r="W678" i="1"/>
  <c r="W674" i="1"/>
  <c r="W670" i="1"/>
  <c r="W668" i="1"/>
  <c r="W664" i="1"/>
  <c r="W660" i="1"/>
  <c r="W656" i="1"/>
  <c r="W652" i="1"/>
  <c r="W648" i="1"/>
  <c r="W645" i="1"/>
  <c r="W641" i="1"/>
  <c r="W637" i="1"/>
  <c r="W634" i="1"/>
  <c r="W630" i="1"/>
  <c r="W626" i="1"/>
  <c r="W622" i="1"/>
  <c r="W618" i="1"/>
  <c r="W614" i="1"/>
  <c r="W610" i="1"/>
  <c r="W606" i="1"/>
  <c r="W602" i="1"/>
  <c r="W599" i="1"/>
  <c r="W596" i="1"/>
  <c r="W589" i="1"/>
  <c r="W586" i="1"/>
  <c r="W582" i="1"/>
  <c r="W578" i="1"/>
  <c r="W576" i="1"/>
  <c r="W574" i="1"/>
  <c r="W570" i="1"/>
  <c r="W566" i="1"/>
  <c r="W562" i="1"/>
  <c r="W558" i="1"/>
  <c r="W554" i="1"/>
  <c r="W550" i="1"/>
  <c r="W546" i="1"/>
  <c r="W542" i="1"/>
  <c r="W538" i="1"/>
  <c r="W534" i="1"/>
  <c r="W531" i="1"/>
  <c r="W528" i="1"/>
  <c r="W523" i="1"/>
  <c r="W520" i="1"/>
  <c r="W516" i="1"/>
  <c r="W513" i="1"/>
  <c r="W509" i="1"/>
  <c r="W505" i="1"/>
  <c r="W501" i="1"/>
  <c r="W495" i="1"/>
  <c r="W491" i="1"/>
  <c r="W488" i="1"/>
  <c r="W484" i="1"/>
  <c r="W480" i="1"/>
  <c r="W476" i="1"/>
  <c r="W472" i="1"/>
  <c r="W468" i="1"/>
  <c r="W465" i="1"/>
  <c r="W462" i="1"/>
  <c r="W458" i="1"/>
  <c r="W454" i="1"/>
  <c r="W450" i="1"/>
  <c r="W446" i="1"/>
  <c r="W442" i="1"/>
  <c r="W438" i="1"/>
  <c r="W434" i="1"/>
  <c r="W430" i="1"/>
  <c r="W426" i="1"/>
  <c r="W423" i="1"/>
  <c r="W419" i="1"/>
  <c r="W415" i="1"/>
  <c r="W411" i="1"/>
  <c r="W404" i="1"/>
  <c r="W401" i="1"/>
  <c r="W399" i="1"/>
  <c r="W395" i="1"/>
  <c r="W391" i="1"/>
  <c r="W387" i="1"/>
  <c r="W383" i="1"/>
  <c r="W379" i="1"/>
  <c r="W375" i="1"/>
  <c r="W371" i="1"/>
  <c r="W367" i="1"/>
  <c r="W363" i="1"/>
  <c r="W359" i="1"/>
  <c r="W356" i="1"/>
  <c r="W352" i="1"/>
  <c r="W349" i="1"/>
  <c r="W345" i="1"/>
  <c r="W339" i="1"/>
  <c r="W335" i="1"/>
  <c r="W331" i="1"/>
  <c r="W327" i="1"/>
  <c r="W323" i="1"/>
  <c r="W319" i="1"/>
  <c r="W315" i="1"/>
  <c r="W311" i="1"/>
  <c r="W307" i="1"/>
  <c r="W303" i="1"/>
  <c r="W299" i="1"/>
  <c r="W295" i="1"/>
  <c r="W291" i="1"/>
  <c r="W287" i="1"/>
  <c r="W283" i="1"/>
  <c r="W279" i="1"/>
  <c r="W275" i="1"/>
  <c r="W271" i="1"/>
  <c r="W267" i="1"/>
  <c r="W263" i="1"/>
  <c r="W259" i="1"/>
  <c r="W255" i="1"/>
  <c r="W251" i="1"/>
  <c r="W247" i="1"/>
  <c r="W243" i="1"/>
  <c r="W239" i="1"/>
  <c r="W235" i="1"/>
  <c r="W231" i="1"/>
  <c r="W227" i="1"/>
  <c r="W223" i="1"/>
  <c r="W219" i="1"/>
  <c r="W215" i="1"/>
  <c r="W211" i="1"/>
  <c r="W207" i="1"/>
  <c r="W203" i="1"/>
  <c r="W199" i="1"/>
  <c r="W195" i="1"/>
  <c r="W191" i="1"/>
  <c r="W187" i="1"/>
  <c r="W183" i="1"/>
  <c r="W179" i="1"/>
  <c r="W175" i="1"/>
  <c r="W171" i="1"/>
  <c r="W167" i="1"/>
  <c r="W163" i="1"/>
  <c r="W159" i="1"/>
  <c r="W155" i="1"/>
  <c r="W151" i="1"/>
  <c r="W147" i="1"/>
  <c r="W143" i="1"/>
  <c r="W139" i="1"/>
  <c r="W135" i="1"/>
  <c r="W131" i="1"/>
  <c r="W127" i="1"/>
  <c r="W123" i="1"/>
  <c r="W119" i="1"/>
  <c r="W115" i="1"/>
  <c r="W111" i="1"/>
  <c r="W107" i="1"/>
  <c r="W103" i="1"/>
  <c r="W99" i="1"/>
  <c r="W95" i="1"/>
  <c r="W91" i="1"/>
  <c r="W87" i="1"/>
  <c r="W83" i="1"/>
  <c r="W79" i="1"/>
  <c r="W75" i="1"/>
  <c r="W71" i="1"/>
  <c r="W67" i="1"/>
  <c r="W63" i="1"/>
  <c r="W59" i="1"/>
  <c r="W55" i="1"/>
  <c r="W51" i="1"/>
  <c r="W492" i="1"/>
  <c r="W845" i="1"/>
  <c r="W841" i="1"/>
  <c r="W838" i="1"/>
  <c r="W831" i="1"/>
  <c r="W828" i="1"/>
  <c r="W824" i="1"/>
  <c r="W821" i="1"/>
  <c r="W817" i="1"/>
  <c r="W814" i="1"/>
  <c r="W810" i="1"/>
  <c r="W803" i="1"/>
  <c r="W799" i="1"/>
  <c r="W795" i="1"/>
  <c r="W791" i="1"/>
  <c r="W787" i="1"/>
  <c r="W783" i="1"/>
  <c r="W779" i="1"/>
  <c r="W773" i="1"/>
  <c r="W771" i="1"/>
  <c r="W767" i="1"/>
  <c r="W763" i="1"/>
  <c r="W759" i="1"/>
  <c r="W755" i="1"/>
  <c r="W751" i="1"/>
  <c r="W743" i="1"/>
  <c r="W739" i="1"/>
  <c r="W735" i="1"/>
  <c r="W731" i="1"/>
  <c r="W727" i="1"/>
  <c r="W723" i="1"/>
  <c r="W719" i="1"/>
  <c r="W711" i="1"/>
  <c r="W708" i="1"/>
  <c r="W704" i="1"/>
  <c r="W700" i="1"/>
  <c r="W697" i="1"/>
  <c r="W693" i="1"/>
  <c r="W689" i="1"/>
  <c r="W685" i="1"/>
  <c r="W681" i="1"/>
  <c r="W677" i="1"/>
  <c r="W673" i="1"/>
  <c r="W669" i="1"/>
  <c r="W667" i="1"/>
  <c r="W663" i="1"/>
  <c r="W659" i="1"/>
  <c r="W655" i="1"/>
  <c r="W651" i="1"/>
  <c r="W647" i="1"/>
  <c r="W644" i="1"/>
  <c r="W640" i="1"/>
  <c r="W636" i="1"/>
  <c r="W633" i="1"/>
  <c r="W629" i="1"/>
  <c r="W625" i="1"/>
  <c r="W621" i="1"/>
  <c r="W617" i="1"/>
  <c r="W613" i="1"/>
  <c r="W609" i="1"/>
  <c r="W605" i="1"/>
  <c r="W601" i="1"/>
  <c r="W595" i="1"/>
  <c r="W592" i="1"/>
  <c r="W585" i="1"/>
  <c r="W581" i="1"/>
  <c r="W573" i="1"/>
  <c r="W569" i="1"/>
  <c r="W565" i="1"/>
  <c r="W561" i="1"/>
  <c r="W557" i="1"/>
  <c r="W553" i="1"/>
  <c r="W549" i="1"/>
  <c r="W545" i="1"/>
  <c r="W541" i="1"/>
  <c r="W537" i="1"/>
  <c r="W533" i="1"/>
  <c r="W530" i="1"/>
  <c r="W526" i="1"/>
  <c r="W519" i="1"/>
  <c r="W515" i="1"/>
  <c r="W512" i="1"/>
  <c r="W508" i="1"/>
  <c r="W504" i="1"/>
  <c r="W500" i="1"/>
  <c r="W497" i="1"/>
  <c r="W494" i="1"/>
  <c r="W490" i="1"/>
  <c r="W487" i="1"/>
  <c r="W483" i="1"/>
  <c r="W479" i="1"/>
  <c r="W475" i="1"/>
  <c r="W471" i="1"/>
  <c r="W467" i="1"/>
  <c r="W464" i="1"/>
  <c r="W461" i="1"/>
  <c r="W457" i="1"/>
  <c r="W453" i="1"/>
  <c r="W449" i="1"/>
  <c r="W445" i="1"/>
  <c r="W441" i="1"/>
  <c r="W437" i="1"/>
  <c r="W433" i="1"/>
  <c r="W429" i="1"/>
  <c r="W422" i="1"/>
  <c r="W418" i="1"/>
  <c r="W414" i="1"/>
  <c r="W410" i="1"/>
  <c r="W407" i="1"/>
  <c r="W398" i="1"/>
  <c r="W394" i="1"/>
  <c r="W390" i="1"/>
  <c r="W386" i="1"/>
  <c r="W382" i="1"/>
  <c r="W378" i="1"/>
  <c r="W374" i="1"/>
  <c r="W370" i="1"/>
  <c r="W366" i="1"/>
  <c r="W362" i="1"/>
  <c r="W358" i="1"/>
  <c r="W355" i="1"/>
  <c r="W351" i="1"/>
  <c r="W348" i="1"/>
  <c r="W344" i="1"/>
  <c r="W342" i="1"/>
  <c r="W338" i="1"/>
  <c r="W334" i="1"/>
  <c r="W330" i="1"/>
  <c r="W326" i="1"/>
  <c r="W322" i="1"/>
  <c r="W318" i="1"/>
  <c r="W314" i="1"/>
  <c r="W310" i="1"/>
  <c r="W306" i="1"/>
  <c r="W302" i="1"/>
  <c r="W298" i="1"/>
  <c r="W294" i="1"/>
  <c r="W290" i="1"/>
  <c r="W286" i="1"/>
  <c r="W282" i="1"/>
  <c r="W278" i="1"/>
  <c r="W274" i="1"/>
  <c r="W270" i="1"/>
  <c r="W266" i="1"/>
  <c r="W262" i="1"/>
  <c r="W258" i="1"/>
  <c r="W254" i="1"/>
  <c r="W250" i="1"/>
  <c r="W246" i="1"/>
  <c r="W242" i="1"/>
  <c r="W238" i="1"/>
  <c r="W234" i="1"/>
  <c r="W230" i="1"/>
  <c r="W226" i="1"/>
  <c r="W222" i="1"/>
  <c r="W218" i="1"/>
  <c r="W214" i="1"/>
  <c r="W210" i="1"/>
  <c r="W206" i="1"/>
  <c r="W202" i="1"/>
  <c r="W198" i="1"/>
  <c r="W194" i="1"/>
  <c r="W190" i="1"/>
  <c r="W186" i="1"/>
  <c r="W182" i="1"/>
  <c r="W178" i="1"/>
  <c r="W174" i="1"/>
  <c r="W170" i="1"/>
  <c r="W166" i="1"/>
  <c r="W162" i="1"/>
  <c r="W158" i="1"/>
  <c r="W154" i="1"/>
  <c r="W150" i="1"/>
  <c r="W146" i="1"/>
  <c r="W142" i="1"/>
  <c r="W138" i="1"/>
  <c r="W134" i="1"/>
  <c r="W130" i="1"/>
  <c r="W126" i="1"/>
  <c r="W122" i="1"/>
  <c r="W118" i="1"/>
  <c r="W114" i="1"/>
  <c r="W110" i="1"/>
  <c r="W106" i="1"/>
  <c r="W102" i="1"/>
  <c r="W98" i="1"/>
  <c r="W94" i="1"/>
  <c r="W90" i="1"/>
  <c r="W86" i="1"/>
  <c r="W82" i="1"/>
  <c r="W78" i="1"/>
  <c r="W74" i="1"/>
  <c r="W70" i="1"/>
  <c r="W66" i="1"/>
  <c r="W62" i="1"/>
  <c r="W58" i="1"/>
  <c r="W54" i="1"/>
  <c r="W50" i="1"/>
  <c r="W46" i="1"/>
  <c r="W42" i="1"/>
  <c r="W38" i="1"/>
  <c r="W34" i="1"/>
  <c r="W30" i="1"/>
  <c r="W26" i="1"/>
  <c r="W22" i="1"/>
  <c r="W18" i="1"/>
  <c r="W14" i="1"/>
  <c r="W10" i="1"/>
  <c r="W6" i="1"/>
  <c r="W806" i="1"/>
  <c r="W675" i="1"/>
  <c r="W380" i="1"/>
  <c r="W47" i="1"/>
  <c r="W43" i="1"/>
  <c r="W39" i="1"/>
  <c r="W35" i="1"/>
  <c r="W31" i="1"/>
  <c r="W27" i="1"/>
  <c r="W23" i="1"/>
  <c r="W19" i="1"/>
  <c r="W15" i="1"/>
  <c r="W11" i="1"/>
  <c r="W7" i="1"/>
  <c r="W153" i="1"/>
  <c r="W149" i="1"/>
  <c r="W145" i="1"/>
  <c r="W141" i="1"/>
  <c r="W137" i="1"/>
  <c r="W133" i="1"/>
  <c r="W129" i="1"/>
  <c r="W125" i="1"/>
  <c r="W121" i="1"/>
  <c r="W117" i="1"/>
  <c r="W113" i="1"/>
  <c r="W109" i="1"/>
  <c r="W105" i="1"/>
  <c r="W101" i="1"/>
  <c r="W97" i="1"/>
  <c r="W93" i="1"/>
  <c r="W89" i="1"/>
  <c r="W85" i="1"/>
  <c r="W81" i="1"/>
  <c r="W77" i="1"/>
  <c r="W73" i="1"/>
  <c r="W69" i="1"/>
  <c r="W65" i="1"/>
  <c r="W61" i="1"/>
  <c r="W57" i="1"/>
  <c r="W53" i="1"/>
  <c r="W49" i="1"/>
  <c r="W45" i="1"/>
  <c r="W41" i="1"/>
  <c r="W37" i="1"/>
  <c r="W33" i="1"/>
  <c r="W29" i="1"/>
  <c r="W25" i="1"/>
  <c r="W21" i="1"/>
  <c r="W17" i="1"/>
  <c r="W13" i="1"/>
  <c r="W9" i="1"/>
  <c r="R847" i="1"/>
  <c r="N847" i="1"/>
  <c r="P847" i="1"/>
  <c r="W847" i="1" l="1"/>
  <c r="V847" i="1"/>
</calcChain>
</file>

<file path=xl/sharedStrings.xml><?xml version="1.0" encoding="utf-8"?>
<sst xmlns="http://schemas.openxmlformats.org/spreadsheetml/2006/main" count="1786" uniqueCount="897">
  <si>
    <t>ADRES</t>
  </si>
  <si>
    <t>POWIERZCHNIA_BUDYNKU</t>
  </si>
  <si>
    <t>KOSZTY_BUDYNKU_KB_UB_AM</t>
  </si>
  <si>
    <t>KOSZTY_LOKALU_KB_UB_AM</t>
  </si>
  <si>
    <t>KOSZTY_LOKALU</t>
  </si>
  <si>
    <t>RAZEM_KOSZTY_KB_UB_AM</t>
  </si>
  <si>
    <t>KOSZTY_ROZL_CZESC_BUDYNKU</t>
  </si>
  <si>
    <t>KOSZTY_ROZL_CZESC_BUD_LOKAL</t>
  </si>
  <si>
    <t>KOSZTY_ROZL_CZESC_LOKAL</t>
  </si>
  <si>
    <t>KOSZTY_LOKAL_RAZEM</t>
  </si>
  <si>
    <t>KOSZTY_M2</t>
  </si>
  <si>
    <t>KOSZTY_ROZL_ROK_BIEZ</t>
  </si>
  <si>
    <t>Armii Krajowej 1 /    5</t>
  </si>
  <si>
    <t>Armii Krajowej 1 /    9</t>
  </si>
  <si>
    <t>Armii Krajowej 1 /   11</t>
  </si>
  <si>
    <t>Armii Krajowej 13 /    6</t>
  </si>
  <si>
    <t>Armii Krajowej 13A /    1</t>
  </si>
  <si>
    <t>Armii Krajowej 13A /    2</t>
  </si>
  <si>
    <t>Armii Krajowej 13B /    1</t>
  </si>
  <si>
    <t>ARMII KRAJOWEJ 7 /    1</t>
  </si>
  <si>
    <t>ARMII KRAJOWEJ 7 /   11</t>
  </si>
  <si>
    <t>ARMII KRAJOWEJ 7 /   1A</t>
  </si>
  <si>
    <t>ARMII KRAJOWEJ 7A /    6</t>
  </si>
  <si>
    <t>Armii Krajowej 8-8A /    1</t>
  </si>
  <si>
    <t>Armii Krajowej 8-8A /    2</t>
  </si>
  <si>
    <t>Armii Krajowej 8-8A /    4</t>
  </si>
  <si>
    <t>Armii Krajowej 8-8A /    5</t>
  </si>
  <si>
    <t>Armii Krajowej 8-8A /    8</t>
  </si>
  <si>
    <t>Armii Krajowej 8-8A /   12</t>
  </si>
  <si>
    <t>Armii Krajowej 8-8A /  11A</t>
  </si>
  <si>
    <t>Barlickiego 19 /   1B</t>
  </si>
  <si>
    <t>Barlickiego 23 /    3</t>
  </si>
  <si>
    <t>Barlickiego 23 /    4</t>
  </si>
  <si>
    <t>Barlickiego 23 /   4A</t>
  </si>
  <si>
    <t>Barlickiego 7 /    1</t>
  </si>
  <si>
    <t>Barlickiego 7 /    2</t>
  </si>
  <si>
    <t>Batalionów Chłopskich 3 /    9</t>
  </si>
  <si>
    <t>Batalionów Chłopskich 3 /   17</t>
  </si>
  <si>
    <t>Batalionów Chłopskich 3 /   20</t>
  </si>
  <si>
    <t>BEMA 12 /    1</t>
  </si>
  <si>
    <t>BEMA 12 /    3</t>
  </si>
  <si>
    <t>BEMA 13 /    1</t>
  </si>
  <si>
    <t>BEMA 13 /    4</t>
  </si>
  <si>
    <t>BEMA 13 /    6</t>
  </si>
  <si>
    <t>BEMA 13 /    7</t>
  </si>
  <si>
    <t>BOGUSŁAWSKIEGO 2 /    6</t>
  </si>
  <si>
    <t>BOGUSŁAWSKIEGO 2 /    7</t>
  </si>
  <si>
    <t>BOGUSŁAWSKIEGO 4 /    1</t>
  </si>
  <si>
    <t>BOH.WRZEŚNIA 11 /    2</t>
  </si>
  <si>
    <t>BOH.WRZEŚNIA 2 /    1</t>
  </si>
  <si>
    <t>BOH.WRZEŚNIA 2 /    7</t>
  </si>
  <si>
    <t>BOH.WRZEŚNIA 2 /   12</t>
  </si>
  <si>
    <t>BOH.WRZEŚNIA 2 /   13</t>
  </si>
  <si>
    <t>BOH.WRZEŚNIA 2 /   14</t>
  </si>
  <si>
    <t>BOH.WRZEŚNIA 2 /   18</t>
  </si>
  <si>
    <t>BOH.WRZEŚNIA 39A /    2</t>
  </si>
  <si>
    <t>BOH.WRZEŚNIA 39B /    3</t>
  </si>
  <si>
    <t>BOH.WRZEŚNIA 39C /    4</t>
  </si>
  <si>
    <t>BOH.WRZEŚNIA 39C /    5</t>
  </si>
  <si>
    <t>BOH.WRZEŚNIA 39D /    3</t>
  </si>
  <si>
    <t>BOH.WRZEŚNIA 39D /    5</t>
  </si>
  <si>
    <t>BOH.WRZEŚNIA 39D /    7</t>
  </si>
  <si>
    <t>Bohaterów Września 7 /    2</t>
  </si>
  <si>
    <t>Bohaterów Września 7 /    3</t>
  </si>
  <si>
    <t>Bohaterów Września 7 /    4</t>
  </si>
  <si>
    <t>Bohaterów Września 7 /    5</t>
  </si>
  <si>
    <t>Bohaterów Września 75 /    1</t>
  </si>
  <si>
    <t>Bohaterów Września 75 /    3</t>
  </si>
  <si>
    <t>Bohaterów Września 75 /    4</t>
  </si>
  <si>
    <t>Bunkrowa 2 /    3</t>
  </si>
  <si>
    <t>Bursztynowa 4 /    7</t>
  </si>
  <si>
    <t>CHOPINA 10 /    8</t>
  </si>
  <si>
    <t>Chopina 16 /    3</t>
  </si>
  <si>
    <t>Chopina 16 /    3.</t>
  </si>
  <si>
    <t>Chopina 16 /    4</t>
  </si>
  <si>
    <t>Chopina 16 /   2A</t>
  </si>
  <si>
    <t>Chopina 18 /    1</t>
  </si>
  <si>
    <t>Chopina 18 /    4</t>
  </si>
  <si>
    <t>Chopina 18 /    7</t>
  </si>
  <si>
    <t>Chopina 18 /   4A</t>
  </si>
  <si>
    <t>Chopina 22 /    2</t>
  </si>
  <si>
    <t>CHOPINA 24 /    5</t>
  </si>
  <si>
    <t>Chopina 3 /    3</t>
  </si>
  <si>
    <t>Chopina 3 /    6</t>
  </si>
  <si>
    <t>CHROBREGO 26 /    1</t>
  </si>
  <si>
    <t>CHROBREGO 26 /    2</t>
  </si>
  <si>
    <t>CHROBREGO 26 /    4</t>
  </si>
  <si>
    <t>CHROBREGO 26 /    5</t>
  </si>
  <si>
    <t>CHROBREGO 28 /    1</t>
  </si>
  <si>
    <t>CHROBREGO 28 /    2</t>
  </si>
  <si>
    <t>CHROBREGO 28 /    3</t>
  </si>
  <si>
    <t>CHROBREGO 28 /    4</t>
  </si>
  <si>
    <t>CHROBREGO 28 /    5</t>
  </si>
  <si>
    <t>Chrobrego 4-6 /    1</t>
  </si>
  <si>
    <t>Gdyńska 29A /    3</t>
  </si>
  <si>
    <t>Gdyńska 30 /    1</t>
  </si>
  <si>
    <t>Gdyńska 30 /    3</t>
  </si>
  <si>
    <t>Gdyńska 30 /    7</t>
  </si>
  <si>
    <t>Gdyńska 30 /   10</t>
  </si>
  <si>
    <t>Gdyńska 30 /   11</t>
  </si>
  <si>
    <t>Gdyńska 30 /   14</t>
  </si>
  <si>
    <t>Gdyńska 32 /    1</t>
  </si>
  <si>
    <t>Gdyńska 32 /    4</t>
  </si>
  <si>
    <t>Graniczna 11 /    4</t>
  </si>
  <si>
    <t>Graniczna 11 /    5</t>
  </si>
  <si>
    <t>Graniczna 12 /    1</t>
  </si>
  <si>
    <t>Graniczna 12 /    5</t>
  </si>
  <si>
    <t>GRUDZIĄDZKA 2 /    4</t>
  </si>
  <si>
    <t>GRUDZIĄDZKA 3 /    1</t>
  </si>
  <si>
    <t>GRUDZIĄDZKA 4 /    3</t>
  </si>
  <si>
    <t>Grunwaldzka 1 /    3</t>
  </si>
  <si>
    <t>Grunwaldzka 1 /    7</t>
  </si>
  <si>
    <t>Grunwaldzka 1 /   10</t>
  </si>
  <si>
    <t>Grunwaldzka 1 /   31</t>
  </si>
  <si>
    <t>Grunwaldzka 1 /   33</t>
  </si>
  <si>
    <t>Grunwaldzka 1 /   34</t>
  </si>
  <si>
    <t>Grunwaldzka 1 /   35</t>
  </si>
  <si>
    <t>Grunwaldzka 1 /   43</t>
  </si>
  <si>
    <t>Grunwaldzka 1 /   47</t>
  </si>
  <si>
    <t>GRUNWALDZKA 10 /    5</t>
  </si>
  <si>
    <t>Grunwaldzka 100 /   4A</t>
  </si>
  <si>
    <t>GRUNWALDZKA 11 /    4</t>
  </si>
  <si>
    <t>GRUNWALDZKA 13 /    2</t>
  </si>
  <si>
    <t>GRUNWALDZKA 13 /    4</t>
  </si>
  <si>
    <t>GRUNWALDZKA 13 /   11</t>
  </si>
  <si>
    <t>Grunwaldzka 18 /   16</t>
  </si>
  <si>
    <t>Grunwaldzka 18 /   19</t>
  </si>
  <si>
    <t>Grunwaldzka 19 /    8</t>
  </si>
  <si>
    <t>Grunwaldzka 19 /   18</t>
  </si>
  <si>
    <t>GRUNWALDZKA 2 /    3</t>
  </si>
  <si>
    <t>Grunwaldzka 20 /    2</t>
  </si>
  <si>
    <t>Grunwaldzka 20 /    5</t>
  </si>
  <si>
    <t>Grunwaldzka 20 /    9</t>
  </si>
  <si>
    <t>GRUNWALDZKA 23A /   13</t>
  </si>
  <si>
    <t>GRUNWALDZKA 23B /    2</t>
  </si>
  <si>
    <t>GRUNWALDZKA 23C /    2</t>
  </si>
  <si>
    <t>GRUNWALDZKA 23E /    2</t>
  </si>
  <si>
    <t>GRUNWALDZKA 23F /    2</t>
  </si>
  <si>
    <t>GRUNWALDZKA 23F /    4</t>
  </si>
  <si>
    <t>GRUNWALDZKA 23H /    8</t>
  </si>
  <si>
    <t>GRUNWALDZKA 23I /   14</t>
  </si>
  <si>
    <t>GRUNWALDZKA 4 /    6</t>
  </si>
  <si>
    <t>Grunwaldzka 47 /  101</t>
  </si>
  <si>
    <t>Grunwaldzka 47 /  106</t>
  </si>
  <si>
    <t>Grunwaldzka 47 /  107</t>
  </si>
  <si>
    <t>Grunwaldzka 47 /  109</t>
  </si>
  <si>
    <t>Grunwaldzka 47 /  110</t>
  </si>
  <si>
    <t>Grunwaldzka 47 /  201</t>
  </si>
  <si>
    <t>Grunwaldzka 47 /  202</t>
  </si>
  <si>
    <t>Grunwaldzka 47 /  204</t>
  </si>
  <si>
    <t>Grunwaldzka 47 /  205</t>
  </si>
  <si>
    <t>Grunwaldzka 47 /  206</t>
  </si>
  <si>
    <t>Grunwaldzka 47 /  207</t>
  </si>
  <si>
    <t>Grunwaldzka 47 /  300</t>
  </si>
  <si>
    <t>Grunwaldzka 47 /  302</t>
  </si>
  <si>
    <t>Grunwaldzka 47 /  304</t>
  </si>
  <si>
    <t>Grunwaldzka 47 /  307</t>
  </si>
  <si>
    <t>Grunwaldzka 47 /  308</t>
  </si>
  <si>
    <t>Grunwaldzka 55 /    1</t>
  </si>
  <si>
    <t>Grunwaldzka 55 /    2</t>
  </si>
  <si>
    <t>Grunwaldzka 55 /    3</t>
  </si>
  <si>
    <t>Grunwaldzka 55 /    4</t>
  </si>
  <si>
    <t>Grunwaldzka 62A /    1</t>
  </si>
  <si>
    <t>Grunwaldzka 62A /    2</t>
  </si>
  <si>
    <t>Grunwaldzka 62A /    3</t>
  </si>
  <si>
    <t>Grunwaldzka 62A /    4</t>
  </si>
  <si>
    <t>Grunwaldzka 62B /    1</t>
  </si>
  <si>
    <t>Grunwaldzka 62B /    2</t>
  </si>
  <si>
    <t>Grunwaldzka 62B /    3</t>
  </si>
  <si>
    <t>Grunwaldzka 62B /   2A</t>
  </si>
  <si>
    <t>Grunwaldzka 64 /    1</t>
  </si>
  <si>
    <t>Grunwaldzka 64 /    2</t>
  </si>
  <si>
    <t>Grunwaldzka 64 /    3</t>
  </si>
  <si>
    <t>Grunwaldzka 64 /    4</t>
  </si>
  <si>
    <t>Grunwaldzka 64 /    5</t>
  </si>
  <si>
    <t>Grunwaldzka 64 /    6</t>
  </si>
  <si>
    <t>Grunwaldzka 64A /  64A/54</t>
  </si>
  <si>
    <t>Grunwaldzka 66/38 /   38</t>
  </si>
  <si>
    <t>GRUNWALDZKA 9 /    2</t>
  </si>
  <si>
    <t>HERBERTA 10A /    5</t>
  </si>
  <si>
    <t>Holenderska 2A /    1</t>
  </si>
  <si>
    <t>Holenderska 2A /    2</t>
  </si>
  <si>
    <t>Holenderska 2A /    3</t>
  </si>
  <si>
    <t>Holenderska 2A /    5</t>
  </si>
  <si>
    <t>Holenderska 2A /    6</t>
  </si>
  <si>
    <t>Holenderska 2A /    7</t>
  </si>
  <si>
    <t>Holenderska 2A /    8</t>
  </si>
  <si>
    <t>Holenderska 2A /    9</t>
  </si>
  <si>
    <t>Holenderska 2A /   10</t>
  </si>
  <si>
    <t>Holenderska 2A /   11</t>
  </si>
  <si>
    <t>Holenderska 2A /   12</t>
  </si>
  <si>
    <t>Holenderska 2A /   14</t>
  </si>
  <si>
    <t>Holenderska 2A /   15</t>
  </si>
  <si>
    <t>Holenderska 2A /   16</t>
  </si>
  <si>
    <t>HOŁDU  PRUSKIEGO 10 /    7</t>
  </si>
  <si>
    <t>HOŁDU  PRUSKIEGO 10 /    8</t>
  </si>
  <si>
    <t>HOŁDU  PRUSKIEGO 10B /   16</t>
  </si>
  <si>
    <t>HOŁDU  PRUSKIEGO 11 /    4</t>
  </si>
  <si>
    <t>HOŁDU  PRUSKIEGO 11 /   4A</t>
  </si>
  <si>
    <t>HOŁDU  PRUSKIEGO 11 /   4B</t>
  </si>
  <si>
    <t>HOŁDU  PRUSKIEGO 11 /   5A</t>
  </si>
  <si>
    <t>HOŁDU  PRUSKIEGO 11A /    6</t>
  </si>
  <si>
    <t>HOŁDU  PRUSKIEGO 13 /    5</t>
  </si>
  <si>
    <t>HOŁDU PRUSKIEGO 10 /   15</t>
  </si>
  <si>
    <t>HOŁDU PRUSKIEGO 10 /   17</t>
  </si>
  <si>
    <t>Hołdu Pruskiego 12 /    7</t>
  </si>
  <si>
    <t>Hołdu Pruskiego 12 /    9</t>
  </si>
  <si>
    <t>Hołdu Pruskiego 14 /    4</t>
  </si>
  <si>
    <t>Hołdu Pruskiego 14 /    9</t>
  </si>
  <si>
    <t>Hołdu Pruskiego 3 /    1</t>
  </si>
  <si>
    <t>Hołdu Pruskiego 3 /    2</t>
  </si>
  <si>
    <t>Hołdu Pruskiego 3 /    4</t>
  </si>
  <si>
    <t>Hołdu Pruskiego 3 /    6</t>
  </si>
  <si>
    <t>Hołdu Pruskiego 3 /    8</t>
  </si>
  <si>
    <t>Hołdu Pruskiego 3 /    9</t>
  </si>
  <si>
    <t>Hołdu Pruskiego 3 /   10</t>
  </si>
  <si>
    <t>Hołdu Pruskiego 6 /    7</t>
  </si>
  <si>
    <t>Hołdu Pruskiego 7 /    3</t>
  </si>
  <si>
    <t>Hołdu Pruskiego 7 /    4</t>
  </si>
  <si>
    <t>Hołdu Pruskiego 7 /    5</t>
  </si>
  <si>
    <t>Hołdu Pruskiego 7 /    7</t>
  </si>
  <si>
    <t>Hołdu Pruskiego 7 /    9</t>
  </si>
  <si>
    <t>Hołdu Pruskiego 7 /   10</t>
  </si>
  <si>
    <t>Jaracza 54 /    2</t>
  </si>
  <si>
    <t>Jaracza 54 /    3</t>
  </si>
  <si>
    <t>Jaracza 56 /    3</t>
  </si>
  <si>
    <t>Jaracza 56 /    6</t>
  </si>
  <si>
    <t>Jaracza 56 /    7</t>
  </si>
  <si>
    <t>Jaracza 56 /    8</t>
  </si>
  <si>
    <t>Jaracza 65 /    1</t>
  </si>
  <si>
    <t>Jaracza 65 /    2</t>
  </si>
  <si>
    <t>Jaracza 65 /    3</t>
  </si>
  <si>
    <t>Jaracza 65 /    4</t>
  </si>
  <si>
    <t>Jaracza 65 /    5</t>
  </si>
  <si>
    <t>Jaracza 65 /    6</t>
  </si>
  <si>
    <t>Jaracza 65 /    7</t>
  </si>
  <si>
    <t>Jaracza 65 /    8</t>
  </si>
  <si>
    <t>Jaracza 67 /    5</t>
  </si>
  <si>
    <t>Kochanowskiego 4 /    2</t>
  </si>
  <si>
    <t>KOŁŁĄTAJA 12 /    2</t>
  </si>
  <si>
    <t>KOŁŁĄTAJA 12 /    3</t>
  </si>
  <si>
    <t>KOŁŁĄTAJA 12 /    6</t>
  </si>
  <si>
    <t>KOŁŁĄTAJA 13 /    3</t>
  </si>
  <si>
    <t>KOŁŁĄTAJA 14 /    4</t>
  </si>
  <si>
    <t>KOŁŁĄTAJA 15 /    1</t>
  </si>
  <si>
    <t>KOŁŁĄTAJA 16 /    6</t>
  </si>
  <si>
    <t>KOŁŁĄTAJA 17 /    4</t>
  </si>
  <si>
    <t>KOŁŁĄTAJA 18 /    1</t>
  </si>
  <si>
    <t>KOŁŁĄTAJA 20 /   10</t>
  </si>
  <si>
    <t>KOŁŁĄTAJA 20 /   24</t>
  </si>
  <si>
    <t>KOŁŁĄTAJA 24 /    3</t>
  </si>
  <si>
    <t>KOŁŁĄTAJA 24 /   19</t>
  </si>
  <si>
    <t>KOŁŁĄTAJA 24 /   27</t>
  </si>
  <si>
    <t>KOŁŁĄTAJA 24 /   28</t>
  </si>
  <si>
    <t>KOŁŁĄTAJA 26 /    8</t>
  </si>
  <si>
    <t>KOŁŁĄTAJA 2C /    7</t>
  </si>
  <si>
    <t>KOŁŁĄTAJA 2D /    6</t>
  </si>
  <si>
    <t>KOŁŁĄTAJA 2D /    8</t>
  </si>
  <si>
    <t>KOŁŁĄTAJA 2E /    3</t>
  </si>
  <si>
    <t>KOŁŁĄTAJA 2F /    2</t>
  </si>
  <si>
    <t>KOŁŁĄTAJA 2F /    4</t>
  </si>
  <si>
    <t>Kołłątaja 5 /    1</t>
  </si>
  <si>
    <t>KOŁŁĄTAJA 6 /    1</t>
  </si>
  <si>
    <t>KOŁŁĄTAJA 6 /    3</t>
  </si>
  <si>
    <t>KOŁŁĄTAJA 6A /    1</t>
  </si>
  <si>
    <t>Konstytucji 3 Maja 14 /    3</t>
  </si>
  <si>
    <t>Konstytucji 3 Maja 14 /    8</t>
  </si>
  <si>
    <t>Konstytucji 3 Maja 15 /    5</t>
  </si>
  <si>
    <t>Konstytucji 3 Maja 15 /    8</t>
  </si>
  <si>
    <t>Konstytucji 3 Maja 16 /   12</t>
  </si>
  <si>
    <t>Konstytucji 3 Maja 2 /    7</t>
  </si>
  <si>
    <t>Konstytucji 3 Maja 25 /    1</t>
  </si>
  <si>
    <t>Konstytucji 3 Maja 27 /    3</t>
  </si>
  <si>
    <t>Konstytucji 3 Maja 27 / 7-7A</t>
  </si>
  <si>
    <t>Konstytucji 3 Maja 28 /    4</t>
  </si>
  <si>
    <t>Konstytucji 3 Maja 28 /    5</t>
  </si>
  <si>
    <t>Konstytucji 3 Maja 28 /   4A</t>
  </si>
  <si>
    <t>Konstytucji 3 Maja 30 /    4</t>
  </si>
  <si>
    <t>Konstytucji 3 Maja 30 /    5</t>
  </si>
  <si>
    <t>Konstytucji 3 Maja 4 /    2</t>
  </si>
  <si>
    <t>Konstytucji 3 Maja 4 /    3</t>
  </si>
  <si>
    <t>Konstytucji 3 Maja 4 /    4</t>
  </si>
  <si>
    <t>Konstytucji 3 Maja 4 /    5</t>
  </si>
  <si>
    <t>Konstytucji 3 Maja 4 /    7</t>
  </si>
  <si>
    <t>Konstytucji 3 Maja 5 /    3</t>
  </si>
  <si>
    <t>Konstytucji 3 Maja 5 /    4</t>
  </si>
  <si>
    <t>Konstytucji 3 Maja 5 /    6</t>
  </si>
  <si>
    <t>Konstytucji 3 Maja 5 /    8</t>
  </si>
  <si>
    <t>Konstytucji 3 Maja 5 /    9</t>
  </si>
  <si>
    <t>Konstytucji 3 Maja 54 /    2</t>
  </si>
  <si>
    <t>Konstytucji 3 Maja 54 /    4</t>
  </si>
  <si>
    <t>Konstytucji 3 Maja 54 /   10</t>
  </si>
  <si>
    <t>Konstytucji 3 Maja 54 /   11</t>
  </si>
  <si>
    <t>Konstytucji 3 Maja 54 /   12</t>
  </si>
  <si>
    <t>Konstytucji 3 Maja 59 /   10</t>
  </si>
  <si>
    <t>Konstytucji 3 Maja 59 /   24</t>
  </si>
  <si>
    <t>Konstytucji 3 Maja 59 /   26</t>
  </si>
  <si>
    <t>Konstytucji 3 Maja 59 /   28</t>
  </si>
  <si>
    <t>Konstytucji 3 Maja 59 /   32</t>
  </si>
  <si>
    <t>Konstytucji 3 Maja 59 /   33</t>
  </si>
  <si>
    <t>Konstytucji 3 Maja 59 /   36</t>
  </si>
  <si>
    <t>Konstytucji 3 Maja 59 /   37</t>
  </si>
  <si>
    <t>Konstytucji 3 Maja 59 /   39</t>
  </si>
  <si>
    <t>Konstytucji 3 Maja 59 /   41</t>
  </si>
  <si>
    <t>Konstytucji 3 Maja 59 /   43</t>
  </si>
  <si>
    <t>KOŚCIUSZKI 1 /    8</t>
  </si>
  <si>
    <t>KOŚCIUSZKI 1 /   11</t>
  </si>
  <si>
    <t>KOŚCIUSZKI 1A /    8</t>
  </si>
  <si>
    <t>KOŚCIUSZKI 1A /   14</t>
  </si>
  <si>
    <t>KOŚCIUSZKI 1B /    4</t>
  </si>
  <si>
    <t>KOŚCIUSZKI 1B /    6</t>
  </si>
  <si>
    <t>KOŚCIUSZKI 1C /    3</t>
  </si>
  <si>
    <t>KOŚCIUSZKI 1C /    9</t>
  </si>
  <si>
    <t>KOŚCIUSZKI 1C /   16</t>
  </si>
  <si>
    <t>KOŚCIUSZKI 1C /   18</t>
  </si>
  <si>
    <t>KOŚCIUSZKI 3 /    1</t>
  </si>
  <si>
    <t>KOŚCIUSZKI 3 /    3</t>
  </si>
  <si>
    <t>KOŚCIUSZKI 3 /    4</t>
  </si>
  <si>
    <t>KOŚCIUSZKI 3 /   18</t>
  </si>
  <si>
    <t>KOŚCIUSZKI 37 /    5</t>
  </si>
  <si>
    <t>KOŚCIUSZKI 37 /    8</t>
  </si>
  <si>
    <t>KOŚCIUSZKI 38 /    2</t>
  </si>
  <si>
    <t>KOŚCIUSZKI 39 /    4</t>
  </si>
  <si>
    <t>KOŚCIUSZKI 3A /    1</t>
  </si>
  <si>
    <t>KOŚCIUSZKI 3A /    8</t>
  </si>
  <si>
    <t>KOŚCIUSZKI 3A /   13</t>
  </si>
  <si>
    <t>KOŚCIUSZKI 3A /   17</t>
  </si>
  <si>
    <t>KOŚCIUSZKI 3B /    1</t>
  </si>
  <si>
    <t>KOŚCIUSZKI 3B /    4</t>
  </si>
  <si>
    <t>KOŚCIUSZKI 3B /   18</t>
  </si>
  <si>
    <t>KOŚCIUSZKI 3C /   18</t>
  </si>
  <si>
    <t>KRZYWA 1A /    1</t>
  </si>
  <si>
    <t>KRZYWA 1A /    5</t>
  </si>
  <si>
    <t>KRZYWA 1A /    8</t>
  </si>
  <si>
    <t>KRZYWA 1A /    9</t>
  </si>
  <si>
    <t>KRZYWA 1A /   14</t>
  </si>
  <si>
    <t>KRZYWA 1A /   17</t>
  </si>
  <si>
    <t>KRZYWA 1A /   26</t>
  </si>
  <si>
    <t>KRZYWA 1A /   29</t>
  </si>
  <si>
    <t>KRZYWA 1A /   30</t>
  </si>
  <si>
    <t>KRZYWA 1A /   42</t>
  </si>
  <si>
    <t>KRZYWA 1A /   45</t>
  </si>
  <si>
    <t>KRZYWA 1A /   47</t>
  </si>
  <si>
    <t>KRZYWA 1A /   48</t>
  </si>
  <si>
    <t>KRZYWA 1A /   50</t>
  </si>
  <si>
    <t>KRZYWA 1B /    6</t>
  </si>
  <si>
    <t>KRZYWA 1B /    9</t>
  </si>
  <si>
    <t>KRZYWA 1B /   13</t>
  </si>
  <si>
    <t>KRZYWA 1B /   25</t>
  </si>
  <si>
    <t>KRZYWA 1B /   29</t>
  </si>
  <si>
    <t>KRZYWA 1C /    5</t>
  </si>
  <si>
    <t>KRZYWA 1C /    9</t>
  </si>
  <si>
    <t>KRZYWA 1C /   28</t>
  </si>
  <si>
    <t>KRZYWA 1C /   31</t>
  </si>
  <si>
    <t>KRZYWA 1C /   34</t>
  </si>
  <si>
    <t>KRZYWA 1C /   38</t>
  </si>
  <si>
    <t>KRZYWA 1C /   43</t>
  </si>
  <si>
    <t>KRZYWA 1C /   44</t>
  </si>
  <si>
    <t>KRZYWA 1C /   52</t>
  </si>
  <si>
    <t>KRZYWA 1C /   54</t>
  </si>
  <si>
    <t>KRZYWA 1C /   56</t>
  </si>
  <si>
    <t>KRZYWA 1C /   61</t>
  </si>
  <si>
    <t>KRZYWA 1C /   62</t>
  </si>
  <si>
    <t>KRZYWA 1C /   65</t>
  </si>
  <si>
    <t>KRZYWA 1D /    1</t>
  </si>
  <si>
    <t>KRZYWA 1D /   11</t>
  </si>
  <si>
    <t>KRZYWA 1D /   13</t>
  </si>
  <si>
    <t>KRZYWA 1D /   18</t>
  </si>
  <si>
    <t>KRZYWA 1D /   22</t>
  </si>
  <si>
    <t>KRZYWA 1D /   24</t>
  </si>
  <si>
    <t>KRZYWA 1E /    6</t>
  </si>
  <si>
    <t>KRZYWA 1E /   12</t>
  </si>
  <si>
    <t>KRZYWA 1E /   18</t>
  </si>
  <si>
    <t>KRZYWA 1E /   23</t>
  </si>
  <si>
    <t>KRZYWA 1E /   30</t>
  </si>
  <si>
    <t>KRZYWA 1E /   36</t>
  </si>
  <si>
    <t>KRZYWA 1E /   42</t>
  </si>
  <si>
    <t>KRZYWA 1E /   43</t>
  </si>
  <si>
    <t>KRZYWA 1E /   48</t>
  </si>
  <si>
    <t>KRZYWA 1E /   50</t>
  </si>
  <si>
    <t>KRZYWA 1E /   52</t>
  </si>
  <si>
    <t>KRZYWA 1E /   53</t>
  </si>
  <si>
    <t>KRZYWA 1E /   58</t>
  </si>
  <si>
    <t>KRZYWA 1E /   60</t>
  </si>
  <si>
    <t>KRZYWA 1E /   61</t>
  </si>
  <si>
    <t>KRZYWA 1E /   64</t>
  </si>
  <si>
    <t>Krzywa 1E/72 /   1E/72</t>
  </si>
  <si>
    <t>Kujawska 3D /    6</t>
  </si>
  <si>
    <t>Ludzi Morza 2-4-4a /  4/1</t>
  </si>
  <si>
    <t>Ludzi Morza 2-4-4a /  4/2</t>
  </si>
  <si>
    <t>LUTYCKA 10 /    6</t>
  </si>
  <si>
    <t>LUTYCKA 12 /    2</t>
  </si>
  <si>
    <t>LUTYCKA 13 /    2</t>
  </si>
  <si>
    <t>LUTYCKA 14 /    2</t>
  </si>
  <si>
    <t>LUTYCKA 14 /    3</t>
  </si>
  <si>
    <t>Lutycka 5 /    3</t>
  </si>
  <si>
    <t>LUTYCKA 8 /    1</t>
  </si>
  <si>
    <t>LUTYCKA 8 /    4</t>
  </si>
  <si>
    <t>Łużycka 1 /    2</t>
  </si>
  <si>
    <t>Łużycka 1 /    3</t>
  </si>
  <si>
    <t>Łużycka 1 /    4</t>
  </si>
  <si>
    <t>Łużycka 1 /    5</t>
  </si>
  <si>
    <t>Łużycka 1 /    6</t>
  </si>
  <si>
    <t>Łużycka 1 /    7</t>
  </si>
  <si>
    <t>Łużycka 1 /   4A</t>
  </si>
  <si>
    <t>ŁUŻYCKA 3 /    1</t>
  </si>
  <si>
    <t>ŁUŻYCKA 3 /    2</t>
  </si>
  <si>
    <t>ŁUŻYCKA 3 /    4</t>
  </si>
  <si>
    <t>Łużycka 4 /    2</t>
  </si>
  <si>
    <t>Łużycka 4 /    3</t>
  </si>
  <si>
    <t>Łużycka 4 /    4</t>
  </si>
  <si>
    <t>Łużycka 4 /    6</t>
  </si>
  <si>
    <t>Łużycka 5 /    1</t>
  </si>
  <si>
    <t>Łużycka 5 /    2</t>
  </si>
  <si>
    <t>Łużycka 5 /    3</t>
  </si>
  <si>
    <t>Łużycka 5 /    4</t>
  </si>
  <si>
    <t>Marynarzy 1 /    1</t>
  </si>
  <si>
    <t>Marynarzy 2 /    1</t>
  </si>
  <si>
    <t>Marynarzy 4 /    1</t>
  </si>
  <si>
    <t>Marynarzy 4 /    2</t>
  </si>
  <si>
    <t>MARYNARZY 6A /    3</t>
  </si>
  <si>
    <t>MARYNARZY 6A /   14</t>
  </si>
  <si>
    <t>MARYNARZY 6C /    7</t>
  </si>
  <si>
    <t>MARYNARZY 6C /    8</t>
  </si>
  <si>
    <t>MARYNARZY 6C /    9</t>
  </si>
  <si>
    <t>MARYNARZY 6C /   11</t>
  </si>
  <si>
    <t>MARYNARZY 6C /   15</t>
  </si>
  <si>
    <t>Marynarzy 7 /   26</t>
  </si>
  <si>
    <t>Matejki 14 /    1</t>
  </si>
  <si>
    <t>Matejki 14 /    2</t>
  </si>
  <si>
    <t>Matejki 14 /    4</t>
  </si>
  <si>
    <t>Matejki 15 /    2</t>
  </si>
  <si>
    <t>Matejki 15 /    3</t>
  </si>
  <si>
    <t>Matejki 15 /   4A</t>
  </si>
  <si>
    <t>Matejki 1C /   31</t>
  </si>
  <si>
    <t>MATEJKI 6 /    2</t>
  </si>
  <si>
    <t>MATEJKI 6 /    8</t>
  </si>
  <si>
    <t>MATEJKI 6 /   20</t>
  </si>
  <si>
    <t>MATEJKI 6A /    3</t>
  </si>
  <si>
    <t>MATEJKI 6A /    8</t>
  </si>
  <si>
    <t>MATEJKI 6A /   12</t>
  </si>
  <si>
    <t>MATEJKI 6A /   15</t>
  </si>
  <si>
    <t>MATEJKI 6A /   18</t>
  </si>
  <si>
    <t>MATEJKI 6B /    8</t>
  </si>
  <si>
    <t>MATEJKI 6B /   20</t>
  </si>
  <si>
    <t>MATEJKI 6C /   13</t>
  </si>
  <si>
    <t>MATEJKI 6C /   15</t>
  </si>
  <si>
    <t>MATEJKI 6C /   17</t>
  </si>
  <si>
    <t>MATEJKI 6D /    3</t>
  </si>
  <si>
    <t>MATEJKI 6D /   13</t>
  </si>
  <si>
    <t>MATEJKI 6D /   15</t>
  </si>
  <si>
    <t>MATEJKI 6D /   16</t>
  </si>
  <si>
    <t>MATEJKI 6D /   17</t>
  </si>
  <si>
    <t>MATEJKI 6D /   18</t>
  </si>
  <si>
    <t>MATEJKI 6D /   19</t>
  </si>
  <si>
    <t>MATEJKI 6D /   20</t>
  </si>
  <si>
    <t>MATEJKI 6E /    1</t>
  </si>
  <si>
    <t>MATEJKI 6E /    2</t>
  </si>
  <si>
    <t>MATEJKI 6E /    8</t>
  </si>
  <si>
    <t>MATEJKI 6E /   10</t>
  </si>
  <si>
    <t>Miodowa 8 /    1</t>
  </si>
  <si>
    <t>Miodowa 8 /    2</t>
  </si>
  <si>
    <t>MODRZEJEWSKIEJ 10 /    4</t>
  </si>
  <si>
    <t>MODRZEJEWSKIEJ 10 /    8</t>
  </si>
  <si>
    <t>MODRZEJEWSKIEJ 12 /    5</t>
  </si>
  <si>
    <t>Modrzejewskiej 18 /    3</t>
  </si>
  <si>
    <t>Modrzejewskiej 18 /    9</t>
  </si>
  <si>
    <t>Modrzejewskiej 18 /   13</t>
  </si>
  <si>
    <t>Modrzejewskiej 2 /    1</t>
  </si>
  <si>
    <t>Modrzejewskiej 2 /    4.</t>
  </si>
  <si>
    <t>Modrzejewskiej 2 /    7</t>
  </si>
  <si>
    <t>Modrzejewskiej 6 /    5</t>
  </si>
  <si>
    <t>MODRZEJEWSKIEJ 69 /    2</t>
  </si>
  <si>
    <t>MODRZEJEWSKIEJ 69 /    4</t>
  </si>
  <si>
    <t>MODRZEJEWSKIEJ 71 /  10A</t>
  </si>
  <si>
    <t>MODRZEJEWSKIEJ 71 /  10B</t>
  </si>
  <si>
    <t>Modrzejewskiej 73 /   10</t>
  </si>
  <si>
    <t>Modrzejewskiej 75 /    2</t>
  </si>
  <si>
    <t>Modrzejewskiej 75 /    6</t>
  </si>
  <si>
    <t>Modrzejewskiej 8 /    2</t>
  </si>
  <si>
    <t>Monte Cassino 1 /   11</t>
  </si>
  <si>
    <t>Monte Cassino 1 /   12</t>
  </si>
  <si>
    <t>MONTE CASSINO 18 /    7</t>
  </si>
  <si>
    <t>MONTE CASSINO 18A /    3</t>
  </si>
  <si>
    <t>Monte Cassino 19 /    1</t>
  </si>
  <si>
    <t>Monte Cassino 19 /    3</t>
  </si>
  <si>
    <t>Monte Cassino 19 /    6</t>
  </si>
  <si>
    <t>Monte Cassino 19 /    7</t>
  </si>
  <si>
    <t>Monte Cassino 19 /    8</t>
  </si>
  <si>
    <t>Monte Cassino 19 /   1A</t>
  </si>
  <si>
    <t>Monte Cassino 19 / 4-4A-4B</t>
  </si>
  <si>
    <t>MONTE CASSINO 22A /    3</t>
  </si>
  <si>
    <t>MONTE CASSINO 22A /    5</t>
  </si>
  <si>
    <t>MONTE CASSINO 22A /    6</t>
  </si>
  <si>
    <t>MONTE CASSINO 22A /   10</t>
  </si>
  <si>
    <t>MONTE CASSINO 22A /   13</t>
  </si>
  <si>
    <t>MONTE CASSINO 22B /    9</t>
  </si>
  <si>
    <t>MONTE CASSINO 22B /   10</t>
  </si>
  <si>
    <t>MONTE CASSINO 22C /    9</t>
  </si>
  <si>
    <t>MONTE CASSINO 22C /   10</t>
  </si>
  <si>
    <t>MONTE CASSINO 22D /   10</t>
  </si>
  <si>
    <t>MONTE CASSINO 22D /   1A</t>
  </si>
  <si>
    <t>MONTE CASSINO 31 /    2</t>
  </si>
  <si>
    <t>MONTE CASSINO 31 /    6</t>
  </si>
  <si>
    <t>Monte Cassino 32 /    1</t>
  </si>
  <si>
    <t>Monte Cassino 32 /    7</t>
  </si>
  <si>
    <t>Monte Cassino 32 /   11</t>
  </si>
  <si>
    <t>Mostowa 4 /    1</t>
  </si>
  <si>
    <t>Mostowa 4 /    2</t>
  </si>
  <si>
    <t>NARUTOWICZA 2 /    3</t>
  </si>
  <si>
    <t>Narutowicza 3 /    2</t>
  </si>
  <si>
    <t>Narutowicza 3 /    3</t>
  </si>
  <si>
    <t>Narutowicza 3 /    4</t>
  </si>
  <si>
    <t>Narutowicza 3 /   2A</t>
  </si>
  <si>
    <t>Narutowicza 3 /   2B</t>
  </si>
  <si>
    <t>Narutowicza 8 /    5</t>
  </si>
  <si>
    <t>Narutowicza 9 /    6</t>
  </si>
  <si>
    <t>Niecała 10 /    1</t>
  </si>
  <si>
    <t>Niecała 10 /    2</t>
  </si>
  <si>
    <t>Niecała 10 /    3</t>
  </si>
  <si>
    <t>Niecała 10 /    5</t>
  </si>
  <si>
    <t>Niecała 2 /    4</t>
  </si>
  <si>
    <t>Niecała 3 /    1</t>
  </si>
  <si>
    <t>Niecała 3 /    4</t>
  </si>
  <si>
    <t>Niecała 4 /    4</t>
  </si>
  <si>
    <t>Niecała 6 /    2</t>
  </si>
  <si>
    <t>Niecała 8 /    2</t>
  </si>
  <si>
    <t>Niecała 8 /    4</t>
  </si>
  <si>
    <t>Niedziałkowskiego 29 /    4</t>
  </si>
  <si>
    <t>Niedziałkowskiego 29 /    5</t>
  </si>
  <si>
    <t>Niedziałkowskiego 4 /   12</t>
  </si>
  <si>
    <t>Niedziałkowskiego 7 /    1</t>
  </si>
  <si>
    <t>Norweska 1 /    1</t>
  </si>
  <si>
    <t>Norweska 1 /    2</t>
  </si>
  <si>
    <t>Norweska 1 /    4</t>
  </si>
  <si>
    <t>Norweska 2 /    3</t>
  </si>
  <si>
    <t>Norweska 7 /    5</t>
  </si>
  <si>
    <t>Norweska 8 /    2</t>
  </si>
  <si>
    <t>Norweska 8 /    3</t>
  </si>
  <si>
    <t>Norweska 9 /    2</t>
  </si>
  <si>
    <t>Odrowców 7 /    1</t>
  </si>
  <si>
    <t>Odrowców 7 /    2</t>
  </si>
  <si>
    <t>Odrowców 7 /    3</t>
  </si>
  <si>
    <t>Odrowców 7 /    4</t>
  </si>
  <si>
    <t>Odrowców 7 /    5</t>
  </si>
  <si>
    <t>Odrowców 7 /    6</t>
  </si>
  <si>
    <t>Odrowców 7 /    7</t>
  </si>
  <si>
    <t>Odrowców 7 /    8</t>
  </si>
  <si>
    <t>Odrowców 7 /    9</t>
  </si>
  <si>
    <t>Odrowców 7 /   10</t>
  </si>
  <si>
    <t>Odrowców 7 /   11</t>
  </si>
  <si>
    <t>Odrowców 7 /   12</t>
  </si>
  <si>
    <t>Odrowców 7 /   13</t>
  </si>
  <si>
    <t>Odrowców 7 /   14</t>
  </si>
  <si>
    <t>Odrowców 7 /   15</t>
  </si>
  <si>
    <t>Odrowców 7 /   16</t>
  </si>
  <si>
    <t>Odrowców 7 /   17</t>
  </si>
  <si>
    <t>Odrowców 7 /   18</t>
  </si>
  <si>
    <t>Odrowców 9 /    1</t>
  </si>
  <si>
    <t>Odrowców 9 /    2</t>
  </si>
  <si>
    <t>Odrowców 9 /    3</t>
  </si>
  <si>
    <t>Odrowców 9 /    4</t>
  </si>
  <si>
    <t>Odrowców 9 /    5</t>
  </si>
  <si>
    <t>Odrowców 9 /    6</t>
  </si>
  <si>
    <t>Odrowców 9 /    7</t>
  </si>
  <si>
    <t>Odrowców 9 /    8</t>
  </si>
  <si>
    <t>Odrowców 9 /    9</t>
  </si>
  <si>
    <t>Odrowców 9 /   10</t>
  </si>
  <si>
    <t>Odrowców 9 /   11</t>
  </si>
  <si>
    <t>Odrowców 9 /   12</t>
  </si>
  <si>
    <t>Odrowców 9 /   13</t>
  </si>
  <si>
    <t>Odrowców 9 /   14</t>
  </si>
  <si>
    <t>Odrowców 9 /   15</t>
  </si>
  <si>
    <t>Odrowców 9 /   16</t>
  </si>
  <si>
    <t>Odrowców 9 /   17</t>
  </si>
  <si>
    <t>Odrowców 9 /   18</t>
  </si>
  <si>
    <t>Olsztyńska 1 /    7</t>
  </si>
  <si>
    <t>PADEREWSKIEGO 10 /    1</t>
  </si>
  <si>
    <t>PADEREWSKIEGO 10 /    2</t>
  </si>
  <si>
    <t>PADEREWSKIEGO 10 /    5</t>
  </si>
  <si>
    <t>PADEREWSKIEGO 10 /   5A</t>
  </si>
  <si>
    <t>PADEREWSKIEGO 10A /    7</t>
  </si>
  <si>
    <t>PADEREWSKIEGO 10A /    8</t>
  </si>
  <si>
    <t>Paderewskiego 11 /   3B</t>
  </si>
  <si>
    <t>Paderewskiego 11 /   3C</t>
  </si>
  <si>
    <t>Paderewskiego 12 /    1</t>
  </si>
  <si>
    <t>Paderewskiego 12 /    4</t>
  </si>
  <si>
    <t>Paderewskiego 12 /    4.</t>
  </si>
  <si>
    <t>Paderewskiego 12 /    7</t>
  </si>
  <si>
    <t>Paderewskiego 13/7 /  13/7</t>
  </si>
  <si>
    <t>Paderewskiego 15 /    1</t>
  </si>
  <si>
    <t>Paderewskiego 15 /   11</t>
  </si>
  <si>
    <t>Paderewskiego 16 /    5</t>
  </si>
  <si>
    <t>Paderewskiego 16 /    8</t>
  </si>
  <si>
    <t>PADEREWSKIEGO 18 /    1</t>
  </si>
  <si>
    <t>PADEREWSKIEGO 18B /   23</t>
  </si>
  <si>
    <t>Paderewskiego 21 /    6</t>
  </si>
  <si>
    <t>Paderewskiego 21 /   13</t>
  </si>
  <si>
    <t>PADEREWSKIEGO 22 /    2</t>
  </si>
  <si>
    <t>PADEREWSKIEGO 22 /    3</t>
  </si>
  <si>
    <t>PADEREWSKIEGO 22 /   10</t>
  </si>
  <si>
    <t>Paderewskiego 23 /    3</t>
  </si>
  <si>
    <t>Paderewskiego 23 /    9</t>
  </si>
  <si>
    <t>Paderewskiego 23 /   10</t>
  </si>
  <si>
    <t>Paderewskiego 25 /    6</t>
  </si>
  <si>
    <t>Paderewskiego 26 /    3</t>
  </si>
  <si>
    <t>Paderewskiego 26 /    9</t>
  </si>
  <si>
    <t>Paderewskiego 26 /   11</t>
  </si>
  <si>
    <t>PADEREWSKIEGO 5 /    2</t>
  </si>
  <si>
    <t>Paderewskiego 9 /    1</t>
  </si>
  <si>
    <t>Paderewskiego 9 /    2</t>
  </si>
  <si>
    <t>Paderewskiego 9 /    2.</t>
  </si>
  <si>
    <t>Piastowska 14-15 /    1</t>
  </si>
  <si>
    <t>Piastowska 14-15 /    4</t>
  </si>
  <si>
    <t>Piastowska 2 /    3</t>
  </si>
  <si>
    <t>Piastowska 61 /    1</t>
  </si>
  <si>
    <t>Piastowska 61 /    2</t>
  </si>
  <si>
    <t>Piastowska 61 /    3</t>
  </si>
  <si>
    <t>Piastowska 61 /    4</t>
  </si>
  <si>
    <t>Piastowska 61 /    5</t>
  </si>
  <si>
    <t>Piastowska 61 /    6</t>
  </si>
  <si>
    <t>Piastowska 61 /    7</t>
  </si>
  <si>
    <t>Piłsudskiego 10 /    5</t>
  </si>
  <si>
    <t>Piłsudskiego 10 /    6</t>
  </si>
  <si>
    <t>Piłsudskiego 10 /    9</t>
  </si>
  <si>
    <t>Piłsudskiego 11 /    3</t>
  </si>
  <si>
    <t>Piłsudskiego 11 /    6</t>
  </si>
  <si>
    <t>Piłsudskiego 11 /    7</t>
  </si>
  <si>
    <t>Piłsudskiego 11 /    8</t>
  </si>
  <si>
    <t>Piłsudskiego 11 /    9.</t>
  </si>
  <si>
    <t>PIŁSUDSKIEGO 13 /    1</t>
  </si>
  <si>
    <t>PIŁSUDSKIEGO 13 /    5</t>
  </si>
  <si>
    <t>PIŁSUDSKIEGO 13 /    6</t>
  </si>
  <si>
    <t>PIŁSUDSKIEGO 13 /    7</t>
  </si>
  <si>
    <t>PIŁSUDSKIEGO 13 /    8</t>
  </si>
  <si>
    <t>PIŁSUDSKIEGO 13 /   11</t>
  </si>
  <si>
    <t>PIŁSUDSKIEGO 13 /   9A</t>
  </si>
  <si>
    <t>Piłsudskiego 17 /    4</t>
  </si>
  <si>
    <t>Piłsudskiego 17 /    6</t>
  </si>
  <si>
    <t>Piłsudskiego 19 /    2</t>
  </si>
  <si>
    <t>PIŁSUDSKIEGO 25 /    4</t>
  </si>
  <si>
    <t>PIŁSUDSKIEGO 25 /    7</t>
  </si>
  <si>
    <t>PIŁSUDSKIEGO 29 /    1</t>
  </si>
  <si>
    <t>PIŁSUDSKIEGO 33 /    1</t>
  </si>
  <si>
    <t>PIŁSUDSKIEGO 33 /    4</t>
  </si>
  <si>
    <t>PIŁSUDSKIEGO 33 /   10</t>
  </si>
  <si>
    <t>PIŁSUDSKIEGO 33 /   2A</t>
  </si>
  <si>
    <t>PIŁSUDSKIEGO 33 /   2B</t>
  </si>
  <si>
    <t>PIŁSUDSKIEGO 33 /   2C</t>
  </si>
  <si>
    <t>PIŁSUDSKIEGO 33 /  11A</t>
  </si>
  <si>
    <t>PIŁSUDSKIEGO 33 /  11B</t>
  </si>
  <si>
    <t>PIŁSUDSKIEGO 33 / 11A-11B</t>
  </si>
  <si>
    <t>Piłsudskiego 33-33A / 6-6A</t>
  </si>
  <si>
    <t>PIŁSUDSKIEGO 33A /   14</t>
  </si>
  <si>
    <t>PIŁSUDSKIEGO 33A /  14A</t>
  </si>
  <si>
    <t>PLAC  WOLNOŚCI 14 /    2</t>
  </si>
  <si>
    <t>PLAC  WOLNOŚCI 14 /    3</t>
  </si>
  <si>
    <t>PLAC  WOLNOŚCI 14 /    4</t>
  </si>
  <si>
    <t>PLAC  WOLNOŚCI 14 /    5</t>
  </si>
  <si>
    <t>PLAC  WOLNOŚCI 14 /    7</t>
  </si>
  <si>
    <t>PLAC  WOLNOŚCI 14 /   1A</t>
  </si>
  <si>
    <t>PLAC  WOLNOŚCI 15 /    3</t>
  </si>
  <si>
    <t>Plac Słowiański 1 /    2</t>
  </si>
  <si>
    <t>Plac Słowiański 1 /    3</t>
  </si>
  <si>
    <t>Plac Słowiański 8 /    4</t>
  </si>
  <si>
    <t>Plac Wolności 4 /   12</t>
  </si>
  <si>
    <t>Plac Wolności 4 /   13</t>
  </si>
  <si>
    <t>Plac Wolności 4 /   18</t>
  </si>
  <si>
    <t>POZNAŃSKA 1 /    3</t>
  </si>
  <si>
    <t>POZNAŃSKA 1 /    4</t>
  </si>
  <si>
    <t>POZNAŃSKA 1 /    6</t>
  </si>
  <si>
    <t>POZNAŃSKA 1 /    7</t>
  </si>
  <si>
    <t>POZNAŃSKA 10 /    3</t>
  </si>
  <si>
    <t>POZNAŃSKA 11 /    1</t>
  </si>
  <si>
    <t>POZNAŃSKA 12 /    5</t>
  </si>
  <si>
    <t>POZNAŃSKA 13 /    3</t>
  </si>
  <si>
    <t>POZNAŃSKA 3 /    3</t>
  </si>
  <si>
    <t>POZNAŃSKA 3 /    4</t>
  </si>
  <si>
    <t>POZNAŃSKA 4 /    4</t>
  </si>
  <si>
    <t>POZNAŃSKA 4 /    5</t>
  </si>
  <si>
    <t>POZNAŃSKA 4 /    6</t>
  </si>
  <si>
    <t>POZNAŃSKA 5 /    5</t>
  </si>
  <si>
    <t>POZNAŃSKA 5 /    6</t>
  </si>
  <si>
    <t>POZNAŃSKA 7 /    5</t>
  </si>
  <si>
    <t>POZNAŃSKA 7 /    6</t>
  </si>
  <si>
    <t>POZNAŃSKA 9 /    2</t>
  </si>
  <si>
    <t>POZNAŃSKA 9 /    6</t>
  </si>
  <si>
    <t>RYBAKI 3 /    8</t>
  </si>
  <si>
    <t>RYBAKI 4 /    1</t>
  </si>
  <si>
    <t>RYBAKI 5 /    6</t>
  </si>
  <si>
    <t>Rycerska 11 /    2</t>
  </si>
  <si>
    <t>Rycerska 11 /    4</t>
  </si>
  <si>
    <t>Rycerska 11 /    6</t>
  </si>
  <si>
    <t>Sikorskiego 10 /    3</t>
  </si>
  <si>
    <t>Sikorskiego 12 /    3</t>
  </si>
  <si>
    <t>Sikorskiego 12 /    5</t>
  </si>
  <si>
    <t>Sikorskiego 12 /    6</t>
  </si>
  <si>
    <t>SIKORSKIEGO 2A /   10</t>
  </si>
  <si>
    <t>SIKORSKIEGO 2A /   13</t>
  </si>
  <si>
    <t>Sosnowa 15 /    1</t>
  </si>
  <si>
    <t>SOSNOWA 24 /    2</t>
  </si>
  <si>
    <t>SOSNOWA 26 /    1</t>
  </si>
  <si>
    <t>SOSNOWA 26 /    2</t>
  </si>
  <si>
    <t>SOSNOWA 26 /    4</t>
  </si>
  <si>
    <t>SOSNOWA 28 /    1</t>
  </si>
  <si>
    <t>SOSNOWA 32 /    4</t>
  </si>
  <si>
    <t>Sosnowa 5 /    1</t>
  </si>
  <si>
    <t>Sosnowa 5 /    2</t>
  </si>
  <si>
    <t>STASZICA 10 /    1</t>
  </si>
  <si>
    <t>STASZICA 10 /    7</t>
  </si>
  <si>
    <t>STASZICA 10 /    8</t>
  </si>
  <si>
    <t>STASZICA 10 /   12</t>
  </si>
  <si>
    <t>STASZICA 12 /    3</t>
  </si>
  <si>
    <t>STASZICA 14 /    6</t>
  </si>
  <si>
    <t>STASZICA 16 /    7</t>
  </si>
  <si>
    <t>STASZICA 18 /    1</t>
  </si>
  <si>
    <t>STASZICA 20 /    9</t>
  </si>
  <si>
    <t>STASZICA 24 /    2</t>
  </si>
  <si>
    <t>STASZICA 24 /    4</t>
  </si>
  <si>
    <t>STASZICA 24 /    6</t>
  </si>
  <si>
    <t>Steyera 15 /    1</t>
  </si>
  <si>
    <t>Steyera 15 /    2</t>
  </si>
  <si>
    <t>Steyera 15 /    3</t>
  </si>
  <si>
    <t>Steyera 15 /    4</t>
  </si>
  <si>
    <t>Steyera 15 /    5</t>
  </si>
  <si>
    <t>Steyera 15 /    6</t>
  </si>
  <si>
    <t>Steyera 15 /    7</t>
  </si>
  <si>
    <t>Steyera 15 /    8</t>
  </si>
  <si>
    <t>Steyera 15 /    9</t>
  </si>
  <si>
    <t>Steyera 15 /   10</t>
  </si>
  <si>
    <t>Steyera 15 /   11</t>
  </si>
  <si>
    <t>Steyera 15 /   12</t>
  </si>
  <si>
    <t>Steyera 15 /   13</t>
  </si>
  <si>
    <t>Steyera 15 /   14</t>
  </si>
  <si>
    <t>Steyera 15 /   15</t>
  </si>
  <si>
    <t>Steyera 15 /   16</t>
  </si>
  <si>
    <t>Steyera 15 /   17</t>
  </si>
  <si>
    <t>Steyera 15 /   18</t>
  </si>
  <si>
    <t>Steyera 15 /   19</t>
  </si>
  <si>
    <t>Steyera 15 /   20</t>
  </si>
  <si>
    <t>Steyera 15 /   21</t>
  </si>
  <si>
    <t>Steyera 15 /   22</t>
  </si>
  <si>
    <t>Steyera 15 /   23</t>
  </si>
  <si>
    <t>Steyera 15 /   24</t>
  </si>
  <si>
    <t>Steyera 15 /   25</t>
  </si>
  <si>
    <t>Steyera 15 /   26</t>
  </si>
  <si>
    <t>Steyera 15 /   27</t>
  </si>
  <si>
    <t>Steyera 15 /   28</t>
  </si>
  <si>
    <t>Steyera 15 /   29</t>
  </si>
  <si>
    <t>Steyera 15 /   30</t>
  </si>
  <si>
    <t>Steyera 15 /   31</t>
  </si>
  <si>
    <t>Steyera 15 /   32</t>
  </si>
  <si>
    <t>Steyera 15 /   33</t>
  </si>
  <si>
    <t>Steyera 15 /   34</t>
  </si>
  <si>
    <t>Steyera 15 /   35</t>
  </si>
  <si>
    <t>Steyera 15 /   36</t>
  </si>
  <si>
    <t>Steyera 15 /   37</t>
  </si>
  <si>
    <t>Steyera 15 /   38</t>
  </si>
  <si>
    <t>Steyera 15 /   39</t>
  </si>
  <si>
    <t>Steyera 15 /   40</t>
  </si>
  <si>
    <t>Steyera 15 /   41</t>
  </si>
  <si>
    <t>Steyera 15 /   42</t>
  </si>
  <si>
    <t>Steyera 15 /   43</t>
  </si>
  <si>
    <t>Steyera 15 /   44</t>
  </si>
  <si>
    <t>Steyera 15 /   45</t>
  </si>
  <si>
    <t>Steyera 15 /   46</t>
  </si>
  <si>
    <t>Steyera 15 /   47</t>
  </si>
  <si>
    <t>Steyera 15 /   48</t>
  </si>
  <si>
    <t>Steyera 15 /   49</t>
  </si>
  <si>
    <t>Steyera 15 /   50</t>
  </si>
  <si>
    <t>Steyera 15 /   51</t>
  </si>
  <si>
    <t>Steyera 15 /   52</t>
  </si>
  <si>
    <t>SZKOLNA 13 /    3</t>
  </si>
  <si>
    <t>SZKOLNA 13A /    7</t>
  </si>
  <si>
    <t>SZKOLNA 13A /   30</t>
  </si>
  <si>
    <t>SZKOLNA 8 /   10</t>
  </si>
  <si>
    <t>SZKOLNA 8B /    2</t>
  </si>
  <si>
    <t>Szwedzka 4 /    2</t>
  </si>
  <si>
    <t>Toruńska 5 /    1</t>
  </si>
  <si>
    <t>Toruńska 5 /    3</t>
  </si>
  <si>
    <t>Toruńska 5 /    5</t>
  </si>
  <si>
    <t>Toruńska 5 /    6</t>
  </si>
  <si>
    <t>WARSZAWSKA 10 /    3</t>
  </si>
  <si>
    <t>WARSZAWSKA 11 /    1</t>
  </si>
  <si>
    <t>Węgierska 3 /    4</t>
  </si>
  <si>
    <t>Węgierska 3 /    6</t>
  </si>
  <si>
    <t>Węgierska 3 /    7</t>
  </si>
  <si>
    <t>Węgierska 3 /    8</t>
  </si>
  <si>
    <t>Węgierska 3 /   10</t>
  </si>
  <si>
    <t>Węgierska 3 /   11</t>
  </si>
  <si>
    <t>Węgierska 3 /   12</t>
  </si>
  <si>
    <t>Węgierska 3 /   13</t>
  </si>
  <si>
    <t>Węgierska 3 /   14</t>
  </si>
  <si>
    <t>Węgierska 3 /   15</t>
  </si>
  <si>
    <t>Węgierska 3 /   16</t>
  </si>
  <si>
    <t>Wielkopolska 1B/12 /  1B/12</t>
  </si>
  <si>
    <t>Wielkopolska 1B/53 /  1B/53</t>
  </si>
  <si>
    <t>WITOSA 3 /    3</t>
  </si>
  <si>
    <t>WITOSA 3 /    9</t>
  </si>
  <si>
    <t>WITOSA 3 /   14</t>
  </si>
  <si>
    <t>WITOSA 3A /    1</t>
  </si>
  <si>
    <t>WITOSA 3A /    5</t>
  </si>
  <si>
    <t>WITOSA 3A /    6</t>
  </si>
  <si>
    <t>WITOSA 3A /   11</t>
  </si>
  <si>
    <t>WITOSA 3A /   14</t>
  </si>
  <si>
    <t>WITOSA 5 /    6</t>
  </si>
  <si>
    <t>WITOSA 5 /   11</t>
  </si>
  <si>
    <t>WITOSA 5 /   15</t>
  </si>
  <si>
    <t>WITOSA 5A /    5</t>
  </si>
  <si>
    <t>WITOSA 5A /   10</t>
  </si>
  <si>
    <t>WITOSA 5B /    2</t>
  </si>
  <si>
    <t>Wojska Polskiego 55 /    3</t>
  </si>
  <si>
    <t>Wyspiańskiego 47 /    2</t>
  </si>
  <si>
    <t>Wyspiańskiego 47 /    3</t>
  </si>
  <si>
    <t>Wyspiańskiego 47 /   20</t>
  </si>
  <si>
    <t>Wyspiańskiego 47 /   22</t>
  </si>
  <si>
    <t>WYSPIAŃSKIEGO 6 /    5</t>
  </si>
  <si>
    <t>Wyspowa 2 /    3</t>
  </si>
  <si>
    <t>Wyszyńskiego 1 /    3</t>
  </si>
  <si>
    <t>Wyszyńskiego 1 /    9</t>
  </si>
  <si>
    <t>Wyszyńskiego 11A /   14</t>
  </si>
  <si>
    <t>Wyszyńskiego 11A /   16</t>
  </si>
  <si>
    <t>Wyszyńskiego 11A /   17</t>
  </si>
  <si>
    <t>Wyszyńskiego 2 /    1</t>
  </si>
  <si>
    <t>Wyszyńskiego 2 /    4</t>
  </si>
  <si>
    <t>Wyszyńskiego 2 /    5</t>
  </si>
  <si>
    <t>Wyszyńskiego 2 /    6</t>
  </si>
  <si>
    <t>Wyszyńskiego 2 /    7</t>
  </si>
  <si>
    <t>Wyszyńskiego 2 /    8</t>
  </si>
  <si>
    <t>Wyszyńskiego 5 /    2</t>
  </si>
  <si>
    <t>Wyszyńskiego 5 /    3</t>
  </si>
  <si>
    <t>Wyszyńskiego 5 /    5</t>
  </si>
  <si>
    <t>Wyszyńskiego 6 /    1</t>
  </si>
  <si>
    <t>Wyszyńskiego 6 /    2</t>
  </si>
  <si>
    <t>Wyszyńskiego 6 /    3</t>
  </si>
  <si>
    <t>Wyszyńskiego 6 /    4</t>
  </si>
  <si>
    <t>Wyszyńskiego 6 /    5</t>
  </si>
  <si>
    <t>Wyszyńskiego 6 /    6</t>
  </si>
  <si>
    <t>Wyszyńskiego 6 /    8</t>
  </si>
  <si>
    <t>Wyszyńskiego 6 /   10</t>
  </si>
  <si>
    <t>Wyszyńskiego 6 /   14</t>
  </si>
  <si>
    <t>Wyszyńskiego 7 /    1</t>
  </si>
  <si>
    <t>Wyszyńskiego 7 /    2</t>
  </si>
  <si>
    <t>Wyszyńskiego 7 /    3</t>
  </si>
  <si>
    <t>Wyszyńskiego 7 /    4</t>
  </si>
  <si>
    <t>Wyszyńskiego 7 /    5</t>
  </si>
  <si>
    <t>Wyszyńskiego 7 /    6</t>
  </si>
  <si>
    <t>Wyszyńskiego 7 /    7</t>
  </si>
  <si>
    <t>Wyszyńskiego 8 /    1</t>
  </si>
  <si>
    <t>Wyszyńskiego 8 /    3</t>
  </si>
  <si>
    <t>Wyszyńskiego 8 /    4</t>
  </si>
  <si>
    <t>Wyszyńskiego 8 /    5</t>
  </si>
  <si>
    <t>Wyszyńskiego 8 /    7</t>
  </si>
  <si>
    <t>Wyszyńskiego 8 /    8</t>
  </si>
  <si>
    <r>
      <t xml:space="preserve">POWIERZCHNIA CAŁKOWITA LOKALU </t>
    </r>
    <r>
      <rPr>
        <b/>
        <sz val="10"/>
        <color rgb="FF282828"/>
        <rFont val="Tahoma"/>
        <family val="2"/>
        <charset val="238"/>
      </rPr>
      <t>(m2)</t>
    </r>
  </si>
  <si>
    <r>
      <t xml:space="preserve">KOSZTY CAŁKOWITE NA LOKAL </t>
    </r>
    <r>
      <rPr>
        <b/>
        <sz val="10"/>
        <color rgb="FF282828"/>
        <rFont val="Tahoma"/>
        <family val="2"/>
        <charset val="238"/>
      </rPr>
      <t>(zł)</t>
    </r>
  </si>
  <si>
    <r>
      <t xml:space="preserve">KOSZT zł/m2 </t>
    </r>
    <r>
      <rPr>
        <b/>
        <sz val="9"/>
        <color rgb="FF282828"/>
        <rFont val="Tahoma"/>
        <family val="2"/>
        <charset val="238"/>
      </rPr>
      <t>(2/1)</t>
    </r>
  </si>
  <si>
    <t xml:space="preserve">KOSZT NA LOKAL zł/miesięcznie </t>
  </si>
  <si>
    <t>OBECNA STARA STAWKA CZYNSZU zł/m2</t>
  </si>
  <si>
    <t>OBECNY CZYNSZ zł/m2</t>
  </si>
  <si>
    <t>PLANOWANA NOWA STAWKA CZYNSZU zł/m2 od 01.07.2023</t>
  </si>
  <si>
    <t>PLANOWANY CZYNSZ zł/m2 od 01.07.2023</t>
  </si>
  <si>
    <r>
      <t xml:space="preserve">RÓŻNICA POMIEDZY KOSZTEM A STAWKĄ CZYNSZU W zł/m2 </t>
    </r>
    <r>
      <rPr>
        <b/>
        <sz val="9"/>
        <color rgb="FF000000"/>
        <rFont val="Tahoma"/>
        <family val="2"/>
        <charset val="238"/>
      </rPr>
      <t>(5-3)</t>
    </r>
  </si>
  <si>
    <r>
      <t xml:space="preserve">RÓŻNICA POMIEDZY PLANOWANYM CZYNSZEM A KOSZTEM zł/m-c </t>
    </r>
    <r>
      <rPr>
        <b/>
        <sz val="9"/>
        <color rgb="FF000000"/>
        <rFont val="Tahoma"/>
        <family val="2"/>
        <charset val="238"/>
      </rPr>
      <t>(6-3a)</t>
    </r>
  </si>
  <si>
    <r>
      <t xml:space="preserve">RÓŻNICA POMIEDZY PLANOWANYM CZYNSZEM A OBECNYM CZYNSZEM w zł  </t>
    </r>
    <r>
      <rPr>
        <b/>
        <sz val="9"/>
        <color rgb="FF000000"/>
        <rFont val="Tahoma"/>
        <family val="2"/>
        <charset val="238"/>
      </rPr>
      <t>(6-4a)</t>
    </r>
  </si>
  <si>
    <t>3a</t>
  </si>
  <si>
    <t>4a</t>
  </si>
  <si>
    <t>ZESTAWIENIE KOSZTÓW ZA 2022 ROK DO WYLICZENIA STAWEK CZYNSZU OD 01.07.2023 roku w lokalach mieszkalnych TBS  i Gminy</t>
  </si>
  <si>
    <t xml:space="preserve">do sprzedaży </t>
  </si>
  <si>
    <t xml:space="preserve">ulepszenie </t>
  </si>
  <si>
    <t>FR 12,00 zł/m2</t>
  </si>
  <si>
    <t>remont i FR</t>
  </si>
  <si>
    <t>do sprzedaży / remont</t>
  </si>
  <si>
    <t xml:space="preserve">do sprzedaży / ulepszenie </t>
  </si>
  <si>
    <t>do sprzedaży / koszty FR</t>
  </si>
  <si>
    <t xml:space="preserve">do sprzedaży / remont </t>
  </si>
  <si>
    <t>koszty FR + zal</t>
  </si>
  <si>
    <t>do przebudowy / koszty fr + zal</t>
  </si>
  <si>
    <t>remont</t>
  </si>
  <si>
    <t xml:space="preserve">przebudowa+ ulepszenie </t>
  </si>
  <si>
    <t>do sprzedaży / koszty + remont</t>
  </si>
  <si>
    <t xml:space="preserve">do sprzedaży / koszty </t>
  </si>
  <si>
    <t>do sprzedaży / koszty fr + zal</t>
  </si>
  <si>
    <t xml:space="preserve">do zasiedlenia / koszty </t>
  </si>
  <si>
    <t>ulepszenie + koszty</t>
  </si>
  <si>
    <t>Lp.</t>
  </si>
  <si>
    <t>Paderewskiego 13/7</t>
  </si>
  <si>
    <t xml:space="preserve">Załącznik nr 1  </t>
  </si>
  <si>
    <t>Prezydenta Miasta Świnoujście</t>
  </si>
  <si>
    <t xml:space="preserve">Adres </t>
  </si>
  <si>
    <r>
      <t>Stawka czynszu za 1 m</t>
    </r>
    <r>
      <rPr>
        <b/>
        <vertAlign val="superscript"/>
        <sz val="10"/>
        <color rgb="FF000000"/>
        <rFont val="Times New Roman"/>
        <family val="1"/>
        <charset val="238"/>
      </rPr>
      <t>2</t>
    </r>
    <r>
      <rPr>
        <b/>
        <sz val="10"/>
        <color rgb="FF000000"/>
        <rFont val="Times New Roman"/>
        <family val="1"/>
        <charset val="238"/>
      </rPr>
      <t xml:space="preserve"> powierzchni lokalu mieszkalnego od dn. 01.07.2023 r.</t>
    </r>
  </si>
  <si>
    <r>
      <t xml:space="preserve">RÓŻNICA POMIEDZY KOSZTEM A STAWKĄ CZYNSZU W zł/m2 </t>
    </r>
    <r>
      <rPr>
        <b/>
        <sz val="10"/>
        <color rgb="FF000000"/>
        <rFont val="Times New Roman"/>
        <family val="1"/>
        <charset val="238"/>
      </rPr>
      <t>(5-3)</t>
    </r>
  </si>
  <si>
    <r>
      <t xml:space="preserve">Planowany wzrost stawki czynszu w %  </t>
    </r>
    <r>
      <rPr>
        <b/>
        <sz val="10"/>
        <color rgb="FF000000"/>
        <rFont val="Times New Roman"/>
        <family val="1"/>
        <charset val="238"/>
      </rPr>
      <t>(5/4)</t>
    </r>
  </si>
  <si>
    <r>
      <t xml:space="preserve">RÓŻNICA POMIEDZY PLANOWANYM CZYNSZEM A KOSZTEM zł/m-c </t>
    </r>
    <r>
      <rPr>
        <b/>
        <sz val="10"/>
        <color rgb="FF000000"/>
        <rFont val="Times New Roman"/>
        <family val="1"/>
        <charset val="238"/>
      </rPr>
      <t>(6-3a)</t>
    </r>
  </si>
  <si>
    <r>
      <t xml:space="preserve">RÓŻNICA POMIEDZY PLANOWANYM CZYNSZEM A OBECNYM CZYNSZEM w zł  </t>
    </r>
    <r>
      <rPr>
        <b/>
        <sz val="10"/>
        <color rgb="FF000000"/>
        <rFont val="Times New Roman"/>
        <family val="1"/>
        <charset val="238"/>
      </rPr>
      <t>(6-4a)</t>
    </r>
  </si>
  <si>
    <t>do zarządzenia nr 138/2023</t>
  </si>
  <si>
    <t xml:space="preserve">z dnia 13 marca 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</si>
</sst>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  <charset val="1"/>
    </font>
    <font>
      <sz val="10"/>
      <color rgb="FF282828"/>
      <name val="Tahoma"/>
      <charset val="1"/>
    </font>
    <font>
      <sz val="10"/>
      <color rgb="FF282828"/>
      <name val="Tahoma"/>
      <family val="2"/>
      <charset val="238"/>
    </font>
    <font>
      <b/>
      <sz val="10"/>
      <color rgb="FF282828"/>
      <name val="Tahoma"/>
      <family val="2"/>
      <charset val="238"/>
    </font>
    <font>
      <sz val="9"/>
      <color rgb="FF282828"/>
      <name val="Tahoma"/>
      <family val="2"/>
      <charset val="238"/>
    </font>
    <font>
      <b/>
      <sz val="9"/>
      <color rgb="FF282828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282828"/>
      <name val="Times New Roman"/>
      <family val="1"/>
      <charset val="238"/>
    </font>
    <font>
      <sz val="10"/>
      <color rgb="FF282828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0F0F0"/>
        <bgColor rgb="FFF0F0F0"/>
      </patternFill>
    </fill>
    <fill>
      <patternFill patternType="solid">
        <fgColor theme="0" tint="-4.9989318521683403E-2"/>
        <bgColor rgb="FFF0F0F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top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left" vertical="top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right" vertical="top" wrapText="1"/>
    </xf>
    <xf numFmtId="4" fontId="3" fillId="2" borderId="1" xfId="0" applyNumberFormat="1" applyFont="1" applyFill="1" applyBorder="1" applyAlignment="1" applyProtection="1">
      <alignment horizontal="right" vertical="top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top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left" vertical="top" wrapText="1"/>
    </xf>
    <xf numFmtId="4" fontId="3" fillId="3" borderId="1" xfId="0" applyNumberFormat="1" applyFont="1" applyFill="1" applyBorder="1" applyAlignment="1" applyProtection="1">
      <alignment horizontal="right" vertical="top" wrapText="1"/>
    </xf>
    <xf numFmtId="4" fontId="1" fillId="2" borderId="1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2" fontId="1" fillId="2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3" fillId="2" borderId="1" xfId="0" applyNumberFormat="1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right"/>
    </xf>
    <xf numFmtId="4" fontId="8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>
      <alignment horizontal="right" vertical="center"/>
    </xf>
    <xf numFmtId="2" fontId="9" fillId="0" borderId="1" xfId="0" applyNumberFormat="1" applyFont="1" applyFill="1" applyBorder="1" applyAlignment="1" applyProtection="1">
      <alignment horizontal="right" vertical="center"/>
    </xf>
    <xf numFmtId="4" fontId="9" fillId="0" borderId="1" xfId="0" applyNumberFormat="1" applyFont="1" applyFill="1" applyBorder="1" applyAlignment="1" applyProtection="1">
      <alignment horizontal="left" vertical="center"/>
    </xf>
    <xf numFmtId="10" fontId="9" fillId="0" borderId="1" xfId="0" applyNumberFormat="1" applyFont="1" applyFill="1" applyBorder="1" applyAlignment="1" applyProtection="1">
      <alignment horizontal="right"/>
    </xf>
    <xf numFmtId="4" fontId="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8" fillId="6" borderId="1" xfId="0" applyNumberFormat="1" applyFont="1" applyFill="1" applyBorder="1" applyAlignment="1" applyProtection="1">
      <alignment horizontal="center" vertical="center" wrapText="1"/>
    </xf>
    <xf numFmtId="0" fontId="10" fillId="6" borderId="1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7"/>
  <sheetViews>
    <sheetView workbookViewId="0">
      <selection activeCell="V6" sqref="V6"/>
    </sheetView>
  </sheetViews>
  <sheetFormatPr defaultColWidth="12.140625" defaultRowHeight="15" customHeight="1" x14ac:dyDescent="0.25"/>
  <cols>
    <col min="1" max="1" width="25.7109375" style="1" customWidth="1"/>
    <col min="2" max="2" width="14.5703125" style="1" customWidth="1"/>
    <col min="3" max="3" width="25.28515625" style="1" hidden="1" customWidth="1"/>
    <col min="4" max="4" width="28.7109375" style="1" hidden="1" customWidth="1"/>
    <col min="5" max="5" width="27.42578125" style="1" hidden="1" customWidth="1"/>
    <col min="6" max="6" width="17.7109375" style="1" hidden="1" customWidth="1"/>
    <col min="7" max="7" width="26.85546875" style="1" hidden="1" customWidth="1"/>
    <col min="8" max="8" width="15.5703125" style="1" hidden="1" customWidth="1"/>
    <col min="9" max="9" width="15.140625" style="1" hidden="1" customWidth="1"/>
    <col min="10" max="10" width="28.28515625" style="1" hidden="1" customWidth="1"/>
    <col min="11" max="11" width="23.28515625" style="1" hidden="1" customWidth="1"/>
    <col min="12" max="12" width="17.5703125" style="1" hidden="1" customWidth="1"/>
    <col min="13" max="13" width="24.7109375" style="1" hidden="1" customWidth="1"/>
    <col min="14" max="14" width="12.7109375" style="1" customWidth="1"/>
    <col min="15" max="15" width="9.85546875" style="1" customWidth="1"/>
    <col min="16" max="16" width="13" style="1" customWidth="1"/>
    <col min="17" max="22" width="12.140625" style="1"/>
    <col min="23" max="23" width="13.7109375" style="1" customWidth="1"/>
    <col min="24" max="16384" width="12.140625" style="1"/>
  </cols>
  <sheetData>
    <row r="1" spans="1:23" ht="15" customHeight="1" x14ac:dyDescent="0.2">
      <c r="B1" s="20" t="s">
        <v>867</v>
      </c>
    </row>
    <row r="3" spans="1:23" ht="79.5" customHeight="1" x14ac:dyDescent="0.25">
      <c r="A3" s="2" t="s">
        <v>0</v>
      </c>
      <c r="B3" s="3" t="s">
        <v>854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3" t="s">
        <v>855</v>
      </c>
      <c r="O3" s="5" t="s">
        <v>856</v>
      </c>
      <c r="P3" s="6" t="s">
        <v>857</v>
      </c>
      <c r="Q3" s="6" t="s">
        <v>858</v>
      </c>
      <c r="R3" s="6" t="s">
        <v>859</v>
      </c>
      <c r="S3" s="7" t="s">
        <v>860</v>
      </c>
      <c r="T3" s="7" t="s">
        <v>861</v>
      </c>
      <c r="U3" s="7" t="s">
        <v>862</v>
      </c>
      <c r="V3" s="7" t="s">
        <v>863</v>
      </c>
      <c r="W3" s="7" t="s">
        <v>864</v>
      </c>
    </row>
    <row r="4" spans="1:23" ht="13.5" customHeight="1" x14ac:dyDescent="0.25">
      <c r="A4" s="11"/>
      <c r="B4" s="12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2">
        <v>2</v>
      </c>
      <c r="O4" s="14">
        <v>3</v>
      </c>
      <c r="P4" s="15" t="s">
        <v>865</v>
      </c>
      <c r="Q4" s="15">
        <v>4</v>
      </c>
      <c r="R4" s="15" t="s">
        <v>866</v>
      </c>
      <c r="S4" s="16">
        <v>5</v>
      </c>
      <c r="T4" s="16">
        <v>6</v>
      </c>
      <c r="U4" s="16">
        <v>7</v>
      </c>
      <c r="V4" s="16">
        <v>8</v>
      </c>
      <c r="W4" s="16">
        <v>9</v>
      </c>
    </row>
    <row r="5" spans="1:23" ht="15.75" customHeight="1" x14ac:dyDescent="0.2">
      <c r="A5" s="8" t="s">
        <v>12</v>
      </c>
      <c r="B5" s="9">
        <v>53.08</v>
      </c>
      <c r="C5" s="9">
        <v>158.81</v>
      </c>
      <c r="D5" s="9">
        <v>21800.13</v>
      </c>
      <c r="E5" s="9">
        <v>7286.39</v>
      </c>
      <c r="F5" s="9">
        <v>0</v>
      </c>
      <c r="G5" s="9">
        <v>7286.39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f>G5+M5</f>
        <v>7286.39</v>
      </c>
      <c r="O5" s="10">
        <v>13.48</v>
      </c>
      <c r="P5" s="19">
        <f>B5*O5</f>
        <v>715.51840000000004</v>
      </c>
      <c r="Q5" s="21">
        <v>10.24</v>
      </c>
      <c r="R5" s="19">
        <f>B5*Q5</f>
        <v>543.53919999999994</v>
      </c>
      <c r="S5" s="23">
        <v>11.78</v>
      </c>
      <c r="T5" s="19">
        <f>B5*S5</f>
        <v>625.28239999999994</v>
      </c>
      <c r="U5" s="19">
        <f>S5-O5</f>
        <v>-1.7000000000000011</v>
      </c>
      <c r="V5" s="19">
        <f>T5-P5</f>
        <v>-90.236000000000104</v>
      </c>
      <c r="W5" s="19">
        <f>T5-R5</f>
        <v>81.743200000000002</v>
      </c>
    </row>
    <row r="6" spans="1:23" ht="15.75" customHeight="1" x14ac:dyDescent="0.2">
      <c r="A6" s="8" t="s">
        <v>13</v>
      </c>
      <c r="B6" s="9">
        <v>82.53</v>
      </c>
      <c r="C6" s="9">
        <v>158.81</v>
      </c>
      <c r="D6" s="9">
        <v>21800.13</v>
      </c>
      <c r="E6" s="9">
        <v>11329.04</v>
      </c>
      <c r="F6" s="9">
        <v>0</v>
      </c>
      <c r="G6" s="9">
        <v>11329.04</v>
      </c>
      <c r="H6" s="9">
        <v>0</v>
      </c>
      <c r="I6" s="9">
        <v>0</v>
      </c>
      <c r="J6" s="9">
        <v>57617</v>
      </c>
      <c r="K6" s="9">
        <v>57617</v>
      </c>
      <c r="L6" s="9">
        <v>698.14</v>
      </c>
      <c r="M6" s="9">
        <v>3961.7</v>
      </c>
      <c r="N6" s="9">
        <f t="shared" ref="N6:N62" si="0">G6+M6</f>
        <v>15290.740000000002</v>
      </c>
      <c r="O6" s="10">
        <v>18.190000000000001</v>
      </c>
      <c r="P6" s="19">
        <f t="shared" ref="P6:P62" si="1">B6*O6</f>
        <v>1501.2207000000001</v>
      </c>
      <c r="Q6" s="21">
        <v>10.51</v>
      </c>
      <c r="R6" s="19">
        <f t="shared" ref="R6:R69" si="2">B6*Q6</f>
        <v>867.39030000000002</v>
      </c>
      <c r="S6" s="23">
        <v>12.09</v>
      </c>
      <c r="T6" s="19">
        <f t="shared" ref="T6:T69" si="3">B6*S6</f>
        <v>997.78769999999997</v>
      </c>
      <c r="U6" s="19">
        <f t="shared" ref="U6:U69" si="4">S6-O6</f>
        <v>-6.1000000000000014</v>
      </c>
      <c r="V6" s="19">
        <f t="shared" ref="V6:V69" si="5">T6-P6</f>
        <v>-503.43300000000011</v>
      </c>
      <c r="W6" s="19">
        <f t="shared" ref="W6:W69" si="6">T6-R6</f>
        <v>130.39739999999995</v>
      </c>
    </row>
    <row r="7" spans="1:23" ht="15.75" customHeight="1" x14ac:dyDescent="0.2">
      <c r="A7" s="8" t="s">
        <v>14</v>
      </c>
      <c r="B7" s="9">
        <v>23.2</v>
      </c>
      <c r="C7" s="9">
        <v>158.81</v>
      </c>
      <c r="D7" s="9">
        <v>21800.13</v>
      </c>
      <c r="E7" s="9">
        <v>3184.71</v>
      </c>
      <c r="F7" s="9">
        <v>0</v>
      </c>
      <c r="G7" s="9">
        <v>3184.71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f t="shared" si="0"/>
        <v>3184.71</v>
      </c>
      <c r="O7" s="10">
        <v>13.48</v>
      </c>
      <c r="P7" s="19">
        <f t="shared" si="1"/>
        <v>312.73599999999999</v>
      </c>
      <c r="Q7" s="21">
        <v>0</v>
      </c>
      <c r="R7" s="19">
        <f t="shared" si="2"/>
        <v>0</v>
      </c>
      <c r="S7" s="23">
        <v>0</v>
      </c>
      <c r="T7" s="19">
        <f t="shared" si="3"/>
        <v>0</v>
      </c>
      <c r="U7" s="19">
        <f t="shared" si="4"/>
        <v>-13.48</v>
      </c>
      <c r="V7" s="19">
        <f t="shared" si="5"/>
        <v>-312.73599999999999</v>
      </c>
      <c r="W7" s="19">
        <f t="shared" si="6"/>
        <v>0</v>
      </c>
    </row>
    <row r="8" spans="1:23" ht="15.75" customHeight="1" x14ac:dyDescent="0.2">
      <c r="A8" s="8" t="s">
        <v>15</v>
      </c>
      <c r="B8" s="9">
        <v>128.77000000000001</v>
      </c>
      <c r="C8" s="9">
        <v>128.77000000000001</v>
      </c>
      <c r="D8" s="9">
        <v>15332.47</v>
      </c>
      <c r="E8" s="9">
        <v>15332.47</v>
      </c>
      <c r="F8" s="9">
        <v>0</v>
      </c>
      <c r="G8" s="9">
        <v>15332.47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f t="shared" si="0"/>
        <v>15332.47</v>
      </c>
      <c r="O8" s="10">
        <v>11.69</v>
      </c>
      <c r="P8" s="19">
        <f t="shared" si="1"/>
        <v>1505.3213000000001</v>
      </c>
      <c r="Q8" s="21">
        <v>9.73</v>
      </c>
      <c r="R8" s="19">
        <f t="shared" si="2"/>
        <v>1252.9321000000002</v>
      </c>
      <c r="S8" s="23">
        <v>11.19</v>
      </c>
      <c r="T8" s="19">
        <f t="shared" si="3"/>
        <v>1440.9363000000001</v>
      </c>
      <c r="U8" s="19">
        <f t="shared" si="4"/>
        <v>-0.5</v>
      </c>
      <c r="V8" s="19">
        <f t="shared" si="5"/>
        <v>-64.384999999999991</v>
      </c>
      <c r="W8" s="19">
        <f t="shared" si="6"/>
        <v>188.00419999999986</v>
      </c>
    </row>
    <row r="9" spans="1:23" ht="15.75" customHeight="1" x14ac:dyDescent="0.2">
      <c r="A9" s="22" t="s">
        <v>16</v>
      </c>
      <c r="B9" s="9">
        <v>118.8</v>
      </c>
      <c r="C9" s="9">
        <v>241.91</v>
      </c>
      <c r="D9" s="9">
        <v>25034.639999999999</v>
      </c>
      <c r="E9" s="9">
        <v>12294.3</v>
      </c>
      <c r="F9" s="9">
        <v>0</v>
      </c>
      <c r="G9" s="9">
        <v>12294.3</v>
      </c>
      <c r="H9" s="9">
        <v>0</v>
      </c>
      <c r="I9" s="9">
        <v>0</v>
      </c>
      <c r="J9" s="9">
        <v>25452.18</v>
      </c>
      <c r="K9" s="9">
        <v>25452.18</v>
      </c>
      <c r="L9" s="9">
        <v>214.24</v>
      </c>
      <c r="M9" s="9">
        <v>0</v>
      </c>
      <c r="N9" s="9">
        <f t="shared" si="0"/>
        <v>12294.3</v>
      </c>
      <c r="O9" s="10">
        <v>10.16</v>
      </c>
      <c r="P9" s="19">
        <f t="shared" si="1"/>
        <v>1207.008</v>
      </c>
      <c r="Q9" s="21">
        <v>9.73</v>
      </c>
      <c r="R9" s="19">
        <f t="shared" si="2"/>
        <v>1155.924</v>
      </c>
      <c r="S9" s="23">
        <v>11.13</v>
      </c>
      <c r="T9" s="19">
        <f t="shared" si="3"/>
        <v>1322.2440000000001</v>
      </c>
      <c r="U9" s="19">
        <f t="shared" si="4"/>
        <v>0.97000000000000064</v>
      </c>
      <c r="V9" s="19">
        <f t="shared" si="5"/>
        <v>115.2360000000001</v>
      </c>
      <c r="W9" s="19">
        <f t="shared" si="6"/>
        <v>166.32000000000016</v>
      </c>
    </row>
    <row r="10" spans="1:23" ht="15.75" customHeight="1" x14ac:dyDescent="0.2">
      <c r="A10" s="22" t="s">
        <v>17</v>
      </c>
      <c r="B10" s="9">
        <v>123.11</v>
      </c>
      <c r="C10" s="9">
        <v>241.91</v>
      </c>
      <c r="D10" s="9">
        <v>25034.639999999999</v>
      </c>
      <c r="E10" s="9">
        <v>12740.34</v>
      </c>
      <c r="F10" s="9">
        <v>0</v>
      </c>
      <c r="G10" s="9">
        <v>12740.34</v>
      </c>
      <c r="H10" s="9">
        <v>0</v>
      </c>
      <c r="I10" s="9">
        <v>0</v>
      </c>
      <c r="J10" s="9">
        <v>3240</v>
      </c>
      <c r="K10" s="9">
        <v>3240</v>
      </c>
      <c r="L10" s="9">
        <v>26.32</v>
      </c>
      <c r="M10" s="9">
        <v>324</v>
      </c>
      <c r="N10" s="9">
        <f t="shared" si="0"/>
        <v>13064.34</v>
      </c>
      <c r="O10" s="10">
        <v>10.42</v>
      </c>
      <c r="P10" s="19">
        <f t="shared" si="1"/>
        <v>1282.8062</v>
      </c>
      <c r="Q10" s="21">
        <v>9.73</v>
      </c>
      <c r="R10" s="19">
        <f t="shared" si="2"/>
        <v>1197.8603000000001</v>
      </c>
      <c r="S10" s="23">
        <v>11.13</v>
      </c>
      <c r="T10" s="19">
        <f t="shared" si="3"/>
        <v>1370.2143000000001</v>
      </c>
      <c r="U10" s="19">
        <f t="shared" si="4"/>
        <v>0.71000000000000085</v>
      </c>
      <c r="V10" s="19">
        <f t="shared" si="5"/>
        <v>87.408100000000104</v>
      </c>
      <c r="W10" s="19">
        <f t="shared" si="6"/>
        <v>172.35400000000004</v>
      </c>
    </row>
    <row r="11" spans="1:23" ht="15.75" customHeight="1" x14ac:dyDescent="0.2">
      <c r="A11" s="8" t="s">
        <v>18</v>
      </c>
      <c r="B11" s="9">
        <v>95.12</v>
      </c>
      <c r="C11" s="9">
        <v>95.12</v>
      </c>
      <c r="D11" s="9">
        <v>20712.54</v>
      </c>
      <c r="E11" s="9">
        <v>20712.54</v>
      </c>
      <c r="F11" s="9">
        <v>0</v>
      </c>
      <c r="G11" s="9">
        <v>20712.54</v>
      </c>
      <c r="H11" s="9">
        <v>0</v>
      </c>
      <c r="I11" s="9">
        <v>0</v>
      </c>
      <c r="J11" s="9">
        <v>1731.86</v>
      </c>
      <c r="K11" s="9">
        <v>1731.86</v>
      </c>
      <c r="L11" s="9">
        <v>18.21</v>
      </c>
      <c r="M11" s="9">
        <v>173.19</v>
      </c>
      <c r="N11" s="9">
        <f t="shared" si="0"/>
        <v>20885.73</v>
      </c>
      <c r="O11" s="10">
        <v>21.56</v>
      </c>
      <c r="P11" s="19">
        <f t="shared" si="1"/>
        <v>2050.7871999999998</v>
      </c>
      <c r="Q11" s="21">
        <v>9.7899999999999991</v>
      </c>
      <c r="R11" s="19">
        <f t="shared" si="2"/>
        <v>931.22479999999996</v>
      </c>
      <c r="S11" s="23">
        <v>11.26</v>
      </c>
      <c r="T11" s="19">
        <f t="shared" si="3"/>
        <v>1071.0512000000001</v>
      </c>
      <c r="U11" s="19">
        <f t="shared" si="4"/>
        <v>-10.299999999999999</v>
      </c>
      <c r="V11" s="19">
        <f t="shared" si="5"/>
        <v>-979.73599999999965</v>
      </c>
      <c r="W11" s="19">
        <f t="shared" si="6"/>
        <v>139.82640000000015</v>
      </c>
    </row>
    <row r="12" spans="1:23" ht="15.75" customHeight="1" x14ac:dyDescent="0.2">
      <c r="A12" s="8" t="s">
        <v>19</v>
      </c>
      <c r="B12" s="9">
        <v>59.17</v>
      </c>
      <c r="C12" s="9">
        <v>280.95999999999998</v>
      </c>
      <c r="D12" s="9">
        <v>35077.86</v>
      </c>
      <c r="E12" s="9">
        <v>7387.38</v>
      </c>
      <c r="F12" s="9">
        <v>0</v>
      </c>
      <c r="G12" s="9">
        <v>7387.38</v>
      </c>
      <c r="H12" s="9">
        <v>0</v>
      </c>
      <c r="I12" s="9">
        <v>0</v>
      </c>
      <c r="J12" s="9">
        <v>77498.06</v>
      </c>
      <c r="K12" s="9">
        <v>77498.06</v>
      </c>
      <c r="L12" s="9">
        <v>1309.76</v>
      </c>
      <c r="M12" s="9">
        <v>6339.55</v>
      </c>
      <c r="N12" s="9">
        <f t="shared" si="0"/>
        <v>13726.93</v>
      </c>
      <c r="O12" s="10">
        <v>22.78</v>
      </c>
      <c r="P12" s="19">
        <f t="shared" si="1"/>
        <v>1347.8926000000001</v>
      </c>
      <c r="Q12" s="21">
        <v>10.24</v>
      </c>
      <c r="R12" s="19">
        <f t="shared" si="2"/>
        <v>605.9008</v>
      </c>
      <c r="S12" s="23">
        <v>11.78</v>
      </c>
      <c r="T12" s="19">
        <f t="shared" si="3"/>
        <v>697.02260000000001</v>
      </c>
      <c r="U12" s="19">
        <f t="shared" si="4"/>
        <v>-11.000000000000002</v>
      </c>
      <c r="V12" s="19">
        <f t="shared" si="5"/>
        <v>-650.87000000000012</v>
      </c>
      <c r="W12" s="19">
        <f t="shared" si="6"/>
        <v>91.121800000000007</v>
      </c>
    </row>
    <row r="13" spans="1:23" ht="15.75" customHeight="1" x14ac:dyDescent="0.2">
      <c r="A13" s="8" t="s">
        <v>20</v>
      </c>
      <c r="B13" s="9">
        <v>68.09</v>
      </c>
      <c r="C13" s="9">
        <v>280.95999999999998</v>
      </c>
      <c r="D13" s="9">
        <v>35077.86</v>
      </c>
      <c r="E13" s="9">
        <v>8501.0400000000009</v>
      </c>
      <c r="F13" s="9">
        <v>0</v>
      </c>
      <c r="G13" s="9">
        <v>8501.0400000000009</v>
      </c>
      <c r="H13" s="9">
        <v>0</v>
      </c>
      <c r="I13" s="9">
        <v>0</v>
      </c>
      <c r="J13" s="9">
        <v>4403.3999999999996</v>
      </c>
      <c r="K13" s="9">
        <v>4403.3999999999996</v>
      </c>
      <c r="L13" s="9">
        <v>64.67</v>
      </c>
      <c r="M13" s="9">
        <v>440.34</v>
      </c>
      <c r="N13" s="9">
        <f t="shared" si="0"/>
        <v>8941.380000000001</v>
      </c>
      <c r="O13" s="10">
        <v>12.89</v>
      </c>
      <c r="P13" s="19">
        <f t="shared" si="1"/>
        <v>877.68010000000004</v>
      </c>
      <c r="Q13" s="21">
        <v>0</v>
      </c>
      <c r="R13" s="19">
        <f t="shared" si="2"/>
        <v>0</v>
      </c>
      <c r="S13" s="23">
        <v>0</v>
      </c>
      <c r="T13" s="19">
        <f t="shared" si="3"/>
        <v>0</v>
      </c>
      <c r="U13" s="19">
        <f t="shared" si="4"/>
        <v>-12.89</v>
      </c>
      <c r="V13" s="19">
        <f t="shared" si="5"/>
        <v>-877.68010000000004</v>
      </c>
      <c r="W13" s="19">
        <f t="shared" si="6"/>
        <v>0</v>
      </c>
    </row>
    <row r="14" spans="1:23" ht="15.75" customHeight="1" x14ac:dyDescent="0.2">
      <c r="A14" s="8" t="s">
        <v>21</v>
      </c>
      <c r="B14" s="9">
        <v>64.44</v>
      </c>
      <c r="C14" s="9">
        <v>280.95999999999998</v>
      </c>
      <c r="D14" s="9">
        <v>35077.86</v>
      </c>
      <c r="E14" s="9">
        <v>8045.33</v>
      </c>
      <c r="F14" s="9">
        <v>0</v>
      </c>
      <c r="G14" s="9">
        <v>8045.33</v>
      </c>
      <c r="H14" s="9">
        <v>0</v>
      </c>
      <c r="I14" s="9">
        <v>0</v>
      </c>
      <c r="J14" s="9">
        <v>37609.440000000002</v>
      </c>
      <c r="K14" s="9">
        <v>37609.440000000002</v>
      </c>
      <c r="L14" s="9">
        <v>583.64</v>
      </c>
      <c r="M14" s="9">
        <v>3760.94</v>
      </c>
      <c r="N14" s="9">
        <f t="shared" si="0"/>
        <v>11806.27</v>
      </c>
      <c r="O14" s="10">
        <v>17.989999999999998</v>
      </c>
      <c r="P14" s="19">
        <f t="shared" si="1"/>
        <v>1159.2755999999999</v>
      </c>
      <c r="Q14" s="21">
        <v>11.34</v>
      </c>
      <c r="R14" s="19">
        <f t="shared" si="2"/>
        <v>730.74959999999999</v>
      </c>
      <c r="S14" s="23">
        <v>13.04</v>
      </c>
      <c r="T14" s="19">
        <f t="shared" si="3"/>
        <v>840.29759999999987</v>
      </c>
      <c r="U14" s="19">
        <f t="shared" si="4"/>
        <v>-4.9499999999999993</v>
      </c>
      <c r="V14" s="19">
        <f t="shared" si="5"/>
        <v>-318.97800000000007</v>
      </c>
      <c r="W14" s="19">
        <f t="shared" si="6"/>
        <v>109.54799999999989</v>
      </c>
    </row>
    <row r="15" spans="1:23" ht="15.75" customHeight="1" x14ac:dyDescent="0.2">
      <c r="A15" s="8" t="s">
        <v>22</v>
      </c>
      <c r="B15" s="9">
        <v>89.26</v>
      </c>
      <c r="C15" s="9">
        <v>280.95999999999998</v>
      </c>
      <c r="D15" s="9">
        <v>35077.86</v>
      </c>
      <c r="E15" s="9">
        <v>11144.11</v>
      </c>
      <c r="F15" s="9">
        <v>0</v>
      </c>
      <c r="G15" s="9">
        <v>11144.11</v>
      </c>
      <c r="H15" s="9">
        <v>0</v>
      </c>
      <c r="I15" s="9">
        <v>0</v>
      </c>
      <c r="J15" s="9">
        <v>3374.07</v>
      </c>
      <c r="K15" s="9">
        <v>3374.07</v>
      </c>
      <c r="L15" s="9">
        <v>37.799999999999997</v>
      </c>
      <c r="M15" s="9">
        <v>0</v>
      </c>
      <c r="N15" s="9">
        <f t="shared" si="0"/>
        <v>11144.11</v>
      </c>
      <c r="O15" s="10">
        <v>12.26</v>
      </c>
      <c r="P15" s="19">
        <f t="shared" si="1"/>
        <v>1094.3276000000001</v>
      </c>
      <c r="Q15" s="21">
        <v>9.36</v>
      </c>
      <c r="R15" s="19">
        <f t="shared" si="2"/>
        <v>835.47360000000003</v>
      </c>
      <c r="S15" s="23">
        <v>10.76</v>
      </c>
      <c r="T15" s="19">
        <f t="shared" si="3"/>
        <v>960.43760000000009</v>
      </c>
      <c r="U15" s="19">
        <f t="shared" si="4"/>
        <v>-1.5</v>
      </c>
      <c r="V15" s="19">
        <f t="shared" si="5"/>
        <v>-133.88999999999999</v>
      </c>
      <c r="W15" s="19">
        <f t="shared" si="6"/>
        <v>124.96400000000006</v>
      </c>
    </row>
    <row r="16" spans="1:23" ht="15.75" customHeight="1" x14ac:dyDescent="0.2">
      <c r="A16" s="8" t="s">
        <v>23</v>
      </c>
      <c r="B16" s="9">
        <v>69.53</v>
      </c>
      <c r="C16" s="9">
        <v>346.8</v>
      </c>
      <c r="D16" s="9">
        <v>52670.61</v>
      </c>
      <c r="E16" s="9">
        <v>10559.94</v>
      </c>
      <c r="F16" s="9">
        <v>0</v>
      </c>
      <c r="G16" s="9">
        <v>10559.94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f t="shared" si="0"/>
        <v>10559.94</v>
      </c>
      <c r="O16" s="10">
        <v>14.91</v>
      </c>
      <c r="P16" s="19">
        <f t="shared" si="1"/>
        <v>1036.6922999999999</v>
      </c>
      <c r="Q16" s="21">
        <v>9.7899999999999991</v>
      </c>
      <c r="R16" s="19">
        <f t="shared" si="2"/>
        <v>680.69869999999992</v>
      </c>
      <c r="S16" s="24">
        <v>11.26</v>
      </c>
      <c r="T16" s="19">
        <f t="shared" si="3"/>
        <v>782.90779999999995</v>
      </c>
      <c r="U16" s="19">
        <f t="shared" si="4"/>
        <v>-3.6500000000000004</v>
      </c>
      <c r="V16" s="19">
        <f t="shared" si="5"/>
        <v>-253.78449999999998</v>
      </c>
      <c r="W16" s="19">
        <f t="shared" si="6"/>
        <v>102.20910000000003</v>
      </c>
    </row>
    <row r="17" spans="1:23" ht="15.75" customHeight="1" x14ac:dyDescent="0.2">
      <c r="A17" s="8" t="s">
        <v>24</v>
      </c>
      <c r="B17" s="9">
        <v>33.61</v>
      </c>
      <c r="C17" s="9">
        <v>346.8</v>
      </c>
      <c r="D17" s="9">
        <v>52670.61</v>
      </c>
      <c r="E17" s="9">
        <v>5104.55</v>
      </c>
      <c r="F17" s="9">
        <v>0</v>
      </c>
      <c r="G17" s="9">
        <v>5104.55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f t="shared" si="0"/>
        <v>5104.55</v>
      </c>
      <c r="O17" s="10">
        <v>14.91</v>
      </c>
      <c r="P17" s="19">
        <f t="shared" si="1"/>
        <v>501.12509999999997</v>
      </c>
      <c r="Q17" s="21">
        <v>9.7899999999999991</v>
      </c>
      <c r="R17" s="19">
        <f t="shared" si="2"/>
        <v>329.04189999999994</v>
      </c>
      <c r="S17" s="24">
        <v>11.26</v>
      </c>
      <c r="T17" s="19">
        <f t="shared" si="3"/>
        <v>378.4486</v>
      </c>
      <c r="U17" s="19">
        <f t="shared" si="4"/>
        <v>-3.6500000000000004</v>
      </c>
      <c r="V17" s="19">
        <f t="shared" si="5"/>
        <v>-122.67649999999998</v>
      </c>
      <c r="W17" s="19">
        <f t="shared" si="6"/>
        <v>49.406700000000058</v>
      </c>
    </row>
    <row r="18" spans="1:23" ht="15.75" customHeight="1" x14ac:dyDescent="0.2">
      <c r="A18" s="8" t="s">
        <v>25</v>
      </c>
      <c r="B18" s="9">
        <v>55.06</v>
      </c>
      <c r="C18" s="9">
        <v>346.8</v>
      </c>
      <c r="D18" s="9">
        <v>52670.61</v>
      </c>
      <c r="E18" s="9">
        <v>8362.2900000000009</v>
      </c>
      <c r="F18" s="9">
        <v>0</v>
      </c>
      <c r="G18" s="9">
        <v>8362.2900000000009</v>
      </c>
      <c r="H18" s="9">
        <v>0</v>
      </c>
      <c r="I18" s="9">
        <v>0</v>
      </c>
      <c r="J18" s="9">
        <v>4699.91</v>
      </c>
      <c r="K18" s="9">
        <v>4699.91</v>
      </c>
      <c r="L18" s="9">
        <v>85.36</v>
      </c>
      <c r="M18" s="9">
        <v>469.99</v>
      </c>
      <c r="N18" s="9">
        <f t="shared" si="0"/>
        <v>8832.2800000000007</v>
      </c>
      <c r="O18" s="10">
        <v>15.75</v>
      </c>
      <c r="P18" s="19">
        <f t="shared" si="1"/>
        <v>867.19500000000005</v>
      </c>
      <c r="Q18" s="21">
        <v>10.54</v>
      </c>
      <c r="R18" s="19">
        <f t="shared" si="2"/>
        <v>580.33240000000001</v>
      </c>
      <c r="S18" s="24">
        <v>12.12</v>
      </c>
      <c r="T18" s="19">
        <f t="shared" si="3"/>
        <v>667.32719999999995</v>
      </c>
      <c r="U18" s="19">
        <f t="shared" si="4"/>
        <v>-3.6300000000000008</v>
      </c>
      <c r="V18" s="19">
        <f t="shared" si="5"/>
        <v>-199.8678000000001</v>
      </c>
      <c r="W18" s="19">
        <f t="shared" si="6"/>
        <v>86.994799999999941</v>
      </c>
    </row>
    <row r="19" spans="1:23" ht="15.75" customHeight="1" x14ac:dyDescent="0.2">
      <c r="A19" s="8" t="s">
        <v>26</v>
      </c>
      <c r="B19" s="9">
        <v>59.22</v>
      </c>
      <c r="C19" s="9">
        <v>346.8</v>
      </c>
      <c r="D19" s="9">
        <v>52670.61</v>
      </c>
      <c r="E19" s="9">
        <v>8994.1</v>
      </c>
      <c r="F19" s="9">
        <v>0</v>
      </c>
      <c r="G19" s="9">
        <v>8994.1</v>
      </c>
      <c r="H19" s="9">
        <v>0</v>
      </c>
      <c r="I19" s="9">
        <v>0</v>
      </c>
      <c r="J19" s="9">
        <v>1620</v>
      </c>
      <c r="K19" s="9">
        <v>1620</v>
      </c>
      <c r="L19" s="9">
        <v>27.36</v>
      </c>
      <c r="M19" s="9">
        <v>0</v>
      </c>
      <c r="N19" s="9">
        <f t="shared" si="0"/>
        <v>8994.1</v>
      </c>
      <c r="O19" s="10">
        <v>14.91</v>
      </c>
      <c r="P19" s="19">
        <f t="shared" si="1"/>
        <v>882.97019999999998</v>
      </c>
      <c r="Q19" s="21">
        <v>10.029999999999999</v>
      </c>
      <c r="R19" s="19">
        <f t="shared" si="2"/>
        <v>593.97659999999996</v>
      </c>
      <c r="S19" s="24">
        <v>11.53</v>
      </c>
      <c r="T19" s="19">
        <f t="shared" si="3"/>
        <v>682.8066</v>
      </c>
      <c r="U19" s="19">
        <f t="shared" si="4"/>
        <v>-3.3800000000000008</v>
      </c>
      <c r="V19" s="19">
        <f t="shared" si="5"/>
        <v>-200.16359999999997</v>
      </c>
      <c r="W19" s="19">
        <f t="shared" si="6"/>
        <v>88.830000000000041</v>
      </c>
    </row>
    <row r="20" spans="1:23" ht="15.75" customHeight="1" x14ac:dyDescent="0.2">
      <c r="A20" s="8" t="s">
        <v>27</v>
      </c>
      <c r="B20" s="9">
        <v>26.47</v>
      </c>
      <c r="C20" s="9">
        <v>346.8</v>
      </c>
      <c r="D20" s="9">
        <v>52670.61</v>
      </c>
      <c r="E20" s="9">
        <v>4020.16</v>
      </c>
      <c r="F20" s="9">
        <v>0</v>
      </c>
      <c r="G20" s="9">
        <v>4020.16</v>
      </c>
      <c r="H20" s="9">
        <v>0</v>
      </c>
      <c r="I20" s="9">
        <v>0</v>
      </c>
      <c r="J20" s="9">
        <v>2485.09</v>
      </c>
      <c r="K20" s="9">
        <v>2485.09</v>
      </c>
      <c r="L20" s="9">
        <v>93.88</v>
      </c>
      <c r="M20" s="9">
        <v>86.51</v>
      </c>
      <c r="N20" s="9">
        <f t="shared" si="0"/>
        <v>4106.67</v>
      </c>
      <c r="O20" s="10">
        <v>15.23</v>
      </c>
      <c r="P20" s="19">
        <f t="shared" si="1"/>
        <v>403.13810000000001</v>
      </c>
      <c r="Q20" s="21">
        <v>9.15</v>
      </c>
      <c r="R20" s="19">
        <f t="shared" si="2"/>
        <v>242.20050000000001</v>
      </c>
      <c r="S20" s="24">
        <v>10.52</v>
      </c>
      <c r="T20" s="19">
        <f t="shared" si="3"/>
        <v>278.46439999999996</v>
      </c>
      <c r="U20" s="19">
        <f t="shared" si="4"/>
        <v>-4.7100000000000009</v>
      </c>
      <c r="V20" s="19">
        <f t="shared" si="5"/>
        <v>-124.67370000000005</v>
      </c>
      <c r="W20" s="19">
        <f t="shared" si="6"/>
        <v>36.26389999999995</v>
      </c>
    </row>
    <row r="21" spans="1:23" ht="15.75" customHeight="1" x14ac:dyDescent="0.2">
      <c r="A21" s="8" t="s">
        <v>28</v>
      </c>
      <c r="B21" s="9">
        <v>29.6</v>
      </c>
      <c r="C21" s="9">
        <v>346.8</v>
      </c>
      <c r="D21" s="9">
        <v>52670.61</v>
      </c>
      <c r="E21" s="9">
        <v>4495.53</v>
      </c>
      <c r="F21" s="9">
        <v>0</v>
      </c>
      <c r="G21" s="9">
        <v>4495.53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f t="shared" si="0"/>
        <v>4495.53</v>
      </c>
      <c r="O21" s="10">
        <v>14.91</v>
      </c>
      <c r="P21" s="19">
        <f t="shared" si="1"/>
        <v>441.33600000000001</v>
      </c>
      <c r="Q21" s="21">
        <v>9.7799999999999994</v>
      </c>
      <c r="R21" s="19">
        <f t="shared" si="2"/>
        <v>289.488</v>
      </c>
      <c r="S21" s="24">
        <v>11.25</v>
      </c>
      <c r="T21" s="19">
        <f t="shared" si="3"/>
        <v>333</v>
      </c>
      <c r="U21" s="19">
        <f t="shared" si="4"/>
        <v>-3.66</v>
      </c>
      <c r="V21" s="19">
        <f t="shared" si="5"/>
        <v>-108.33600000000001</v>
      </c>
      <c r="W21" s="19">
        <f t="shared" si="6"/>
        <v>43.512</v>
      </c>
    </row>
    <row r="22" spans="1:23" ht="15.75" customHeight="1" x14ac:dyDescent="0.2">
      <c r="A22" s="8" t="s">
        <v>29</v>
      </c>
      <c r="B22" s="9">
        <v>42.91</v>
      </c>
      <c r="C22" s="9">
        <v>346.8</v>
      </c>
      <c r="D22" s="9">
        <v>52670.61</v>
      </c>
      <c r="E22" s="9">
        <v>6517</v>
      </c>
      <c r="F22" s="9">
        <v>0</v>
      </c>
      <c r="G22" s="9">
        <v>6517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f t="shared" si="0"/>
        <v>6517</v>
      </c>
      <c r="O22" s="10">
        <v>14.91</v>
      </c>
      <c r="P22" s="19">
        <f t="shared" si="1"/>
        <v>639.78809999999999</v>
      </c>
      <c r="Q22" s="21">
        <v>9.09</v>
      </c>
      <c r="R22" s="19">
        <f t="shared" si="2"/>
        <v>390.05189999999999</v>
      </c>
      <c r="S22" s="24">
        <v>10.45</v>
      </c>
      <c r="T22" s="19">
        <f t="shared" si="3"/>
        <v>448.40949999999992</v>
      </c>
      <c r="U22" s="19">
        <f t="shared" si="4"/>
        <v>-4.4600000000000009</v>
      </c>
      <c r="V22" s="19">
        <f t="shared" si="5"/>
        <v>-191.37860000000006</v>
      </c>
      <c r="W22" s="19">
        <f t="shared" si="6"/>
        <v>58.357599999999934</v>
      </c>
    </row>
    <row r="23" spans="1:23" ht="15.75" customHeight="1" x14ac:dyDescent="0.2">
      <c r="A23" s="8" t="s">
        <v>30</v>
      </c>
      <c r="B23" s="9">
        <v>38.880000000000003</v>
      </c>
      <c r="C23" s="9">
        <v>38.880000000000003</v>
      </c>
      <c r="D23" s="9">
        <v>9261.67</v>
      </c>
      <c r="E23" s="9">
        <v>9261.67</v>
      </c>
      <c r="F23" s="9">
        <v>0</v>
      </c>
      <c r="G23" s="9">
        <v>9261.67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f t="shared" si="0"/>
        <v>9261.67</v>
      </c>
      <c r="O23" s="10">
        <v>23.39</v>
      </c>
      <c r="P23" s="19">
        <f t="shared" si="1"/>
        <v>909.40320000000008</v>
      </c>
      <c r="Q23" s="21">
        <v>9.3699999999999992</v>
      </c>
      <c r="R23" s="19">
        <f t="shared" si="2"/>
        <v>364.30559999999997</v>
      </c>
      <c r="S23" s="24">
        <v>10.78</v>
      </c>
      <c r="T23" s="19">
        <f t="shared" si="3"/>
        <v>419.12639999999999</v>
      </c>
      <c r="U23" s="19">
        <f t="shared" si="4"/>
        <v>-12.610000000000001</v>
      </c>
      <c r="V23" s="19">
        <f t="shared" si="5"/>
        <v>-490.27680000000009</v>
      </c>
      <c r="W23" s="19">
        <f t="shared" si="6"/>
        <v>54.82080000000002</v>
      </c>
    </row>
    <row r="24" spans="1:23" ht="15.75" customHeight="1" x14ac:dyDescent="0.2">
      <c r="A24" s="8" t="s">
        <v>31</v>
      </c>
      <c r="B24" s="9">
        <v>76.23</v>
      </c>
      <c r="C24" s="9">
        <v>153.69</v>
      </c>
      <c r="D24" s="9">
        <v>38122.050000000003</v>
      </c>
      <c r="E24" s="9">
        <v>18908.48</v>
      </c>
      <c r="F24" s="9">
        <v>0</v>
      </c>
      <c r="G24" s="9">
        <v>18908.48</v>
      </c>
      <c r="H24" s="9">
        <v>0</v>
      </c>
      <c r="I24" s="9">
        <v>0</v>
      </c>
      <c r="J24" s="9">
        <v>5900.69</v>
      </c>
      <c r="K24" s="9">
        <v>5900.69</v>
      </c>
      <c r="L24" s="9">
        <v>77.41</v>
      </c>
      <c r="M24" s="9">
        <v>590.07000000000005</v>
      </c>
      <c r="N24" s="9">
        <f t="shared" si="0"/>
        <v>19498.55</v>
      </c>
      <c r="O24" s="10">
        <v>25.12</v>
      </c>
      <c r="P24" s="19">
        <f t="shared" si="1"/>
        <v>1914.8976000000002</v>
      </c>
      <c r="Q24" s="21">
        <v>9.34</v>
      </c>
      <c r="R24" s="19">
        <f t="shared" si="2"/>
        <v>711.98820000000001</v>
      </c>
      <c r="S24" s="24">
        <v>10.74</v>
      </c>
      <c r="T24" s="19">
        <f t="shared" si="3"/>
        <v>818.7102000000001</v>
      </c>
      <c r="U24" s="19">
        <f t="shared" si="4"/>
        <v>-14.38</v>
      </c>
      <c r="V24" s="19">
        <f t="shared" si="5"/>
        <v>-1096.1874000000003</v>
      </c>
      <c r="W24" s="19">
        <f t="shared" si="6"/>
        <v>106.72200000000009</v>
      </c>
    </row>
    <row r="25" spans="1:23" ht="15.75" customHeight="1" x14ac:dyDescent="0.2">
      <c r="A25" s="8" t="s">
        <v>32</v>
      </c>
      <c r="B25" s="9">
        <v>46.28</v>
      </c>
      <c r="C25" s="9">
        <v>153.69</v>
      </c>
      <c r="D25" s="9">
        <v>38122.050000000003</v>
      </c>
      <c r="E25" s="9">
        <v>11479.53</v>
      </c>
      <c r="F25" s="9">
        <v>0</v>
      </c>
      <c r="G25" s="9">
        <v>11479.53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f t="shared" si="0"/>
        <v>11479.53</v>
      </c>
      <c r="O25" s="10">
        <v>24.36</v>
      </c>
      <c r="P25" s="19">
        <f t="shared" si="1"/>
        <v>1127.3807999999999</v>
      </c>
      <c r="Q25" s="21">
        <v>9.34</v>
      </c>
      <c r="R25" s="19">
        <f t="shared" si="2"/>
        <v>432.2552</v>
      </c>
      <c r="S25" s="24">
        <v>10.74</v>
      </c>
      <c r="T25" s="19">
        <f t="shared" si="3"/>
        <v>497.04720000000003</v>
      </c>
      <c r="U25" s="19">
        <f t="shared" si="4"/>
        <v>-13.62</v>
      </c>
      <c r="V25" s="19">
        <f t="shared" si="5"/>
        <v>-630.33359999999993</v>
      </c>
      <c r="W25" s="19">
        <f t="shared" si="6"/>
        <v>64.79200000000003</v>
      </c>
    </row>
    <row r="26" spans="1:23" ht="15.75" customHeight="1" x14ac:dyDescent="0.2">
      <c r="A26" s="8" t="s">
        <v>33</v>
      </c>
      <c r="B26" s="9">
        <v>31.18</v>
      </c>
      <c r="C26" s="9">
        <v>153.69</v>
      </c>
      <c r="D26" s="9">
        <v>38122.050000000003</v>
      </c>
      <c r="E26" s="9">
        <v>7734.05</v>
      </c>
      <c r="F26" s="9">
        <v>0</v>
      </c>
      <c r="G26" s="9">
        <v>7734.05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f t="shared" si="0"/>
        <v>7734.05</v>
      </c>
      <c r="O26" s="10">
        <v>24.36</v>
      </c>
      <c r="P26" s="19">
        <f t="shared" si="1"/>
        <v>759.54480000000001</v>
      </c>
      <c r="Q26" s="21">
        <v>13.45</v>
      </c>
      <c r="R26" s="19">
        <f t="shared" si="2"/>
        <v>419.37099999999998</v>
      </c>
      <c r="S26" s="24">
        <v>14.86</v>
      </c>
      <c r="T26" s="19">
        <f t="shared" si="3"/>
        <v>463.33479999999997</v>
      </c>
      <c r="U26" s="19">
        <f t="shared" si="4"/>
        <v>-9.5</v>
      </c>
      <c r="V26" s="19">
        <f t="shared" si="5"/>
        <v>-296.21000000000004</v>
      </c>
      <c r="W26" s="19">
        <f t="shared" si="6"/>
        <v>43.963799999999992</v>
      </c>
    </row>
    <row r="27" spans="1:23" ht="15.75" customHeight="1" x14ac:dyDescent="0.2">
      <c r="A27" s="8" t="s">
        <v>34</v>
      </c>
      <c r="B27" s="9">
        <v>53.28</v>
      </c>
      <c r="C27" s="9">
        <v>107.77</v>
      </c>
      <c r="D27" s="9">
        <v>13822.84</v>
      </c>
      <c r="E27" s="9">
        <v>6833.82</v>
      </c>
      <c r="F27" s="9">
        <v>0</v>
      </c>
      <c r="G27" s="9">
        <v>6833.82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6833.82</v>
      </c>
      <c r="O27" s="10">
        <v>12.59</v>
      </c>
      <c r="P27" s="19">
        <f t="shared" si="1"/>
        <v>670.79520000000002</v>
      </c>
      <c r="Q27" s="21">
        <v>9.73</v>
      </c>
      <c r="R27" s="19">
        <f t="shared" si="2"/>
        <v>518.4144</v>
      </c>
      <c r="S27" s="24">
        <v>11.19</v>
      </c>
      <c r="T27" s="19">
        <f t="shared" si="3"/>
        <v>596.20320000000004</v>
      </c>
      <c r="U27" s="19">
        <f t="shared" si="4"/>
        <v>-1.4000000000000004</v>
      </c>
      <c r="V27" s="19">
        <f t="shared" si="5"/>
        <v>-74.591999999999985</v>
      </c>
      <c r="W27" s="19">
        <f t="shared" si="6"/>
        <v>77.788800000000037</v>
      </c>
    </row>
    <row r="28" spans="1:23" ht="15.75" customHeight="1" x14ac:dyDescent="0.2">
      <c r="A28" s="8" t="s">
        <v>35</v>
      </c>
      <c r="B28" s="9">
        <v>54.49</v>
      </c>
      <c r="C28" s="9">
        <v>107.77</v>
      </c>
      <c r="D28" s="9">
        <v>13822.84</v>
      </c>
      <c r="E28" s="9">
        <v>6989.02</v>
      </c>
      <c r="F28" s="9">
        <v>0</v>
      </c>
      <c r="G28" s="9">
        <v>6989.02</v>
      </c>
      <c r="H28" s="9">
        <v>0</v>
      </c>
      <c r="I28" s="9">
        <v>0</v>
      </c>
      <c r="J28" s="9">
        <v>61981.37</v>
      </c>
      <c r="K28" s="9">
        <v>61981.37</v>
      </c>
      <c r="L28" s="9">
        <v>1137.48</v>
      </c>
      <c r="M28" s="9">
        <v>3248.07</v>
      </c>
      <c r="N28" s="9">
        <f t="shared" si="0"/>
        <v>10237.09</v>
      </c>
      <c r="O28" s="10">
        <v>18.45</v>
      </c>
      <c r="P28" s="19">
        <f t="shared" si="1"/>
        <v>1005.3405</v>
      </c>
      <c r="Q28" s="21">
        <v>10.199999999999999</v>
      </c>
      <c r="R28" s="19">
        <f t="shared" si="2"/>
        <v>555.798</v>
      </c>
      <c r="S28" s="24">
        <v>11.73</v>
      </c>
      <c r="T28" s="19">
        <f t="shared" si="3"/>
        <v>639.16770000000008</v>
      </c>
      <c r="U28" s="19">
        <f t="shared" si="4"/>
        <v>-6.7199999999999989</v>
      </c>
      <c r="V28" s="19">
        <f t="shared" si="5"/>
        <v>-366.17279999999994</v>
      </c>
      <c r="W28" s="19">
        <f t="shared" si="6"/>
        <v>83.36970000000008</v>
      </c>
    </row>
    <row r="29" spans="1:23" ht="15.75" customHeight="1" x14ac:dyDescent="0.2">
      <c r="A29" s="8" t="s">
        <v>36</v>
      </c>
      <c r="B29" s="9">
        <v>33.9</v>
      </c>
      <c r="C29" s="9">
        <v>113.32</v>
      </c>
      <c r="D29" s="9">
        <v>16747.7</v>
      </c>
      <c r="E29" s="9">
        <v>5010.12</v>
      </c>
      <c r="F29" s="9">
        <v>0</v>
      </c>
      <c r="G29" s="9">
        <v>5010.12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f t="shared" si="0"/>
        <v>5010.12</v>
      </c>
      <c r="O29" s="10">
        <v>14.51</v>
      </c>
      <c r="P29" s="19">
        <f t="shared" si="1"/>
        <v>491.88899999999995</v>
      </c>
      <c r="Q29" s="21">
        <v>10.220000000000001</v>
      </c>
      <c r="R29" s="19">
        <f t="shared" si="2"/>
        <v>346.45800000000003</v>
      </c>
      <c r="S29" s="24">
        <v>11.75</v>
      </c>
      <c r="T29" s="19">
        <f t="shared" si="3"/>
        <v>398.32499999999999</v>
      </c>
      <c r="U29" s="19">
        <f t="shared" si="4"/>
        <v>-2.76</v>
      </c>
      <c r="V29" s="19">
        <f t="shared" si="5"/>
        <v>-93.563999999999965</v>
      </c>
      <c r="W29" s="19">
        <f t="shared" si="6"/>
        <v>51.866999999999962</v>
      </c>
    </row>
    <row r="30" spans="1:23" ht="15.75" customHeight="1" x14ac:dyDescent="0.2">
      <c r="A30" s="8" t="s">
        <v>37</v>
      </c>
      <c r="B30" s="9">
        <v>33.700000000000003</v>
      </c>
      <c r="C30" s="9">
        <v>113.32</v>
      </c>
      <c r="D30" s="9">
        <v>16747.7</v>
      </c>
      <c r="E30" s="9">
        <v>4980.5600000000004</v>
      </c>
      <c r="F30" s="9">
        <v>0</v>
      </c>
      <c r="G30" s="9">
        <v>4980.5600000000004</v>
      </c>
      <c r="H30" s="9">
        <v>0</v>
      </c>
      <c r="I30" s="9">
        <v>0</v>
      </c>
      <c r="J30" s="9">
        <v>1890.93</v>
      </c>
      <c r="K30" s="9">
        <v>1890.93</v>
      </c>
      <c r="L30" s="9">
        <v>56.11</v>
      </c>
      <c r="M30" s="9">
        <v>0</v>
      </c>
      <c r="N30" s="9">
        <f t="shared" si="0"/>
        <v>4980.5600000000004</v>
      </c>
      <c r="O30" s="10">
        <v>14.51</v>
      </c>
      <c r="P30" s="19">
        <f t="shared" si="1"/>
        <v>488.98700000000002</v>
      </c>
      <c r="Q30" s="21">
        <v>10.71</v>
      </c>
      <c r="R30" s="19">
        <f t="shared" si="2"/>
        <v>360.92700000000008</v>
      </c>
      <c r="S30" s="24">
        <v>12.32</v>
      </c>
      <c r="T30" s="19">
        <f t="shared" si="3"/>
        <v>415.18400000000003</v>
      </c>
      <c r="U30" s="19">
        <f t="shared" si="4"/>
        <v>-2.1899999999999995</v>
      </c>
      <c r="V30" s="19">
        <f t="shared" si="5"/>
        <v>-73.802999999999997</v>
      </c>
      <c r="W30" s="19">
        <f t="shared" si="6"/>
        <v>54.256999999999948</v>
      </c>
    </row>
    <row r="31" spans="1:23" ht="15.75" customHeight="1" x14ac:dyDescent="0.2">
      <c r="A31" s="8" t="s">
        <v>38</v>
      </c>
      <c r="B31" s="9">
        <v>24.94</v>
      </c>
      <c r="C31" s="9">
        <v>113.32</v>
      </c>
      <c r="D31" s="9">
        <v>16747.7</v>
      </c>
      <c r="E31" s="9">
        <v>3685.91</v>
      </c>
      <c r="F31" s="9">
        <v>0</v>
      </c>
      <c r="G31" s="9">
        <v>3685.91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f t="shared" si="0"/>
        <v>3685.91</v>
      </c>
      <c r="O31" s="10">
        <v>14.51</v>
      </c>
      <c r="P31" s="19">
        <f t="shared" si="1"/>
        <v>361.87940000000003</v>
      </c>
      <c r="Q31" s="21">
        <v>10.220000000000001</v>
      </c>
      <c r="R31" s="19">
        <f t="shared" si="2"/>
        <v>254.88680000000002</v>
      </c>
      <c r="S31" s="24">
        <v>11.75</v>
      </c>
      <c r="T31" s="19">
        <f t="shared" si="3"/>
        <v>293.04500000000002</v>
      </c>
      <c r="U31" s="19">
        <f t="shared" si="4"/>
        <v>-2.76</v>
      </c>
      <c r="V31" s="19">
        <f t="shared" si="5"/>
        <v>-68.834400000000016</v>
      </c>
      <c r="W31" s="19">
        <f t="shared" si="6"/>
        <v>38.158199999999994</v>
      </c>
    </row>
    <row r="32" spans="1:23" ht="15.75" customHeight="1" x14ac:dyDescent="0.2">
      <c r="A32" s="8" t="s">
        <v>39</v>
      </c>
      <c r="B32" s="9">
        <v>56.22</v>
      </c>
      <c r="C32" s="9">
        <v>318.83</v>
      </c>
      <c r="D32" s="9">
        <v>38455.43</v>
      </c>
      <c r="E32" s="9">
        <v>6780.93</v>
      </c>
      <c r="F32" s="9">
        <v>0</v>
      </c>
      <c r="G32" s="9">
        <v>6780.93</v>
      </c>
      <c r="H32" s="9">
        <v>0</v>
      </c>
      <c r="I32" s="9">
        <v>0</v>
      </c>
      <c r="J32" s="9">
        <v>30645.5</v>
      </c>
      <c r="K32" s="9">
        <v>30645.5</v>
      </c>
      <c r="L32" s="9">
        <v>545.1</v>
      </c>
      <c r="M32" s="9">
        <v>3064.55</v>
      </c>
      <c r="N32" s="9">
        <f t="shared" si="0"/>
        <v>9845.48</v>
      </c>
      <c r="O32" s="10">
        <v>17.2</v>
      </c>
      <c r="P32" s="19">
        <f t="shared" si="1"/>
        <v>966.98399999999992</v>
      </c>
      <c r="Q32" s="21">
        <v>11.83</v>
      </c>
      <c r="R32" s="19">
        <f t="shared" si="2"/>
        <v>665.08259999999996</v>
      </c>
      <c r="S32" s="24">
        <v>13.6</v>
      </c>
      <c r="T32" s="19">
        <f t="shared" si="3"/>
        <v>764.59199999999998</v>
      </c>
      <c r="U32" s="19">
        <f t="shared" si="4"/>
        <v>-3.5999999999999996</v>
      </c>
      <c r="V32" s="19">
        <f t="shared" si="5"/>
        <v>-202.39199999999994</v>
      </c>
      <c r="W32" s="19">
        <f t="shared" si="6"/>
        <v>99.509400000000028</v>
      </c>
    </row>
    <row r="33" spans="1:23" ht="15.75" customHeight="1" x14ac:dyDescent="0.2">
      <c r="A33" s="8" t="s">
        <v>40</v>
      </c>
      <c r="B33" s="9">
        <v>58.68</v>
      </c>
      <c r="C33" s="9">
        <v>318.83</v>
      </c>
      <c r="D33" s="9">
        <v>38455.43</v>
      </c>
      <c r="E33" s="9">
        <v>7077.64</v>
      </c>
      <c r="F33" s="9">
        <v>0</v>
      </c>
      <c r="G33" s="9">
        <v>7077.64</v>
      </c>
      <c r="H33" s="9">
        <v>0</v>
      </c>
      <c r="I33" s="9">
        <v>0</v>
      </c>
      <c r="J33" s="9">
        <v>34119.64</v>
      </c>
      <c r="K33" s="9">
        <v>34119.64</v>
      </c>
      <c r="L33" s="9">
        <v>581.46</v>
      </c>
      <c r="M33" s="9">
        <v>3249.96</v>
      </c>
      <c r="N33" s="9">
        <f t="shared" si="0"/>
        <v>10327.6</v>
      </c>
      <c r="O33" s="10">
        <v>17.28</v>
      </c>
      <c r="P33" s="19">
        <f t="shared" si="1"/>
        <v>1013.9904</v>
      </c>
      <c r="Q33" s="21">
        <v>12.83</v>
      </c>
      <c r="R33" s="19">
        <f t="shared" si="2"/>
        <v>752.86440000000005</v>
      </c>
      <c r="S33" s="24">
        <v>14.75</v>
      </c>
      <c r="T33" s="19">
        <f t="shared" si="3"/>
        <v>865.53</v>
      </c>
      <c r="U33" s="19">
        <f t="shared" si="4"/>
        <v>-2.5300000000000011</v>
      </c>
      <c r="V33" s="19">
        <f t="shared" si="5"/>
        <v>-148.46040000000005</v>
      </c>
      <c r="W33" s="19">
        <f t="shared" si="6"/>
        <v>112.66559999999993</v>
      </c>
    </row>
    <row r="34" spans="1:23" ht="15.75" customHeight="1" x14ac:dyDescent="0.2">
      <c r="A34" s="8" t="s">
        <v>41</v>
      </c>
      <c r="B34" s="9">
        <v>51.14</v>
      </c>
      <c r="C34" s="9">
        <v>318.83</v>
      </c>
      <c r="D34" s="9">
        <v>38455.43</v>
      </c>
      <c r="E34" s="9">
        <v>6168.21</v>
      </c>
      <c r="F34" s="9">
        <v>0</v>
      </c>
      <c r="G34" s="9">
        <v>6168.21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f t="shared" si="0"/>
        <v>6168.21</v>
      </c>
      <c r="O34" s="10">
        <v>11.84</v>
      </c>
      <c r="P34" s="19">
        <f t="shared" si="1"/>
        <v>605.49760000000003</v>
      </c>
      <c r="Q34" s="21">
        <v>9.81</v>
      </c>
      <c r="R34" s="19">
        <f t="shared" si="2"/>
        <v>501.68340000000001</v>
      </c>
      <c r="S34" s="24">
        <v>11.28</v>
      </c>
      <c r="T34" s="19">
        <f t="shared" si="3"/>
        <v>576.85919999999999</v>
      </c>
      <c r="U34" s="19">
        <f t="shared" si="4"/>
        <v>-0.5600000000000005</v>
      </c>
      <c r="V34" s="19">
        <f t="shared" si="5"/>
        <v>-28.638400000000047</v>
      </c>
      <c r="W34" s="19">
        <f t="shared" si="6"/>
        <v>75.175799999999981</v>
      </c>
    </row>
    <row r="35" spans="1:23" ht="15.75" customHeight="1" x14ac:dyDescent="0.2">
      <c r="A35" s="8" t="s">
        <v>42</v>
      </c>
      <c r="B35" s="9">
        <v>51.14</v>
      </c>
      <c r="C35" s="9">
        <v>318.83</v>
      </c>
      <c r="D35" s="9">
        <v>38455.43</v>
      </c>
      <c r="E35" s="9">
        <v>6168.21</v>
      </c>
      <c r="F35" s="9">
        <v>0</v>
      </c>
      <c r="G35" s="9">
        <v>6168.21</v>
      </c>
      <c r="H35" s="9">
        <v>0</v>
      </c>
      <c r="I35" s="9">
        <v>0</v>
      </c>
      <c r="J35" s="9">
        <v>31471.14</v>
      </c>
      <c r="K35" s="9">
        <v>31471.14</v>
      </c>
      <c r="L35" s="9">
        <v>615.39</v>
      </c>
      <c r="M35" s="9">
        <v>3147.11</v>
      </c>
      <c r="N35" s="9">
        <f t="shared" si="0"/>
        <v>9315.32</v>
      </c>
      <c r="O35" s="10">
        <v>17.89</v>
      </c>
      <c r="P35" s="19">
        <f t="shared" si="1"/>
        <v>914.89460000000008</v>
      </c>
      <c r="Q35" s="21">
        <v>12.77</v>
      </c>
      <c r="R35" s="19">
        <f t="shared" si="2"/>
        <v>653.05779999999993</v>
      </c>
      <c r="S35" s="24">
        <v>14.69</v>
      </c>
      <c r="T35" s="19">
        <f t="shared" si="3"/>
        <v>751.24659999999994</v>
      </c>
      <c r="U35" s="19">
        <f t="shared" si="4"/>
        <v>-3.2000000000000011</v>
      </c>
      <c r="V35" s="19">
        <f t="shared" si="5"/>
        <v>-163.64800000000014</v>
      </c>
      <c r="W35" s="19">
        <f t="shared" si="6"/>
        <v>98.188800000000015</v>
      </c>
    </row>
    <row r="36" spans="1:23" ht="15.75" customHeight="1" x14ac:dyDescent="0.2">
      <c r="A36" s="8" t="s">
        <v>43</v>
      </c>
      <c r="B36" s="9">
        <v>51.14</v>
      </c>
      <c r="C36" s="9">
        <v>318.83</v>
      </c>
      <c r="D36" s="9">
        <v>38455.43</v>
      </c>
      <c r="E36" s="9">
        <v>6168.21</v>
      </c>
      <c r="F36" s="9">
        <v>0</v>
      </c>
      <c r="G36" s="9">
        <v>6168.21</v>
      </c>
      <c r="H36" s="9">
        <v>0</v>
      </c>
      <c r="I36" s="9">
        <v>0</v>
      </c>
      <c r="J36" s="9">
        <v>33172.370000000003</v>
      </c>
      <c r="K36" s="9">
        <v>33172.370000000003</v>
      </c>
      <c r="L36" s="9">
        <v>648.66</v>
      </c>
      <c r="M36" s="9">
        <v>3317.24</v>
      </c>
      <c r="N36" s="9">
        <f t="shared" si="0"/>
        <v>9485.4500000000007</v>
      </c>
      <c r="O36" s="10">
        <v>18.21</v>
      </c>
      <c r="P36" s="19">
        <f t="shared" si="1"/>
        <v>931.25940000000003</v>
      </c>
      <c r="Q36" s="21">
        <v>12.01</v>
      </c>
      <c r="R36" s="19">
        <f t="shared" si="2"/>
        <v>614.19140000000004</v>
      </c>
      <c r="S36" s="24">
        <v>13.81</v>
      </c>
      <c r="T36" s="19">
        <f t="shared" si="3"/>
        <v>706.24340000000007</v>
      </c>
      <c r="U36" s="19">
        <f t="shared" si="4"/>
        <v>-4.4000000000000004</v>
      </c>
      <c r="V36" s="19">
        <f t="shared" si="5"/>
        <v>-225.01599999999996</v>
      </c>
      <c r="W36" s="19">
        <f t="shared" si="6"/>
        <v>92.052000000000021</v>
      </c>
    </row>
    <row r="37" spans="1:23" ht="15.75" customHeight="1" x14ac:dyDescent="0.2">
      <c r="A37" s="8" t="s">
        <v>44</v>
      </c>
      <c r="B37" s="9">
        <v>50.51</v>
      </c>
      <c r="C37" s="9">
        <v>318.83</v>
      </c>
      <c r="D37" s="9">
        <v>38455.43</v>
      </c>
      <c r="E37" s="9">
        <v>6092.22</v>
      </c>
      <c r="F37" s="9">
        <v>0</v>
      </c>
      <c r="G37" s="9">
        <v>6092.22</v>
      </c>
      <c r="H37" s="9">
        <v>0</v>
      </c>
      <c r="I37" s="9">
        <v>0</v>
      </c>
      <c r="J37" s="9">
        <v>120828.5</v>
      </c>
      <c r="K37" s="9">
        <v>120828.5</v>
      </c>
      <c r="L37" s="9">
        <v>2392.17</v>
      </c>
      <c r="M37" s="9">
        <v>5001.1400000000003</v>
      </c>
      <c r="N37" s="9">
        <f t="shared" si="0"/>
        <v>11093.36</v>
      </c>
      <c r="O37" s="10">
        <v>21.57</v>
      </c>
      <c r="P37" s="19">
        <f t="shared" si="1"/>
        <v>1089.5007000000001</v>
      </c>
      <c r="Q37" s="21">
        <v>11.83</v>
      </c>
      <c r="R37" s="19">
        <f t="shared" si="2"/>
        <v>597.53329999999994</v>
      </c>
      <c r="S37" s="24">
        <v>13.6</v>
      </c>
      <c r="T37" s="19">
        <f t="shared" si="3"/>
        <v>686.93599999999992</v>
      </c>
      <c r="U37" s="19">
        <f t="shared" si="4"/>
        <v>-7.9700000000000006</v>
      </c>
      <c r="V37" s="19">
        <f t="shared" si="5"/>
        <v>-402.56470000000013</v>
      </c>
      <c r="W37" s="19">
        <f t="shared" si="6"/>
        <v>89.402699999999982</v>
      </c>
    </row>
    <row r="38" spans="1:23" ht="15.75" customHeight="1" x14ac:dyDescent="0.2">
      <c r="A38" s="8" t="s">
        <v>45</v>
      </c>
      <c r="B38" s="9">
        <v>47.52</v>
      </c>
      <c r="C38" s="9">
        <v>150.46</v>
      </c>
      <c r="D38" s="9">
        <v>15996.65</v>
      </c>
      <c r="E38" s="9">
        <v>5052.25</v>
      </c>
      <c r="F38" s="9">
        <v>0</v>
      </c>
      <c r="G38" s="9">
        <v>5052.25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f t="shared" si="0"/>
        <v>5052.25</v>
      </c>
      <c r="O38" s="10">
        <v>10.44</v>
      </c>
      <c r="P38" s="19">
        <f t="shared" si="1"/>
        <v>496.10880000000003</v>
      </c>
      <c r="Q38" s="21">
        <v>9.8699999999999992</v>
      </c>
      <c r="R38" s="19">
        <f t="shared" si="2"/>
        <v>469.0224</v>
      </c>
      <c r="S38" s="24">
        <v>11.29</v>
      </c>
      <c r="T38" s="19">
        <f t="shared" si="3"/>
        <v>536.50080000000003</v>
      </c>
      <c r="U38" s="19">
        <f t="shared" si="4"/>
        <v>0.84999999999999964</v>
      </c>
      <c r="V38" s="19">
        <f t="shared" si="5"/>
        <v>40.391999999999996</v>
      </c>
      <c r="W38" s="19">
        <f t="shared" si="6"/>
        <v>67.478400000000022</v>
      </c>
    </row>
    <row r="39" spans="1:23" ht="15.75" customHeight="1" x14ac:dyDescent="0.2">
      <c r="A39" s="8" t="s">
        <v>46</v>
      </c>
      <c r="B39" s="9">
        <v>64.739999999999995</v>
      </c>
      <c r="C39" s="9">
        <v>150.46</v>
      </c>
      <c r="D39" s="9">
        <v>15996.65</v>
      </c>
      <c r="E39" s="9">
        <v>6883.05</v>
      </c>
      <c r="F39" s="9">
        <v>0</v>
      </c>
      <c r="G39" s="9">
        <v>6883.05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f t="shared" si="0"/>
        <v>6883.05</v>
      </c>
      <c r="O39" s="10">
        <v>10.44</v>
      </c>
      <c r="P39" s="19">
        <f t="shared" si="1"/>
        <v>675.88559999999995</v>
      </c>
      <c r="Q39" s="21">
        <v>9.8699999999999992</v>
      </c>
      <c r="R39" s="19">
        <f t="shared" si="2"/>
        <v>638.98379999999986</v>
      </c>
      <c r="S39" s="24">
        <v>11.29</v>
      </c>
      <c r="T39" s="19">
        <f t="shared" si="3"/>
        <v>730.91459999999984</v>
      </c>
      <c r="U39" s="19">
        <f t="shared" si="4"/>
        <v>0.84999999999999964</v>
      </c>
      <c r="V39" s="19">
        <f t="shared" si="5"/>
        <v>55.028999999999883</v>
      </c>
      <c r="W39" s="19">
        <f t="shared" si="6"/>
        <v>91.930799999999977</v>
      </c>
    </row>
    <row r="40" spans="1:23" ht="15.75" customHeight="1" x14ac:dyDescent="0.2">
      <c r="A40" s="8" t="s">
        <v>47</v>
      </c>
      <c r="B40" s="9">
        <v>38.200000000000003</v>
      </c>
      <c r="C40" s="9">
        <v>150.46</v>
      </c>
      <c r="D40" s="9">
        <v>15996.65</v>
      </c>
      <c r="E40" s="9">
        <v>4061.36</v>
      </c>
      <c r="F40" s="9">
        <v>0</v>
      </c>
      <c r="G40" s="9">
        <v>4061.36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f t="shared" si="0"/>
        <v>4061.36</v>
      </c>
      <c r="O40" s="10">
        <v>10.44</v>
      </c>
      <c r="P40" s="19">
        <f t="shared" si="1"/>
        <v>398.80799999999999</v>
      </c>
      <c r="Q40" s="21">
        <v>9.8699999999999992</v>
      </c>
      <c r="R40" s="19">
        <f t="shared" si="2"/>
        <v>377.03399999999999</v>
      </c>
      <c r="S40" s="24">
        <v>11.29</v>
      </c>
      <c r="T40" s="19">
        <f t="shared" si="3"/>
        <v>431.27800000000002</v>
      </c>
      <c r="U40" s="19">
        <f t="shared" si="4"/>
        <v>0.84999999999999964</v>
      </c>
      <c r="V40" s="19">
        <f t="shared" si="5"/>
        <v>32.470000000000027</v>
      </c>
      <c r="W40" s="19">
        <f t="shared" si="6"/>
        <v>54.244000000000028</v>
      </c>
    </row>
    <row r="41" spans="1:23" ht="15.75" customHeight="1" x14ac:dyDescent="0.2">
      <c r="A41" s="8" t="s">
        <v>48</v>
      </c>
      <c r="B41" s="9">
        <v>43.88</v>
      </c>
      <c r="C41" s="9">
        <v>43.88</v>
      </c>
      <c r="D41" s="9">
        <v>5975.96</v>
      </c>
      <c r="E41" s="9">
        <v>5975.96</v>
      </c>
      <c r="F41" s="9">
        <v>0</v>
      </c>
      <c r="G41" s="9">
        <v>5975.96</v>
      </c>
      <c r="H41" s="9">
        <v>0</v>
      </c>
      <c r="I41" s="9">
        <v>0</v>
      </c>
      <c r="J41" s="9">
        <v>22189.49</v>
      </c>
      <c r="K41" s="9">
        <v>22189.49</v>
      </c>
      <c r="L41" s="9">
        <v>505.69</v>
      </c>
      <c r="M41" s="9">
        <v>2218.9499999999998</v>
      </c>
      <c r="N41" s="9">
        <f t="shared" si="0"/>
        <v>8194.91</v>
      </c>
      <c r="O41" s="10">
        <v>18.34</v>
      </c>
      <c r="P41" s="19">
        <f t="shared" si="1"/>
        <v>804.75920000000008</v>
      </c>
      <c r="Q41" s="21">
        <v>12.62</v>
      </c>
      <c r="R41" s="19">
        <f t="shared" si="2"/>
        <v>553.76559999999995</v>
      </c>
      <c r="S41" s="24">
        <v>14.51</v>
      </c>
      <c r="T41" s="19">
        <f t="shared" si="3"/>
        <v>636.69880000000001</v>
      </c>
      <c r="U41" s="19">
        <f t="shared" si="4"/>
        <v>-3.83</v>
      </c>
      <c r="V41" s="19">
        <f t="shared" si="5"/>
        <v>-168.06040000000007</v>
      </c>
      <c r="W41" s="19">
        <f t="shared" si="6"/>
        <v>82.933200000000056</v>
      </c>
    </row>
    <row r="42" spans="1:23" ht="15.75" customHeight="1" x14ac:dyDescent="0.2">
      <c r="A42" s="8" t="s">
        <v>49</v>
      </c>
      <c r="B42" s="9">
        <v>74.56</v>
      </c>
      <c r="C42" s="9">
        <v>351.93</v>
      </c>
      <c r="D42" s="9">
        <v>49678.48</v>
      </c>
      <c r="E42" s="9">
        <v>10524.9</v>
      </c>
      <c r="F42" s="9">
        <v>0</v>
      </c>
      <c r="G42" s="9">
        <v>10524.9</v>
      </c>
      <c r="H42" s="9">
        <v>0</v>
      </c>
      <c r="I42" s="9">
        <v>0</v>
      </c>
      <c r="J42" s="9">
        <v>15365.86</v>
      </c>
      <c r="K42" s="9">
        <v>15365.86</v>
      </c>
      <c r="L42" s="9">
        <v>206.09</v>
      </c>
      <c r="M42" s="9">
        <v>1536.59</v>
      </c>
      <c r="N42" s="9">
        <f t="shared" si="0"/>
        <v>12061.49</v>
      </c>
      <c r="O42" s="10">
        <v>15.88</v>
      </c>
      <c r="P42" s="19">
        <f t="shared" si="1"/>
        <v>1184.0128000000002</v>
      </c>
      <c r="Q42" s="21">
        <v>11.42</v>
      </c>
      <c r="R42" s="19">
        <f t="shared" si="2"/>
        <v>851.47519999999997</v>
      </c>
      <c r="S42" s="24">
        <v>13.13</v>
      </c>
      <c r="T42" s="19">
        <f t="shared" si="3"/>
        <v>978.97280000000012</v>
      </c>
      <c r="U42" s="19">
        <f t="shared" si="4"/>
        <v>-2.75</v>
      </c>
      <c r="V42" s="19">
        <f t="shared" si="5"/>
        <v>-205.04000000000008</v>
      </c>
      <c r="W42" s="19">
        <f t="shared" si="6"/>
        <v>127.49760000000015</v>
      </c>
    </row>
    <row r="43" spans="1:23" ht="15.75" customHeight="1" x14ac:dyDescent="0.2">
      <c r="A43" s="8" t="s">
        <v>50</v>
      </c>
      <c r="B43" s="9">
        <v>65.5</v>
      </c>
      <c r="C43" s="9">
        <v>351.93</v>
      </c>
      <c r="D43" s="9">
        <v>49678.48</v>
      </c>
      <c r="E43" s="9">
        <v>9245.99</v>
      </c>
      <c r="F43" s="9">
        <v>0</v>
      </c>
      <c r="G43" s="9">
        <v>9245.99</v>
      </c>
      <c r="H43" s="9">
        <v>0</v>
      </c>
      <c r="I43" s="9">
        <v>0</v>
      </c>
      <c r="J43" s="9">
        <v>10732.99</v>
      </c>
      <c r="K43" s="9">
        <v>10732.99</v>
      </c>
      <c r="L43" s="9">
        <v>163.86</v>
      </c>
      <c r="M43" s="9">
        <v>1073.3</v>
      </c>
      <c r="N43" s="9">
        <f t="shared" si="0"/>
        <v>10319.289999999999</v>
      </c>
      <c r="O43" s="10">
        <v>15.47</v>
      </c>
      <c r="P43" s="19">
        <f t="shared" si="1"/>
        <v>1013.2850000000001</v>
      </c>
      <c r="Q43" s="21">
        <v>10.99</v>
      </c>
      <c r="R43" s="19">
        <f t="shared" si="2"/>
        <v>719.84500000000003</v>
      </c>
      <c r="S43" s="24">
        <v>12.64</v>
      </c>
      <c r="T43" s="19">
        <f t="shared" si="3"/>
        <v>827.92000000000007</v>
      </c>
      <c r="U43" s="19">
        <f t="shared" si="4"/>
        <v>-2.83</v>
      </c>
      <c r="V43" s="19">
        <f t="shared" si="5"/>
        <v>-185.36500000000001</v>
      </c>
      <c r="W43" s="19">
        <f t="shared" si="6"/>
        <v>108.07500000000005</v>
      </c>
    </row>
    <row r="44" spans="1:23" ht="15.75" customHeight="1" x14ac:dyDescent="0.2">
      <c r="A44" s="8" t="s">
        <v>51</v>
      </c>
      <c r="B44" s="9">
        <v>54.65</v>
      </c>
      <c r="C44" s="9">
        <v>351.93</v>
      </c>
      <c r="D44" s="9">
        <v>49678.48</v>
      </c>
      <c r="E44" s="9">
        <v>7714.4</v>
      </c>
      <c r="F44" s="9">
        <v>0</v>
      </c>
      <c r="G44" s="9">
        <v>7714.4</v>
      </c>
      <c r="H44" s="9">
        <v>0</v>
      </c>
      <c r="I44" s="9">
        <v>0</v>
      </c>
      <c r="J44" s="9">
        <v>13349.78</v>
      </c>
      <c r="K44" s="9">
        <v>13349.78</v>
      </c>
      <c r="L44" s="9">
        <v>244.28</v>
      </c>
      <c r="M44" s="9">
        <v>1334.98</v>
      </c>
      <c r="N44" s="9">
        <f t="shared" si="0"/>
        <v>9049.3799999999992</v>
      </c>
      <c r="O44" s="10">
        <v>16.260000000000002</v>
      </c>
      <c r="P44" s="19">
        <f t="shared" si="1"/>
        <v>888.60900000000004</v>
      </c>
      <c r="Q44" s="21">
        <v>11.8</v>
      </c>
      <c r="R44" s="19">
        <f t="shared" si="2"/>
        <v>644.87</v>
      </c>
      <c r="S44" s="24">
        <v>13.57</v>
      </c>
      <c r="T44" s="19">
        <f t="shared" si="3"/>
        <v>741.60050000000001</v>
      </c>
      <c r="U44" s="19">
        <f t="shared" si="4"/>
        <v>-2.6900000000000013</v>
      </c>
      <c r="V44" s="19">
        <f t="shared" si="5"/>
        <v>-147.00850000000003</v>
      </c>
      <c r="W44" s="19">
        <f t="shared" si="6"/>
        <v>96.730500000000006</v>
      </c>
    </row>
    <row r="45" spans="1:23" ht="15.75" customHeight="1" x14ac:dyDescent="0.2">
      <c r="A45" s="8" t="s">
        <v>52</v>
      </c>
      <c r="B45" s="9">
        <v>49.75</v>
      </c>
      <c r="C45" s="9">
        <v>351.93</v>
      </c>
      <c r="D45" s="9">
        <v>49678.48</v>
      </c>
      <c r="E45" s="9">
        <v>7022.72</v>
      </c>
      <c r="F45" s="9">
        <v>0</v>
      </c>
      <c r="G45" s="9">
        <v>7022.72</v>
      </c>
      <c r="H45" s="9">
        <v>0</v>
      </c>
      <c r="I45" s="9">
        <v>0</v>
      </c>
      <c r="J45" s="9">
        <v>19211.54</v>
      </c>
      <c r="K45" s="9">
        <v>19211.54</v>
      </c>
      <c r="L45" s="9">
        <v>386.16</v>
      </c>
      <c r="M45" s="9">
        <v>1921.15</v>
      </c>
      <c r="N45" s="9">
        <f t="shared" si="0"/>
        <v>8943.8700000000008</v>
      </c>
      <c r="O45" s="10">
        <v>17.649999999999999</v>
      </c>
      <c r="P45" s="19">
        <f t="shared" si="1"/>
        <v>878.08749999999998</v>
      </c>
      <c r="Q45" s="21">
        <v>12.2</v>
      </c>
      <c r="R45" s="19">
        <f t="shared" si="2"/>
        <v>606.94999999999993</v>
      </c>
      <c r="S45" s="24">
        <v>14.03</v>
      </c>
      <c r="T45" s="19">
        <f t="shared" si="3"/>
        <v>697.99249999999995</v>
      </c>
      <c r="U45" s="19">
        <f t="shared" si="4"/>
        <v>-3.6199999999999992</v>
      </c>
      <c r="V45" s="19">
        <f t="shared" si="5"/>
        <v>-180.09500000000003</v>
      </c>
      <c r="W45" s="19">
        <f t="shared" si="6"/>
        <v>91.042500000000018</v>
      </c>
    </row>
    <row r="46" spans="1:23" ht="15.75" customHeight="1" x14ac:dyDescent="0.2">
      <c r="A46" s="8" t="s">
        <v>53</v>
      </c>
      <c r="B46" s="9">
        <v>54.65</v>
      </c>
      <c r="C46" s="9">
        <v>351.93</v>
      </c>
      <c r="D46" s="9">
        <v>49678.48</v>
      </c>
      <c r="E46" s="9">
        <v>7714.4</v>
      </c>
      <c r="F46" s="9">
        <v>0</v>
      </c>
      <c r="G46" s="9">
        <v>7714.4</v>
      </c>
      <c r="H46" s="9">
        <v>0</v>
      </c>
      <c r="I46" s="9">
        <v>0</v>
      </c>
      <c r="J46" s="9">
        <v>16038.44</v>
      </c>
      <c r="K46" s="9">
        <v>16038.44</v>
      </c>
      <c r="L46" s="9">
        <v>293.47000000000003</v>
      </c>
      <c r="M46" s="9">
        <v>1526.93</v>
      </c>
      <c r="N46" s="9">
        <f t="shared" si="0"/>
        <v>9241.33</v>
      </c>
      <c r="O46" s="10">
        <v>16.600000000000001</v>
      </c>
      <c r="P46" s="19">
        <f t="shared" si="1"/>
        <v>907.19</v>
      </c>
      <c r="Q46" s="21">
        <v>12.16</v>
      </c>
      <c r="R46" s="19">
        <f t="shared" si="2"/>
        <v>664.54399999999998</v>
      </c>
      <c r="S46" s="24">
        <v>13.98</v>
      </c>
      <c r="T46" s="19">
        <f t="shared" si="3"/>
        <v>764.00699999999995</v>
      </c>
      <c r="U46" s="19">
        <f t="shared" si="4"/>
        <v>-2.620000000000001</v>
      </c>
      <c r="V46" s="19">
        <f t="shared" si="5"/>
        <v>-143.18300000000011</v>
      </c>
      <c r="W46" s="19">
        <f t="shared" si="6"/>
        <v>99.462999999999965</v>
      </c>
    </row>
    <row r="47" spans="1:23" ht="15.75" customHeight="1" x14ac:dyDescent="0.2">
      <c r="A47" s="8" t="s">
        <v>54</v>
      </c>
      <c r="B47" s="9">
        <v>52.82</v>
      </c>
      <c r="C47" s="9">
        <v>351.93</v>
      </c>
      <c r="D47" s="9">
        <v>49678.48</v>
      </c>
      <c r="E47" s="9">
        <v>7456.08</v>
      </c>
      <c r="F47" s="9">
        <v>0</v>
      </c>
      <c r="G47" s="9">
        <v>7456.08</v>
      </c>
      <c r="H47" s="9">
        <v>0</v>
      </c>
      <c r="I47" s="9">
        <v>0</v>
      </c>
      <c r="J47" s="9">
        <v>18442.96</v>
      </c>
      <c r="K47" s="9">
        <v>18442.96</v>
      </c>
      <c r="L47" s="9">
        <v>349.17</v>
      </c>
      <c r="M47" s="9">
        <v>1844.3</v>
      </c>
      <c r="N47" s="9">
        <f t="shared" si="0"/>
        <v>9300.3799999999992</v>
      </c>
      <c r="O47" s="10">
        <v>17.29</v>
      </c>
      <c r="P47" s="19">
        <f t="shared" si="1"/>
        <v>913.25779999999997</v>
      </c>
      <c r="Q47" s="21">
        <v>12.34</v>
      </c>
      <c r="R47" s="19">
        <f t="shared" si="2"/>
        <v>651.79880000000003</v>
      </c>
      <c r="S47" s="24">
        <v>14.19</v>
      </c>
      <c r="T47" s="19">
        <f t="shared" si="3"/>
        <v>749.51580000000001</v>
      </c>
      <c r="U47" s="19">
        <f t="shared" si="4"/>
        <v>-3.0999999999999996</v>
      </c>
      <c r="V47" s="19">
        <f t="shared" si="5"/>
        <v>-163.74199999999996</v>
      </c>
      <c r="W47" s="19">
        <f t="shared" si="6"/>
        <v>97.716999999999985</v>
      </c>
    </row>
    <row r="48" spans="1:23" ht="15.75" customHeight="1" x14ac:dyDescent="0.2">
      <c r="A48" s="22" t="s">
        <v>55</v>
      </c>
      <c r="B48" s="9">
        <v>66.27</v>
      </c>
      <c r="C48" s="9">
        <v>392.19</v>
      </c>
      <c r="D48" s="9">
        <v>44023.11</v>
      </c>
      <c r="E48" s="9">
        <v>7438.77</v>
      </c>
      <c r="F48" s="9">
        <v>0</v>
      </c>
      <c r="G48" s="9">
        <v>7438.77</v>
      </c>
      <c r="H48" s="9">
        <v>0</v>
      </c>
      <c r="I48" s="9">
        <v>0</v>
      </c>
      <c r="J48" s="9">
        <v>26798.799999999999</v>
      </c>
      <c r="K48" s="9">
        <v>26798.799999999999</v>
      </c>
      <c r="L48" s="9">
        <v>404.39</v>
      </c>
      <c r="M48" s="9">
        <v>2679.88</v>
      </c>
      <c r="N48" s="9">
        <f t="shared" si="0"/>
        <v>10118.650000000001</v>
      </c>
      <c r="O48" s="10">
        <v>14.99</v>
      </c>
      <c r="P48" s="19">
        <f t="shared" si="1"/>
        <v>993.38729999999998</v>
      </c>
      <c r="Q48" s="21">
        <v>9.73</v>
      </c>
      <c r="R48" s="19">
        <f t="shared" si="2"/>
        <v>644.80709999999999</v>
      </c>
      <c r="S48" s="24">
        <v>11.19</v>
      </c>
      <c r="T48" s="19">
        <f t="shared" si="3"/>
        <v>741.56129999999996</v>
      </c>
      <c r="U48" s="19">
        <f t="shared" si="4"/>
        <v>-3.8000000000000007</v>
      </c>
      <c r="V48" s="19">
        <f t="shared" si="5"/>
        <v>-251.82600000000002</v>
      </c>
      <c r="W48" s="19">
        <f t="shared" si="6"/>
        <v>96.754199999999969</v>
      </c>
    </row>
    <row r="49" spans="1:23" ht="15.75" customHeight="1" x14ac:dyDescent="0.2">
      <c r="A49" s="22" t="s">
        <v>56</v>
      </c>
      <c r="B49" s="9">
        <v>62.77</v>
      </c>
      <c r="C49" s="9">
        <v>392.19</v>
      </c>
      <c r="D49" s="9">
        <v>44023.11</v>
      </c>
      <c r="E49" s="9">
        <v>7045.9</v>
      </c>
      <c r="F49" s="9">
        <v>0</v>
      </c>
      <c r="G49" s="9">
        <v>7045.9</v>
      </c>
      <c r="H49" s="9">
        <v>0</v>
      </c>
      <c r="I49" s="9">
        <v>0</v>
      </c>
      <c r="J49" s="9">
        <v>21798.41</v>
      </c>
      <c r="K49" s="9">
        <v>21798.41</v>
      </c>
      <c r="L49" s="9">
        <v>347.27</v>
      </c>
      <c r="M49" s="9">
        <v>2179.84</v>
      </c>
      <c r="N49" s="9">
        <f t="shared" si="0"/>
        <v>9225.74</v>
      </c>
      <c r="O49" s="10">
        <v>14.43</v>
      </c>
      <c r="P49" s="19">
        <f t="shared" si="1"/>
        <v>905.77110000000005</v>
      </c>
      <c r="Q49" s="21">
        <v>9.73</v>
      </c>
      <c r="R49" s="19">
        <f t="shared" si="2"/>
        <v>610.75210000000004</v>
      </c>
      <c r="S49" s="24">
        <v>11.19</v>
      </c>
      <c r="T49" s="19">
        <f t="shared" si="3"/>
        <v>702.3963</v>
      </c>
      <c r="U49" s="19">
        <f t="shared" si="4"/>
        <v>-3.24</v>
      </c>
      <c r="V49" s="19">
        <f t="shared" si="5"/>
        <v>-203.37480000000005</v>
      </c>
      <c r="W49" s="19">
        <f t="shared" si="6"/>
        <v>91.644199999999955</v>
      </c>
    </row>
    <row r="50" spans="1:23" ht="15.75" customHeight="1" x14ac:dyDescent="0.2">
      <c r="A50" s="22" t="s">
        <v>57</v>
      </c>
      <c r="B50" s="9">
        <v>54.25</v>
      </c>
      <c r="C50" s="9">
        <v>392.19</v>
      </c>
      <c r="D50" s="9">
        <v>44023.11</v>
      </c>
      <c r="E50" s="9">
        <v>6089.53</v>
      </c>
      <c r="F50" s="9">
        <v>0</v>
      </c>
      <c r="G50" s="9">
        <v>6089.53</v>
      </c>
      <c r="H50" s="9">
        <v>0</v>
      </c>
      <c r="I50" s="9">
        <v>0</v>
      </c>
      <c r="J50" s="9">
        <v>26710</v>
      </c>
      <c r="K50" s="9">
        <v>26710</v>
      </c>
      <c r="L50" s="9">
        <v>492.35</v>
      </c>
      <c r="M50" s="9">
        <v>2671</v>
      </c>
      <c r="N50" s="9">
        <f t="shared" si="0"/>
        <v>8760.5299999999988</v>
      </c>
      <c r="O50" s="10">
        <v>15.86</v>
      </c>
      <c r="P50" s="19">
        <f t="shared" si="1"/>
        <v>860.40499999999997</v>
      </c>
      <c r="Q50" s="21">
        <v>9.73</v>
      </c>
      <c r="R50" s="19">
        <f t="shared" si="2"/>
        <v>527.85250000000008</v>
      </c>
      <c r="S50" s="24">
        <v>11.19</v>
      </c>
      <c r="T50" s="19">
        <f t="shared" si="3"/>
        <v>607.0575</v>
      </c>
      <c r="U50" s="19">
        <f t="shared" si="4"/>
        <v>-4.67</v>
      </c>
      <c r="V50" s="19">
        <f t="shared" si="5"/>
        <v>-253.34749999999997</v>
      </c>
      <c r="W50" s="19">
        <f t="shared" si="6"/>
        <v>79.204999999999927</v>
      </c>
    </row>
    <row r="51" spans="1:23" ht="15.75" customHeight="1" x14ac:dyDescent="0.2">
      <c r="A51" s="22" t="s">
        <v>58</v>
      </c>
      <c r="B51" s="9">
        <v>37.07</v>
      </c>
      <c r="C51" s="9">
        <v>392.19</v>
      </c>
      <c r="D51" s="9">
        <v>44023.11</v>
      </c>
      <c r="E51" s="9">
        <v>4161.09</v>
      </c>
      <c r="F51" s="9">
        <v>0</v>
      </c>
      <c r="G51" s="9">
        <v>4161.09</v>
      </c>
      <c r="H51" s="9">
        <v>0</v>
      </c>
      <c r="I51" s="9">
        <v>0</v>
      </c>
      <c r="J51" s="9">
        <v>34787.51</v>
      </c>
      <c r="K51" s="9">
        <v>34787.51</v>
      </c>
      <c r="L51" s="9">
        <v>938.43</v>
      </c>
      <c r="M51" s="9">
        <v>1739.38</v>
      </c>
      <c r="N51" s="9">
        <f t="shared" si="0"/>
        <v>5900.47</v>
      </c>
      <c r="O51" s="10">
        <v>15.63</v>
      </c>
      <c r="P51" s="19">
        <f t="shared" si="1"/>
        <v>579.40410000000008</v>
      </c>
      <c r="Q51" s="21">
        <v>12.06</v>
      </c>
      <c r="R51" s="19">
        <f t="shared" si="2"/>
        <v>447.06420000000003</v>
      </c>
      <c r="S51" s="24">
        <v>13.87</v>
      </c>
      <c r="T51" s="19">
        <f t="shared" si="3"/>
        <v>514.16089999999997</v>
      </c>
      <c r="U51" s="19">
        <f t="shared" si="4"/>
        <v>-1.7600000000000016</v>
      </c>
      <c r="V51" s="19">
        <f t="shared" si="5"/>
        <v>-65.243200000000115</v>
      </c>
      <c r="W51" s="19">
        <f t="shared" si="6"/>
        <v>67.096699999999942</v>
      </c>
    </row>
    <row r="52" spans="1:23" ht="15.75" customHeight="1" x14ac:dyDescent="0.2">
      <c r="A52" s="22" t="s">
        <v>59</v>
      </c>
      <c r="B52" s="9">
        <v>62.6</v>
      </c>
      <c r="C52" s="9">
        <v>392.19</v>
      </c>
      <c r="D52" s="9">
        <v>44023.11</v>
      </c>
      <c r="E52" s="9">
        <v>7026.82</v>
      </c>
      <c r="F52" s="9">
        <v>0</v>
      </c>
      <c r="G52" s="9">
        <v>7026.82</v>
      </c>
      <c r="H52" s="9">
        <v>0</v>
      </c>
      <c r="I52" s="9">
        <v>0</v>
      </c>
      <c r="J52" s="9">
        <v>17935.099999999999</v>
      </c>
      <c r="K52" s="9">
        <v>17935.099999999999</v>
      </c>
      <c r="L52" s="9">
        <v>286.5</v>
      </c>
      <c r="M52" s="9">
        <v>1793.51</v>
      </c>
      <c r="N52" s="9">
        <f t="shared" si="0"/>
        <v>8820.33</v>
      </c>
      <c r="O52" s="10">
        <v>13.84</v>
      </c>
      <c r="P52" s="19">
        <f t="shared" si="1"/>
        <v>866.38400000000001</v>
      </c>
      <c r="Q52" s="21">
        <v>9.73</v>
      </c>
      <c r="R52" s="19">
        <f t="shared" si="2"/>
        <v>609.09800000000007</v>
      </c>
      <c r="S52" s="24">
        <v>11.19</v>
      </c>
      <c r="T52" s="19">
        <f t="shared" si="3"/>
        <v>700.49400000000003</v>
      </c>
      <c r="U52" s="19">
        <f t="shared" si="4"/>
        <v>-2.6500000000000004</v>
      </c>
      <c r="V52" s="19">
        <f t="shared" si="5"/>
        <v>-165.89</v>
      </c>
      <c r="W52" s="19">
        <f t="shared" si="6"/>
        <v>91.395999999999958</v>
      </c>
    </row>
    <row r="53" spans="1:23" ht="15.75" customHeight="1" x14ac:dyDescent="0.2">
      <c r="A53" s="22" t="s">
        <v>60</v>
      </c>
      <c r="B53" s="9">
        <v>65.959999999999994</v>
      </c>
      <c r="C53" s="9">
        <v>392.19</v>
      </c>
      <c r="D53" s="9">
        <v>44023.11</v>
      </c>
      <c r="E53" s="9">
        <v>7403.97</v>
      </c>
      <c r="F53" s="9">
        <v>0</v>
      </c>
      <c r="G53" s="9">
        <v>7403.97</v>
      </c>
      <c r="H53" s="9">
        <v>0</v>
      </c>
      <c r="I53" s="9">
        <v>0</v>
      </c>
      <c r="J53" s="9">
        <v>25557.25</v>
      </c>
      <c r="K53" s="9">
        <v>25557.25</v>
      </c>
      <c r="L53" s="9">
        <v>387.47</v>
      </c>
      <c r="M53" s="9">
        <v>2555.73</v>
      </c>
      <c r="N53" s="9">
        <f t="shared" si="0"/>
        <v>9959.7000000000007</v>
      </c>
      <c r="O53" s="10">
        <v>14.83</v>
      </c>
      <c r="P53" s="19">
        <f t="shared" si="1"/>
        <v>978.18679999999995</v>
      </c>
      <c r="Q53" s="21">
        <v>9.73</v>
      </c>
      <c r="R53" s="19">
        <f t="shared" si="2"/>
        <v>641.79079999999999</v>
      </c>
      <c r="S53" s="24">
        <v>11.19</v>
      </c>
      <c r="T53" s="19">
        <f t="shared" si="3"/>
        <v>738.09239999999988</v>
      </c>
      <c r="U53" s="19">
        <f t="shared" si="4"/>
        <v>-3.6400000000000006</v>
      </c>
      <c r="V53" s="19">
        <f t="shared" si="5"/>
        <v>-240.09440000000006</v>
      </c>
      <c r="W53" s="19">
        <f t="shared" si="6"/>
        <v>96.301599999999894</v>
      </c>
    </row>
    <row r="54" spans="1:23" ht="15.75" customHeight="1" x14ac:dyDescent="0.2">
      <c r="A54" s="22" t="s">
        <v>61</v>
      </c>
      <c r="B54" s="9">
        <v>43.27</v>
      </c>
      <c r="C54" s="9">
        <v>392.19</v>
      </c>
      <c r="D54" s="9">
        <v>44023.11</v>
      </c>
      <c r="E54" s="9">
        <v>4857.03</v>
      </c>
      <c r="F54" s="9">
        <v>0</v>
      </c>
      <c r="G54" s="9">
        <v>4857.03</v>
      </c>
      <c r="H54" s="9">
        <v>0</v>
      </c>
      <c r="I54" s="9">
        <v>0</v>
      </c>
      <c r="J54" s="9">
        <v>32552.47</v>
      </c>
      <c r="K54" s="9">
        <v>32552.47</v>
      </c>
      <c r="L54" s="9">
        <v>752.31</v>
      </c>
      <c r="M54" s="9">
        <v>2170.16</v>
      </c>
      <c r="N54" s="9">
        <f t="shared" si="0"/>
        <v>7027.19</v>
      </c>
      <c r="O54" s="10">
        <v>15.95</v>
      </c>
      <c r="P54" s="19">
        <f t="shared" si="1"/>
        <v>690.15650000000005</v>
      </c>
      <c r="Q54" s="21">
        <v>9.73</v>
      </c>
      <c r="R54" s="19">
        <f t="shared" si="2"/>
        <v>421.01710000000003</v>
      </c>
      <c r="S54" s="24">
        <v>11.19</v>
      </c>
      <c r="T54" s="19">
        <f t="shared" si="3"/>
        <v>484.19130000000001</v>
      </c>
      <c r="U54" s="19">
        <f t="shared" si="4"/>
        <v>-4.76</v>
      </c>
      <c r="V54" s="19">
        <f t="shared" si="5"/>
        <v>-205.96520000000004</v>
      </c>
      <c r="W54" s="19">
        <f t="shared" si="6"/>
        <v>63.174199999999985</v>
      </c>
    </row>
    <row r="55" spans="1:23" ht="15.75" customHeight="1" x14ac:dyDescent="0.2">
      <c r="A55" s="8" t="s">
        <v>62</v>
      </c>
      <c r="B55" s="9">
        <v>37.1</v>
      </c>
      <c r="C55" s="9">
        <v>206.5</v>
      </c>
      <c r="D55" s="9">
        <v>24176.799999999999</v>
      </c>
      <c r="E55" s="9">
        <v>4343.63</v>
      </c>
      <c r="F55" s="9">
        <v>0</v>
      </c>
      <c r="G55" s="9">
        <v>4343.63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f t="shared" si="0"/>
        <v>4343.63</v>
      </c>
      <c r="O55" s="10">
        <v>11.5</v>
      </c>
      <c r="P55" s="19">
        <f t="shared" si="1"/>
        <v>426.65000000000003</v>
      </c>
      <c r="Q55" s="21">
        <v>0</v>
      </c>
      <c r="R55" s="19">
        <f t="shared" si="2"/>
        <v>0</v>
      </c>
      <c r="S55" s="24">
        <v>0</v>
      </c>
      <c r="T55" s="19">
        <f t="shared" si="3"/>
        <v>0</v>
      </c>
      <c r="U55" s="19">
        <f t="shared" si="4"/>
        <v>-11.5</v>
      </c>
      <c r="V55" s="19">
        <f t="shared" si="5"/>
        <v>-426.65000000000003</v>
      </c>
      <c r="W55" s="19">
        <f t="shared" si="6"/>
        <v>0</v>
      </c>
    </row>
    <row r="56" spans="1:23" ht="15.75" customHeight="1" x14ac:dyDescent="0.2">
      <c r="A56" s="8" t="s">
        <v>63</v>
      </c>
      <c r="B56" s="9">
        <v>49.51</v>
      </c>
      <c r="C56" s="9">
        <v>206.5</v>
      </c>
      <c r="D56" s="9">
        <v>24176.799999999999</v>
      </c>
      <c r="E56" s="9">
        <v>5796.58</v>
      </c>
      <c r="F56" s="9">
        <v>0</v>
      </c>
      <c r="G56" s="9">
        <v>5796.58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f t="shared" si="0"/>
        <v>5796.58</v>
      </c>
      <c r="O56" s="10">
        <v>11.5</v>
      </c>
      <c r="P56" s="19">
        <f t="shared" si="1"/>
        <v>569.36500000000001</v>
      </c>
      <c r="Q56" s="21">
        <v>0</v>
      </c>
      <c r="R56" s="19">
        <f t="shared" si="2"/>
        <v>0</v>
      </c>
      <c r="S56" s="24">
        <v>0</v>
      </c>
      <c r="T56" s="19">
        <f t="shared" si="3"/>
        <v>0</v>
      </c>
      <c r="U56" s="19">
        <f t="shared" si="4"/>
        <v>-11.5</v>
      </c>
      <c r="V56" s="19">
        <f t="shared" si="5"/>
        <v>-569.36500000000001</v>
      </c>
      <c r="W56" s="19">
        <f t="shared" si="6"/>
        <v>0</v>
      </c>
    </row>
    <row r="57" spans="1:23" ht="15.75" customHeight="1" x14ac:dyDescent="0.2">
      <c r="A57" s="8" t="s">
        <v>64</v>
      </c>
      <c r="B57" s="9">
        <v>33.32</v>
      </c>
      <c r="C57" s="9">
        <v>206.5</v>
      </c>
      <c r="D57" s="9">
        <v>24176.799999999999</v>
      </c>
      <c r="E57" s="9">
        <v>3901.07</v>
      </c>
      <c r="F57" s="9">
        <v>0</v>
      </c>
      <c r="G57" s="9">
        <v>3901.07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f t="shared" si="0"/>
        <v>3901.07</v>
      </c>
      <c r="O57" s="10">
        <v>11.5</v>
      </c>
      <c r="P57" s="19">
        <f t="shared" si="1"/>
        <v>383.18</v>
      </c>
      <c r="Q57" s="21">
        <v>0</v>
      </c>
      <c r="R57" s="19">
        <f t="shared" si="2"/>
        <v>0</v>
      </c>
      <c r="S57" s="24">
        <v>0</v>
      </c>
      <c r="T57" s="19">
        <f t="shared" si="3"/>
        <v>0</v>
      </c>
      <c r="U57" s="19">
        <f t="shared" si="4"/>
        <v>-11.5</v>
      </c>
      <c r="V57" s="19">
        <f t="shared" si="5"/>
        <v>-383.18</v>
      </c>
      <c r="W57" s="19">
        <f t="shared" si="6"/>
        <v>0</v>
      </c>
    </row>
    <row r="58" spans="1:23" ht="15.75" customHeight="1" x14ac:dyDescent="0.2">
      <c r="A58" s="8" t="s">
        <v>65</v>
      </c>
      <c r="B58" s="9">
        <v>86.57</v>
      </c>
      <c r="C58" s="9">
        <v>206.5</v>
      </c>
      <c r="D58" s="9">
        <v>24176.799999999999</v>
      </c>
      <c r="E58" s="9">
        <v>10135.52</v>
      </c>
      <c r="F58" s="9">
        <v>0</v>
      </c>
      <c r="G58" s="9">
        <v>10135.52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f t="shared" si="0"/>
        <v>10135.52</v>
      </c>
      <c r="O58" s="10">
        <v>11.5</v>
      </c>
      <c r="P58" s="19">
        <f t="shared" si="1"/>
        <v>995.55499999999995</v>
      </c>
      <c r="Q58" s="21">
        <v>0</v>
      </c>
      <c r="R58" s="19">
        <f t="shared" si="2"/>
        <v>0</v>
      </c>
      <c r="S58" s="24">
        <v>0</v>
      </c>
      <c r="T58" s="19">
        <f t="shared" si="3"/>
        <v>0</v>
      </c>
      <c r="U58" s="19">
        <f t="shared" si="4"/>
        <v>-11.5</v>
      </c>
      <c r="V58" s="19">
        <f t="shared" si="5"/>
        <v>-995.55499999999995</v>
      </c>
      <c r="W58" s="19">
        <f t="shared" si="6"/>
        <v>0</v>
      </c>
    </row>
    <row r="59" spans="1:23" ht="15.75" customHeight="1" x14ac:dyDescent="0.2">
      <c r="A59" s="8" t="s">
        <v>66</v>
      </c>
      <c r="B59" s="9">
        <v>120.78</v>
      </c>
      <c r="C59" s="9">
        <v>232.33</v>
      </c>
      <c r="D59" s="9">
        <v>39563.99</v>
      </c>
      <c r="E59" s="9">
        <v>20567.89</v>
      </c>
      <c r="F59" s="9">
        <v>0</v>
      </c>
      <c r="G59" s="9">
        <v>20567.89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f t="shared" si="0"/>
        <v>20567.89</v>
      </c>
      <c r="O59" s="10">
        <v>16.72</v>
      </c>
      <c r="P59" s="19">
        <f t="shared" si="1"/>
        <v>2019.4415999999999</v>
      </c>
      <c r="Q59" s="21">
        <v>11.34</v>
      </c>
      <c r="R59" s="19">
        <f t="shared" si="2"/>
        <v>1369.6451999999999</v>
      </c>
      <c r="S59" s="24">
        <v>13.04</v>
      </c>
      <c r="T59" s="19">
        <f t="shared" si="3"/>
        <v>1574.9712</v>
      </c>
      <c r="U59" s="19">
        <f t="shared" si="4"/>
        <v>-3.6799999999999997</v>
      </c>
      <c r="V59" s="19">
        <f t="shared" si="5"/>
        <v>-444.47039999999993</v>
      </c>
      <c r="W59" s="19">
        <f t="shared" si="6"/>
        <v>205.32600000000002</v>
      </c>
    </row>
    <row r="60" spans="1:23" ht="15.75" customHeight="1" x14ac:dyDescent="0.2">
      <c r="A60" s="8" t="s">
        <v>67</v>
      </c>
      <c r="B60" s="9">
        <v>61.64</v>
      </c>
      <c r="C60" s="9">
        <v>232.33</v>
      </c>
      <c r="D60" s="9">
        <v>39563.99</v>
      </c>
      <c r="E60" s="9">
        <v>10496.81</v>
      </c>
      <c r="F60" s="9">
        <v>0</v>
      </c>
      <c r="G60" s="9">
        <v>10496.81</v>
      </c>
      <c r="H60" s="9">
        <v>0</v>
      </c>
      <c r="I60" s="9">
        <v>0</v>
      </c>
      <c r="J60" s="9">
        <v>2300.2199999999998</v>
      </c>
      <c r="K60" s="9">
        <v>2300.2199999999998</v>
      </c>
      <c r="L60" s="9">
        <v>37.32</v>
      </c>
      <c r="M60" s="9">
        <v>230.02</v>
      </c>
      <c r="N60" s="9">
        <f t="shared" si="0"/>
        <v>10726.83</v>
      </c>
      <c r="O60" s="10">
        <v>17.09</v>
      </c>
      <c r="P60" s="19">
        <f t="shared" si="1"/>
        <v>1053.4276</v>
      </c>
      <c r="Q60" s="21">
        <v>10.65</v>
      </c>
      <c r="R60" s="19">
        <f t="shared" si="2"/>
        <v>656.46600000000001</v>
      </c>
      <c r="S60" s="24">
        <v>12.25</v>
      </c>
      <c r="T60" s="19">
        <f t="shared" si="3"/>
        <v>755.09</v>
      </c>
      <c r="U60" s="19">
        <f t="shared" si="4"/>
        <v>-4.84</v>
      </c>
      <c r="V60" s="19">
        <f t="shared" si="5"/>
        <v>-298.33759999999995</v>
      </c>
      <c r="W60" s="19">
        <f t="shared" si="6"/>
        <v>98.624000000000024</v>
      </c>
    </row>
    <row r="61" spans="1:23" ht="15.75" customHeight="1" x14ac:dyDescent="0.2">
      <c r="A61" s="8" t="s">
        <v>68</v>
      </c>
      <c r="B61" s="9">
        <v>49.91</v>
      </c>
      <c r="C61" s="9">
        <v>232.33</v>
      </c>
      <c r="D61" s="9">
        <v>39563.99</v>
      </c>
      <c r="E61" s="9">
        <v>8499.2800000000007</v>
      </c>
      <c r="F61" s="9">
        <v>0</v>
      </c>
      <c r="G61" s="9">
        <v>8499.2800000000007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f t="shared" si="0"/>
        <v>8499.2800000000007</v>
      </c>
      <c r="O61" s="10">
        <v>16.72</v>
      </c>
      <c r="P61" s="19">
        <f t="shared" si="1"/>
        <v>834.49519999999984</v>
      </c>
      <c r="Q61" s="21">
        <v>9.8800000000000008</v>
      </c>
      <c r="R61" s="19">
        <f t="shared" si="2"/>
        <v>493.11079999999998</v>
      </c>
      <c r="S61" s="24">
        <v>11.36</v>
      </c>
      <c r="T61" s="19">
        <f t="shared" si="3"/>
        <v>566.97759999999994</v>
      </c>
      <c r="U61" s="19">
        <f t="shared" si="4"/>
        <v>-5.3599999999999994</v>
      </c>
      <c r="V61" s="19">
        <f t="shared" si="5"/>
        <v>-267.5175999999999</v>
      </c>
      <c r="W61" s="19">
        <f t="shared" si="6"/>
        <v>73.866799999999955</v>
      </c>
    </row>
    <row r="62" spans="1:23" ht="15.75" customHeight="1" x14ac:dyDescent="0.2">
      <c r="A62" s="8" t="s">
        <v>69</v>
      </c>
      <c r="B62" s="9">
        <v>35.36</v>
      </c>
      <c r="C62" s="9">
        <v>35.36</v>
      </c>
      <c r="D62" s="9">
        <v>3773.45</v>
      </c>
      <c r="E62" s="9">
        <v>3773.45</v>
      </c>
      <c r="F62" s="9">
        <v>0</v>
      </c>
      <c r="G62" s="9">
        <v>3773.45</v>
      </c>
      <c r="H62" s="9">
        <v>0</v>
      </c>
      <c r="I62" s="9">
        <v>0</v>
      </c>
      <c r="J62" s="9">
        <v>738</v>
      </c>
      <c r="K62" s="9">
        <v>738</v>
      </c>
      <c r="L62" s="9">
        <v>20.87</v>
      </c>
      <c r="M62" s="9">
        <v>0</v>
      </c>
      <c r="N62" s="9">
        <f t="shared" si="0"/>
        <v>3773.45</v>
      </c>
      <c r="O62" s="10">
        <v>10.48</v>
      </c>
      <c r="P62" s="19">
        <f t="shared" si="1"/>
        <v>370.57280000000003</v>
      </c>
      <c r="Q62" s="21">
        <v>8.56</v>
      </c>
      <c r="R62" s="19">
        <f t="shared" si="2"/>
        <v>302.6816</v>
      </c>
      <c r="S62" s="24">
        <v>9.84</v>
      </c>
      <c r="T62" s="19">
        <f t="shared" si="3"/>
        <v>347.94239999999996</v>
      </c>
      <c r="U62" s="19">
        <f t="shared" si="4"/>
        <v>-0.64000000000000057</v>
      </c>
      <c r="V62" s="19">
        <f t="shared" si="5"/>
        <v>-22.630400000000066</v>
      </c>
      <c r="W62" s="19">
        <f t="shared" si="6"/>
        <v>45.260799999999961</v>
      </c>
    </row>
    <row r="63" spans="1:23" ht="15.75" customHeight="1" x14ac:dyDescent="0.2">
      <c r="A63" s="8" t="s">
        <v>70</v>
      </c>
      <c r="B63" s="9">
        <v>54.04</v>
      </c>
      <c r="C63" s="9">
        <v>54.04</v>
      </c>
      <c r="D63" s="9">
        <v>7412.72</v>
      </c>
      <c r="E63" s="9">
        <v>7412.72</v>
      </c>
      <c r="F63" s="9">
        <v>0</v>
      </c>
      <c r="G63" s="9">
        <v>7412.72</v>
      </c>
      <c r="H63" s="9">
        <v>0</v>
      </c>
      <c r="I63" s="9">
        <v>0</v>
      </c>
      <c r="J63" s="9">
        <v>5716.03</v>
      </c>
      <c r="K63" s="9">
        <v>5716.03</v>
      </c>
      <c r="L63" s="9">
        <v>105.77</v>
      </c>
      <c r="M63" s="9">
        <v>571.6</v>
      </c>
      <c r="N63" s="9">
        <f t="shared" ref="N63:N117" si="7">G63+M63</f>
        <v>7984.3200000000006</v>
      </c>
      <c r="O63" s="10">
        <v>14.51</v>
      </c>
      <c r="P63" s="19">
        <f t="shared" ref="P63:P117" si="8">B63*O63</f>
        <v>784.12040000000002</v>
      </c>
      <c r="Q63" s="21">
        <v>9.73</v>
      </c>
      <c r="R63" s="19">
        <f t="shared" si="2"/>
        <v>525.80920000000003</v>
      </c>
      <c r="S63" s="24">
        <v>11.19</v>
      </c>
      <c r="T63" s="19">
        <f t="shared" si="3"/>
        <v>604.70759999999996</v>
      </c>
      <c r="U63" s="19">
        <f t="shared" si="4"/>
        <v>-3.3200000000000003</v>
      </c>
      <c r="V63" s="19">
        <f t="shared" si="5"/>
        <v>-179.41280000000006</v>
      </c>
      <c r="W63" s="19">
        <f t="shared" si="6"/>
        <v>78.898399999999924</v>
      </c>
    </row>
    <row r="64" spans="1:23" ht="15.75" customHeight="1" x14ac:dyDescent="0.2">
      <c r="A64" s="8" t="s">
        <v>71</v>
      </c>
      <c r="B64" s="9">
        <v>57.98</v>
      </c>
      <c r="C64" s="9">
        <v>57.98</v>
      </c>
      <c r="D64" s="9">
        <v>6038.98</v>
      </c>
      <c r="E64" s="9">
        <v>6038.98</v>
      </c>
      <c r="F64" s="9">
        <v>0</v>
      </c>
      <c r="G64" s="9">
        <v>6038.98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f t="shared" si="7"/>
        <v>6038.98</v>
      </c>
      <c r="O64" s="10">
        <v>10.23</v>
      </c>
      <c r="P64" s="19">
        <f t="shared" si="8"/>
        <v>593.1354</v>
      </c>
      <c r="Q64" s="21">
        <v>9.7899999999999991</v>
      </c>
      <c r="R64" s="19">
        <f t="shared" si="2"/>
        <v>567.62419999999997</v>
      </c>
      <c r="S64" s="24">
        <v>11.2</v>
      </c>
      <c r="T64" s="19">
        <f t="shared" si="3"/>
        <v>649.37599999999998</v>
      </c>
      <c r="U64" s="19">
        <f t="shared" si="4"/>
        <v>0.96999999999999886</v>
      </c>
      <c r="V64" s="19">
        <f t="shared" si="5"/>
        <v>56.240599999999972</v>
      </c>
      <c r="W64" s="19">
        <f t="shared" si="6"/>
        <v>81.751800000000003</v>
      </c>
    </row>
    <row r="65" spans="1:23" ht="15.75" customHeight="1" x14ac:dyDescent="0.2">
      <c r="A65" s="8" t="s">
        <v>72</v>
      </c>
      <c r="B65" s="9">
        <v>58.58</v>
      </c>
      <c r="C65" s="9">
        <v>237.17</v>
      </c>
      <c r="D65" s="9">
        <v>35551.269999999997</v>
      </c>
      <c r="E65" s="9">
        <v>8781.02</v>
      </c>
      <c r="F65" s="9">
        <v>0</v>
      </c>
      <c r="G65" s="9">
        <v>8781.02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f t="shared" si="7"/>
        <v>8781.02</v>
      </c>
      <c r="O65" s="10">
        <v>14.72</v>
      </c>
      <c r="P65" s="19">
        <f t="shared" si="8"/>
        <v>862.29759999999999</v>
      </c>
      <c r="Q65" s="21">
        <v>11.2</v>
      </c>
      <c r="R65" s="19">
        <f t="shared" si="2"/>
        <v>656.09599999999989</v>
      </c>
      <c r="S65" s="24">
        <v>12.88</v>
      </c>
      <c r="T65" s="19">
        <f t="shared" si="3"/>
        <v>754.5104</v>
      </c>
      <c r="U65" s="19">
        <f t="shared" si="4"/>
        <v>-1.8399999999999999</v>
      </c>
      <c r="V65" s="19">
        <f t="shared" si="5"/>
        <v>-107.78719999999998</v>
      </c>
      <c r="W65" s="19">
        <f t="shared" si="6"/>
        <v>98.414400000000114</v>
      </c>
    </row>
    <row r="66" spans="1:23" ht="15.75" customHeight="1" x14ac:dyDescent="0.2">
      <c r="A66" s="8" t="s">
        <v>73</v>
      </c>
      <c r="B66" s="9">
        <v>70.98</v>
      </c>
      <c r="C66" s="9">
        <v>237.17</v>
      </c>
      <c r="D66" s="9">
        <v>35551.269999999997</v>
      </c>
      <c r="E66" s="9">
        <v>10639.75</v>
      </c>
      <c r="F66" s="9">
        <v>0</v>
      </c>
      <c r="G66" s="9">
        <v>10639.75</v>
      </c>
      <c r="H66" s="9">
        <v>0</v>
      </c>
      <c r="I66" s="9">
        <v>0</v>
      </c>
      <c r="J66" s="9">
        <v>4900</v>
      </c>
      <c r="K66" s="9">
        <v>4900</v>
      </c>
      <c r="L66" s="9">
        <v>69.03</v>
      </c>
      <c r="M66" s="9">
        <v>490</v>
      </c>
      <c r="N66" s="9">
        <f t="shared" si="7"/>
        <v>11129.75</v>
      </c>
      <c r="O66" s="10">
        <v>15.4</v>
      </c>
      <c r="P66" s="19">
        <f t="shared" si="8"/>
        <v>1093.0920000000001</v>
      </c>
      <c r="Q66" s="21">
        <v>11.2</v>
      </c>
      <c r="R66" s="19">
        <f t="shared" si="2"/>
        <v>794.976</v>
      </c>
      <c r="S66" s="24">
        <v>12.88</v>
      </c>
      <c r="T66" s="19">
        <f t="shared" si="3"/>
        <v>914.22240000000011</v>
      </c>
      <c r="U66" s="19">
        <f t="shared" si="4"/>
        <v>-2.5199999999999996</v>
      </c>
      <c r="V66" s="19">
        <f t="shared" si="5"/>
        <v>-178.86959999999999</v>
      </c>
      <c r="W66" s="19">
        <f t="shared" si="6"/>
        <v>119.24640000000011</v>
      </c>
    </row>
    <row r="67" spans="1:23" ht="15.75" customHeight="1" x14ac:dyDescent="0.2">
      <c r="A67" s="8" t="s">
        <v>74</v>
      </c>
      <c r="B67" s="9">
        <v>80.2</v>
      </c>
      <c r="C67" s="9">
        <v>237.17</v>
      </c>
      <c r="D67" s="9">
        <v>35551.269999999997</v>
      </c>
      <c r="E67" s="9">
        <v>12021.81</v>
      </c>
      <c r="F67" s="9">
        <v>0</v>
      </c>
      <c r="G67" s="9">
        <v>12021.81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f t="shared" si="7"/>
        <v>12021.81</v>
      </c>
      <c r="O67" s="10">
        <v>14.72</v>
      </c>
      <c r="P67" s="19">
        <f t="shared" si="8"/>
        <v>1180.5440000000001</v>
      </c>
      <c r="Q67" s="21">
        <v>14.59</v>
      </c>
      <c r="R67" s="19">
        <f t="shared" si="2"/>
        <v>1170.1179999999999</v>
      </c>
      <c r="S67" s="24">
        <v>14.86</v>
      </c>
      <c r="T67" s="19">
        <f t="shared" si="3"/>
        <v>1191.7719999999999</v>
      </c>
      <c r="U67" s="19">
        <f t="shared" si="4"/>
        <v>0.13999999999999879</v>
      </c>
      <c r="V67" s="19">
        <f t="shared" si="5"/>
        <v>11.227999999999838</v>
      </c>
      <c r="W67" s="19">
        <f t="shared" si="6"/>
        <v>21.653999999999996</v>
      </c>
    </row>
    <row r="68" spans="1:23" ht="15.75" customHeight="1" x14ac:dyDescent="0.2">
      <c r="A68" s="8" t="s">
        <v>75</v>
      </c>
      <c r="B68" s="9">
        <v>27.41</v>
      </c>
      <c r="C68" s="9">
        <v>237.17</v>
      </c>
      <c r="D68" s="9">
        <v>35551.269999999997</v>
      </c>
      <c r="E68" s="9">
        <v>4108.7</v>
      </c>
      <c r="F68" s="9">
        <v>0</v>
      </c>
      <c r="G68" s="9">
        <v>4108.7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f t="shared" si="7"/>
        <v>4108.7</v>
      </c>
      <c r="O68" s="10">
        <v>14.72</v>
      </c>
      <c r="P68" s="19">
        <f t="shared" si="8"/>
        <v>403.47520000000003</v>
      </c>
      <c r="Q68" s="21">
        <v>12.76</v>
      </c>
      <c r="R68" s="19">
        <f t="shared" si="2"/>
        <v>349.7516</v>
      </c>
      <c r="S68" s="24">
        <v>14.67</v>
      </c>
      <c r="T68" s="19">
        <f t="shared" si="3"/>
        <v>402.10469999999998</v>
      </c>
      <c r="U68" s="19">
        <f t="shared" si="4"/>
        <v>-5.0000000000000711E-2</v>
      </c>
      <c r="V68" s="19">
        <f t="shared" si="5"/>
        <v>-1.3705000000000496</v>
      </c>
      <c r="W68" s="19">
        <f t="shared" si="6"/>
        <v>52.353099999999984</v>
      </c>
    </row>
    <row r="69" spans="1:23" ht="15.75" customHeight="1" x14ac:dyDescent="0.2">
      <c r="A69" s="8" t="s">
        <v>76</v>
      </c>
      <c r="B69" s="9">
        <v>77.25</v>
      </c>
      <c r="C69" s="9">
        <v>220.33</v>
      </c>
      <c r="D69" s="9">
        <v>33604.839999999997</v>
      </c>
      <c r="E69" s="9">
        <v>11782.21</v>
      </c>
      <c r="F69" s="9">
        <v>0</v>
      </c>
      <c r="G69" s="9">
        <v>11782.21</v>
      </c>
      <c r="H69" s="9">
        <v>0</v>
      </c>
      <c r="I69" s="9">
        <v>0</v>
      </c>
      <c r="J69" s="9">
        <v>70378.11</v>
      </c>
      <c r="K69" s="9">
        <v>70378.11</v>
      </c>
      <c r="L69" s="9">
        <v>911.04</v>
      </c>
      <c r="M69" s="9">
        <v>4877.8100000000004</v>
      </c>
      <c r="N69" s="9">
        <f t="shared" si="7"/>
        <v>16660.02</v>
      </c>
      <c r="O69" s="10">
        <v>21.18</v>
      </c>
      <c r="P69" s="19">
        <f t="shared" si="8"/>
        <v>1636.155</v>
      </c>
      <c r="Q69" s="21">
        <v>12.45</v>
      </c>
      <c r="R69" s="19">
        <f t="shared" si="2"/>
        <v>961.76249999999993</v>
      </c>
      <c r="S69" s="24">
        <v>14.32</v>
      </c>
      <c r="T69" s="19">
        <f t="shared" si="3"/>
        <v>1106.22</v>
      </c>
      <c r="U69" s="19">
        <f t="shared" si="4"/>
        <v>-6.8599999999999994</v>
      </c>
      <c r="V69" s="19">
        <f t="shared" si="5"/>
        <v>-529.93499999999995</v>
      </c>
      <c r="W69" s="19">
        <f t="shared" si="6"/>
        <v>144.4575000000001</v>
      </c>
    </row>
    <row r="70" spans="1:23" ht="15.75" customHeight="1" x14ac:dyDescent="0.2">
      <c r="A70" s="8" t="s">
        <v>77</v>
      </c>
      <c r="B70" s="9">
        <v>60.9</v>
      </c>
      <c r="C70" s="9">
        <v>220.33</v>
      </c>
      <c r="D70" s="9">
        <v>33604.839999999997</v>
      </c>
      <c r="E70" s="9">
        <v>9288.5</v>
      </c>
      <c r="F70" s="9">
        <v>0</v>
      </c>
      <c r="G70" s="9">
        <v>9288.5</v>
      </c>
      <c r="H70" s="9">
        <v>0</v>
      </c>
      <c r="I70" s="9">
        <v>0</v>
      </c>
      <c r="J70" s="9">
        <v>7535.64</v>
      </c>
      <c r="K70" s="9">
        <v>7535.64</v>
      </c>
      <c r="L70" s="9">
        <v>123.74</v>
      </c>
      <c r="M70" s="9">
        <v>753.56</v>
      </c>
      <c r="N70" s="9">
        <f t="shared" si="7"/>
        <v>10042.06</v>
      </c>
      <c r="O70" s="10">
        <v>16.190000000000001</v>
      </c>
      <c r="P70" s="19">
        <f t="shared" si="8"/>
        <v>985.971</v>
      </c>
      <c r="Q70" s="21">
        <v>11.16</v>
      </c>
      <c r="R70" s="19">
        <f t="shared" ref="R70:R133" si="9">B70*Q70</f>
        <v>679.64400000000001</v>
      </c>
      <c r="S70" s="24">
        <v>12.83</v>
      </c>
      <c r="T70" s="19">
        <f t="shared" ref="T70:T133" si="10">B70*S70</f>
        <v>781.34699999999998</v>
      </c>
      <c r="U70" s="19">
        <f t="shared" ref="U70:U133" si="11">S70-O70</f>
        <v>-3.3600000000000012</v>
      </c>
      <c r="V70" s="19">
        <f t="shared" ref="V70:V133" si="12">T70-P70</f>
        <v>-204.62400000000002</v>
      </c>
      <c r="W70" s="19">
        <f t="shared" ref="W70:W133" si="13">T70-R70</f>
        <v>101.70299999999997</v>
      </c>
    </row>
    <row r="71" spans="1:23" ht="15.75" customHeight="1" x14ac:dyDescent="0.2">
      <c r="A71" s="8" t="s">
        <v>78</v>
      </c>
      <c r="B71" s="9">
        <v>49.3</v>
      </c>
      <c r="C71" s="9">
        <v>220.33</v>
      </c>
      <c r="D71" s="9">
        <v>33604.839999999997</v>
      </c>
      <c r="E71" s="9">
        <v>7519.26</v>
      </c>
      <c r="F71" s="9">
        <v>0</v>
      </c>
      <c r="G71" s="9">
        <v>7519.26</v>
      </c>
      <c r="H71" s="9">
        <v>0</v>
      </c>
      <c r="I71" s="9">
        <v>0</v>
      </c>
      <c r="J71" s="9">
        <v>13339.13</v>
      </c>
      <c r="K71" s="9">
        <v>13339.13</v>
      </c>
      <c r="L71" s="9">
        <v>270.57</v>
      </c>
      <c r="M71" s="9">
        <v>1333.91</v>
      </c>
      <c r="N71" s="9">
        <f t="shared" si="7"/>
        <v>8853.17</v>
      </c>
      <c r="O71" s="10">
        <v>17.63</v>
      </c>
      <c r="P71" s="19">
        <f t="shared" si="8"/>
        <v>869.15899999999988</v>
      </c>
      <c r="Q71" s="21">
        <v>0</v>
      </c>
      <c r="R71" s="19">
        <f t="shared" si="9"/>
        <v>0</v>
      </c>
      <c r="S71" s="24">
        <v>0</v>
      </c>
      <c r="T71" s="19">
        <f t="shared" si="10"/>
        <v>0</v>
      </c>
      <c r="U71" s="19">
        <f t="shared" si="11"/>
        <v>-17.63</v>
      </c>
      <c r="V71" s="19">
        <f t="shared" si="12"/>
        <v>-869.15899999999988</v>
      </c>
      <c r="W71" s="19">
        <f t="shared" si="13"/>
        <v>0</v>
      </c>
    </row>
    <row r="72" spans="1:23" ht="15.75" customHeight="1" x14ac:dyDescent="0.2">
      <c r="A72" s="8" t="s">
        <v>79</v>
      </c>
      <c r="B72" s="9">
        <v>32.880000000000003</v>
      </c>
      <c r="C72" s="9">
        <v>220.33</v>
      </c>
      <c r="D72" s="9">
        <v>33604.839999999997</v>
      </c>
      <c r="E72" s="9">
        <v>5014.87</v>
      </c>
      <c r="F72" s="9">
        <v>0</v>
      </c>
      <c r="G72" s="9">
        <v>5014.87</v>
      </c>
      <c r="H72" s="9">
        <v>0</v>
      </c>
      <c r="I72" s="9">
        <v>0</v>
      </c>
      <c r="J72" s="9">
        <v>32400</v>
      </c>
      <c r="K72" s="9">
        <v>32400</v>
      </c>
      <c r="L72" s="9">
        <v>985.4</v>
      </c>
      <c r="M72" s="9">
        <v>1620</v>
      </c>
      <c r="N72" s="9">
        <f t="shared" si="7"/>
        <v>6634.87</v>
      </c>
      <c r="O72" s="10">
        <v>19.809999999999999</v>
      </c>
      <c r="P72" s="19">
        <f t="shared" si="8"/>
        <v>651.3528</v>
      </c>
      <c r="Q72" s="21">
        <v>0</v>
      </c>
      <c r="R72" s="19">
        <f t="shared" si="9"/>
        <v>0</v>
      </c>
      <c r="S72" s="24">
        <v>0</v>
      </c>
      <c r="T72" s="19">
        <f t="shared" si="10"/>
        <v>0</v>
      </c>
      <c r="U72" s="19">
        <f t="shared" si="11"/>
        <v>-19.809999999999999</v>
      </c>
      <c r="V72" s="19">
        <f t="shared" si="12"/>
        <v>-651.3528</v>
      </c>
      <c r="W72" s="19">
        <f t="shared" si="13"/>
        <v>0</v>
      </c>
    </row>
    <row r="73" spans="1:23" ht="15.75" customHeight="1" x14ac:dyDescent="0.2">
      <c r="A73" s="8" t="s">
        <v>80</v>
      </c>
      <c r="B73" s="9">
        <v>73.98</v>
      </c>
      <c r="C73" s="9">
        <v>73.98</v>
      </c>
      <c r="D73" s="9">
        <v>8806.35</v>
      </c>
      <c r="E73" s="9">
        <v>8806.35</v>
      </c>
      <c r="F73" s="9">
        <v>0</v>
      </c>
      <c r="G73" s="9">
        <v>8806.35</v>
      </c>
      <c r="H73" s="9">
        <v>0</v>
      </c>
      <c r="I73" s="9">
        <v>0</v>
      </c>
      <c r="J73" s="9">
        <v>170821.52</v>
      </c>
      <c r="K73" s="9">
        <v>170821.52</v>
      </c>
      <c r="L73" s="9">
        <v>2309.02</v>
      </c>
      <c r="M73" s="9">
        <v>7622.71</v>
      </c>
      <c r="N73" s="9">
        <f t="shared" si="7"/>
        <v>16429.060000000001</v>
      </c>
      <c r="O73" s="10">
        <v>21.81</v>
      </c>
      <c r="P73" s="19">
        <f t="shared" si="8"/>
        <v>1613.5038</v>
      </c>
      <c r="Q73" s="21">
        <v>9.23</v>
      </c>
      <c r="R73" s="19">
        <f t="shared" si="9"/>
        <v>682.83540000000005</v>
      </c>
      <c r="S73" s="24">
        <v>10.61</v>
      </c>
      <c r="T73" s="19">
        <f t="shared" si="10"/>
        <v>784.92780000000005</v>
      </c>
      <c r="U73" s="19">
        <f t="shared" si="11"/>
        <v>-11.2</v>
      </c>
      <c r="V73" s="19">
        <f t="shared" si="12"/>
        <v>-828.57599999999991</v>
      </c>
      <c r="W73" s="19">
        <f t="shared" si="13"/>
        <v>102.0924</v>
      </c>
    </row>
    <row r="74" spans="1:23" ht="15.75" customHeight="1" x14ac:dyDescent="0.2">
      <c r="A74" s="8" t="s">
        <v>81</v>
      </c>
      <c r="B74" s="9">
        <v>74.16</v>
      </c>
      <c r="C74" s="9">
        <v>74.16</v>
      </c>
      <c r="D74" s="9">
        <v>11725.34</v>
      </c>
      <c r="E74" s="9">
        <v>11725.34</v>
      </c>
      <c r="F74" s="9">
        <v>0</v>
      </c>
      <c r="G74" s="9">
        <v>11725.34</v>
      </c>
      <c r="H74" s="9">
        <v>0</v>
      </c>
      <c r="I74" s="9">
        <v>0</v>
      </c>
      <c r="J74" s="9">
        <v>58431</v>
      </c>
      <c r="K74" s="9">
        <v>58431</v>
      </c>
      <c r="L74" s="9">
        <v>787.91</v>
      </c>
      <c r="M74" s="9">
        <v>3964.18</v>
      </c>
      <c r="N74" s="9">
        <f t="shared" si="7"/>
        <v>15689.52</v>
      </c>
      <c r="O74" s="10">
        <v>20.77</v>
      </c>
      <c r="P74" s="19">
        <f t="shared" si="8"/>
        <v>1540.3031999999998</v>
      </c>
      <c r="Q74" s="21">
        <v>12.83</v>
      </c>
      <c r="R74" s="19">
        <f t="shared" si="9"/>
        <v>951.47280000000001</v>
      </c>
      <c r="S74" s="24">
        <v>14.75</v>
      </c>
      <c r="T74" s="19">
        <f t="shared" si="10"/>
        <v>1093.8599999999999</v>
      </c>
      <c r="U74" s="19">
        <f t="shared" si="11"/>
        <v>-6.02</v>
      </c>
      <c r="V74" s="19">
        <f t="shared" si="12"/>
        <v>-446.44319999999993</v>
      </c>
      <c r="W74" s="19">
        <f t="shared" si="13"/>
        <v>142.38719999999989</v>
      </c>
    </row>
    <row r="75" spans="1:23" ht="15.75" customHeight="1" x14ac:dyDescent="0.2">
      <c r="A75" s="8" t="s">
        <v>82</v>
      </c>
      <c r="B75" s="9">
        <v>73.239999999999995</v>
      </c>
      <c r="C75" s="9">
        <v>150.63</v>
      </c>
      <c r="D75" s="9">
        <v>19486.57</v>
      </c>
      <c r="E75" s="9">
        <v>9474.85</v>
      </c>
      <c r="F75" s="9">
        <v>0</v>
      </c>
      <c r="G75" s="9">
        <v>9474.85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f t="shared" si="7"/>
        <v>9474.85</v>
      </c>
      <c r="O75" s="10">
        <v>12.7</v>
      </c>
      <c r="P75" s="19">
        <f t="shared" si="8"/>
        <v>930.14799999999991</v>
      </c>
      <c r="Q75" s="21">
        <v>12.45</v>
      </c>
      <c r="R75" s="19">
        <f t="shared" si="9"/>
        <v>911.83799999999985</v>
      </c>
      <c r="S75" s="24">
        <v>14.24</v>
      </c>
      <c r="T75" s="19">
        <f t="shared" si="10"/>
        <v>1042.9376</v>
      </c>
      <c r="U75" s="19">
        <f t="shared" si="11"/>
        <v>1.5400000000000009</v>
      </c>
      <c r="V75" s="19">
        <f t="shared" si="12"/>
        <v>112.78960000000006</v>
      </c>
      <c r="W75" s="19">
        <f t="shared" si="13"/>
        <v>131.09960000000012</v>
      </c>
    </row>
    <row r="76" spans="1:23" ht="15.75" customHeight="1" x14ac:dyDescent="0.2">
      <c r="A76" s="8" t="s">
        <v>83</v>
      </c>
      <c r="B76" s="9">
        <v>77.39</v>
      </c>
      <c r="C76" s="9">
        <v>150.63</v>
      </c>
      <c r="D76" s="9">
        <v>19486.57</v>
      </c>
      <c r="E76" s="9">
        <v>10011.719999999999</v>
      </c>
      <c r="F76" s="9">
        <v>0</v>
      </c>
      <c r="G76" s="9">
        <v>10011.719999999999</v>
      </c>
      <c r="H76" s="9">
        <v>0</v>
      </c>
      <c r="I76" s="9">
        <v>0</v>
      </c>
      <c r="J76" s="9">
        <v>6988.33</v>
      </c>
      <c r="K76" s="9">
        <v>6988.33</v>
      </c>
      <c r="L76" s="9">
        <v>90.3</v>
      </c>
      <c r="M76" s="9">
        <v>698.83</v>
      </c>
      <c r="N76" s="9">
        <f t="shared" si="7"/>
        <v>10710.55</v>
      </c>
      <c r="O76" s="10">
        <v>13.59</v>
      </c>
      <c r="P76" s="19">
        <f t="shared" si="8"/>
        <v>1051.7301</v>
      </c>
      <c r="Q76" s="21">
        <v>11.74</v>
      </c>
      <c r="R76" s="19">
        <f t="shared" si="9"/>
        <v>908.55860000000007</v>
      </c>
      <c r="S76" s="24">
        <v>13.5</v>
      </c>
      <c r="T76" s="19">
        <f t="shared" si="10"/>
        <v>1044.7650000000001</v>
      </c>
      <c r="U76" s="19">
        <f t="shared" si="11"/>
        <v>-8.9999999999999858E-2</v>
      </c>
      <c r="V76" s="19">
        <f t="shared" si="12"/>
        <v>-6.965099999999893</v>
      </c>
      <c r="W76" s="19">
        <f t="shared" si="13"/>
        <v>136.20640000000003</v>
      </c>
    </row>
    <row r="77" spans="1:23" ht="15.75" customHeight="1" x14ac:dyDescent="0.2">
      <c r="A77" s="8" t="s">
        <v>84</v>
      </c>
      <c r="B77" s="9">
        <v>53.04</v>
      </c>
      <c r="C77" s="9">
        <v>481.68</v>
      </c>
      <c r="D77" s="9">
        <v>60011.41</v>
      </c>
      <c r="E77" s="9">
        <v>6608.13</v>
      </c>
      <c r="F77" s="9">
        <v>0</v>
      </c>
      <c r="G77" s="9">
        <v>6608.13</v>
      </c>
      <c r="H77" s="9">
        <v>0</v>
      </c>
      <c r="I77" s="9">
        <v>0</v>
      </c>
      <c r="J77" s="9">
        <v>9230</v>
      </c>
      <c r="K77" s="9">
        <v>9230</v>
      </c>
      <c r="L77" s="9">
        <v>174.02</v>
      </c>
      <c r="M77" s="9">
        <v>923</v>
      </c>
      <c r="N77" s="9">
        <f t="shared" si="7"/>
        <v>7531.13</v>
      </c>
      <c r="O77" s="10">
        <v>13.94</v>
      </c>
      <c r="P77" s="19">
        <f t="shared" si="8"/>
        <v>739.37759999999992</v>
      </c>
      <c r="Q77" s="21">
        <v>9.7899999999999991</v>
      </c>
      <c r="R77" s="19">
        <f t="shared" si="9"/>
        <v>519.26159999999993</v>
      </c>
      <c r="S77" s="24">
        <v>11.26</v>
      </c>
      <c r="T77" s="19">
        <f t="shared" si="10"/>
        <v>597.23040000000003</v>
      </c>
      <c r="U77" s="19">
        <f t="shared" si="11"/>
        <v>-2.6799999999999997</v>
      </c>
      <c r="V77" s="19">
        <f t="shared" si="12"/>
        <v>-142.14719999999988</v>
      </c>
      <c r="W77" s="19">
        <f t="shared" si="13"/>
        <v>77.968800000000101</v>
      </c>
    </row>
    <row r="78" spans="1:23" ht="15.75" customHeight="1" x14ac:dyDescent="0.2">
      <c r="A78" s="8" t="s">
        <v>85</v>
      </c>
      <c r="B78" s="9">
        <v>55.27</v>
      </c>
      <c r="C78" s="9">
        <v>481.68</v>
      </c>
      <c r="D78" s="9">
        <v>60011.41</v>
      </c>
      <c r="E78" s="9">
        <v>6885.96</v>
      </c>
      <c r="F78" s="9">
        <v>0</v>
      </c>
      <c r="G78" s="9">
        <v>6885.96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f t="shared" si="7"/>
        <v>6885.96</v>
      </c>
      <c r="O78" s="10">
        <v>12.23</v>
      </c>
      <c r="P78" s="19">
        <f t="shared" si="8"/>
        <v>675.95210000000009</v>
      </c>
      <c r="Q78" s="21">
        <v>9.7899999999999991</v>
      </c>
      <c r="R78" s="19">
        <f t="shared" si="9"/>
        <v>541.0933</v>
      </c>
      <c r="S78" s="24">
        <v>11.26</v>
      </c>
      <c r="T78" s="19">
        <f t="shared" si="10"/>
        <v>622.34019999999998</v>
      </c>
      <c r="U78" s="19">
        <f t="shared" si="11"/>
        <v>-0.97000000000000064</v>
      </c>
      <c r="V78" s="19">
        <f t="shared" si="12"/>
        <v>-53.611900000000105</v>
      </c>
      <c r="W78" s="19">
        <f t="shared" si="13"/>
        <v>81.246899999999982</v>
      </c>
    </row>
    <row r="79" spans="1:23" ht="15.75" customHeight="1" x14ac:dyDescent="0.2">
      <c r="A79" s="8" t="s">
        <v>86</v>
      </c>
      <c r="B79" s="9">
        <v>55.27</v>
      </c>
      <c r="C79" s="9">
        <v>481.68</v>
      </c>
      <c r="D79" s="9">
        <v>60011.41</v>
      </c>
      <c r="E79" s="9">
        <v>6885.96</v>
      </c>
      <c r="F79" s="9">
        <v>0</v>
      </c>
      <c r="G79" s="9">
        <v>6885.96</v>
      </c>
      <c r="H79" s="9">
        <v>0</v>
      </c>
      <c r="I79" s="9">
        <v>0</v>
      </c>
      <c r="J79" s="9">
        <v>9014</v>
      </c>
      <c r="K79" s="9">
        <v>9014</v>
      </c>
      <c r="L79" s="9">
        <v>163.09</v>
      </c>
      <c r="M79" s="9">
        <v>901.4</v>
      </c>
      <c r="N79" s="9">
        <f t="shared" si="7"/>
        <v>7787.36</v>
      </c>
      <c r="O79" s="10">
        <v>13.84</v>
      </c>
      <c r="P79" s="19">
        <f t="shared" si="8"/>
        <v>764.93680000000006</v>
      </c>
      <c r="Q79" s="21">
        <v>9.7899999999999991</v>
      </c>
      <c r="R79" s="19">
        <f t="shared" si="9"/>
        <v>541.0933</v>
      </c>
      <c r="S79" s="24">
        <v>11.26</v>
      </c>
      <c r="T79" s="19">
        <f t="shared" si="10"/>
        <v>622.34019999999998</v>
      </c>
      <c r="U79" s="19">
        <f t="shared" si="11"/>
        <v>-2.58</v>
      </c>
      <c r="V79" s="19">
        <f t="shared" si="12"/>
        <v>-142.59660000000008</v>
      </c>
      <c r="W79" s="19">
        <f t="shared" si="13"/>
        <v>81.246899999999982</v>
      </c>
    </row>
    <row r="80" spans="1:23" ht="15.75" customHeight="1" x14ac:dyDescent="0.2">
      <c r="A80" s="8" t="s">
        <v>87</v>
      </c>
      <c r="B80" s="9">
        <v>48.27</v>
      </c>
      <c r="C80" s="9">
        <v>481.68</v>
      </c>
      <c r="D80" s="9">
        <v>60011.41</v>
      </c>
      <c r="E80" s="9">
        <v>6013.85</v>
      </c>
      <c r="F80" s="9">
        <v>0</v>
      </c>
      <c r="G80" s="9">
        <v>6013.85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f t="shared" si="7"/>
        <v>6013.85</v>
      </c>
      <c r="O80" s="10">
        <v>12.23</v>
      </c>
      <c r="P80" s="19">
        <f t="shared" si="8"/>
        <v>590.34210000000007</v>
      </c>
      <c r="Q80" s="21">
        <v>9.7899999999999991</v>
      </c>
      <c r="R80" s="19">
        <f t="shared" si="9"/>
        <v>472.56329999999997</v>
      </c>
      <c r="S80" s="24">
        <v>11.26</v>
      </c>
      <c r="T80" s="19">
        <f t="shared" si="10"/>
        <v>543.52020000000005</v>
      </c>
      <c r="U80" s="19">
        <f t="shared" si="11"/>
        <v>-0.97000000000000064</v>
      </c>
      <c r="V80" s="19">
        <f t="shared" si="12"/>
        <v>-46.821900000000028</v>
      </c>
      <c r="W80" s="19">
        <f t="shared" si="13"/>
        <v>70.956900000000076</v>
      </c>
    </row>
    <row r="81" spans="1:23" ht="15.75" customHeight="1" x14ac:dyDescent="0.2">
      <c r="A81" s="8" t="s">
        <v>88</v>
      </c>
      <c r="B81" s="9">
        <v>53.04</v>
      </c>
      <c r="C81" s="9">
        <v>481.68</v>
      </c>
      <c r="D81" s="9">
        <v>60011.41</v>
      </c>
      <c r="E81" s="9">
        <v>6608.13</v>
      </c>
      <c r="F81" s="9">
        <v>0</v>
      </c>
      <c r="G81" s="9">
        <v>6608.13</v>
      </c>
      <c r="H81" s="9">
        <v>0</v>
      </c>
      <c r="I81" s="9">
        <v>0</v>
      </c>
      <c r="J81" s="9">
        <v>9230</v>
      </c>
      <c r="K81" s="9">
        <v>9230</v>
      </c>
      <c r="L81" s="9">
        <v>174.02</v>
      </c>
      <c r="M81" s="9">
        <v>923</v>
      </c>
      <c r="N81" s="9">
        <f t="shared" si="7"/>
        <v>7531.13</v>
      </c>
      <c r="O81" s="10">
        <v>13.94</v>
      </c>
      <c r="P81" s="19">
        <f t="shared" si="8"/>
        <v>739.37759999999992</v>
      </c>
      <c r="Q81" s="21">
        <v>9.7899999999999991</v>
      </c>
      <c r="R81" s="19">
        <f t="shared" si="9"/>
        <v>519.26159999999993</v>
      </c>
      <c r="S81" s="24">
        <v>11.26</v>
      </c>
      <c r="T81" s="19">
        <f t="shared" si="10"/>
        <v>597.23040000000003</v>
      </c>
      <c r="U81" s="19">
        <f t="shared" si="11"/>
        <v>-2.6799999999999997</v>
      </c>
      <c r="V81" s="19">
        <f t="shared" si="12"/>
        <v>-142.14719999999988</v>
      </c>
      <c r="W81" s="19">
        <f t="shared" si="13"/>
        <v>77.968800000000101</v>
      </c>
    </row>
    <row r="82" spans="1:23" ht="15.75" customHeight="1" x14ac:dyDescent="0.2">
      <c r="A82" s="8" t="s">
        <v>89</v>
      </c>
      <c r="B82" s="9">
        <v>55.27</v>
      </c>
      <c r="C82" s="9">
        <v>481.68</v>
      </c>
      <c r="D82" s="9">
        <v>60011.41</v>
      </c>
      <c r="E82" s="9">
        <v>6885.96</v>
      </c>
      <c r="F82" s="9">
        <v>0</v>
      </c>
      <c r="G82" s="9">
        <v>6885.96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f t="shared" si="7"/>
        <v>6885.96</v>
      </c>
      <c r="O82" s="10">
        <v>12.23</v>
      </c>
      <c r="P82" s="19">
        <f t="shared" si="8"/>
        <v>675.95210000000009</v>
      </c>
      <c r="Q82" s="21">
        <v>10.11</v>
      </c>
      <c r="R82" s="19">
        <f t="shared" si="9"/>
        <v>558.77970000000005</v>
      </c>
      <c r="S82" s="24">
        <v>11.63</v>
      </c>
      <c r="T82" s="19">
        <f t="shared" si="10"/>
        <v>642.79010000000005</v>
      </c>
      <c r="U82" s="19">
        <f t="shared" si="11"/>
        <v>-0.59999999999999964</v>
      </c>
      <c r="V82" s="19">
        <f t="shared" si="12"/>
        <v>-33.162000000000035</v>
      </c>
      <c r="W82" s="19">
        <f t="shared" si="13"/>
        <v>84.010400000000004</v>
      </c>
    </row>
    <row r="83" spans="1:23" ht="15.75" customHeight="1" x14ac:dyDescent="0.2">
      <c r="A83" s="8" t="s">
        <v>90</v>
      </c>
      <c r="B83" s="9">
        <v>53.04</v>
      </c>
      <c r="C83" s="9">
        <v>481.68</v>
      </c>
      <c r="D83" s="9">
        <v>60011.41</v>
      </c>
      <c r="E83" s="9">
        <v>6608.13</v>
      </c>
      <c r="F83" s="9">
        <v>0</v>
      </c>
      <c r="G83" s="9">
        <v>6608.13</v>
      </c>
      <c r="H83" s="9">
        <v>0</v>
      </c>
      <c r="I83" s="9">
        <v>0</v>
      </c>
      <c r="J83" s="9">
        <v>9014</v>
      </c>
      <c r="K83" s="9">
        <v>9014</v>
      </c>
      <c r="L83" s="9">
        <v>169.95</v>
      </c>
      <c r="M83" s="9">
        <v>901.4</v>
      </c>
      <c r="N83" s="9">
        <f t="shared" si="7"/>
        <v>7509.53</v>
      </c>
      <c r="O83" s="10">
        <v>13.9</v>
      </c>
      <c r="P83" s="19">
        <f t="shared" si="8"/>
        <v>737.25599999999997</v>
      </c>
      <c r="Q83" s="21">
        <v>9.7899999999999991</v>
      </c>
      <c r="R83" s="19">
        <f t="shared" si="9"/>
        <v>519.26159999999993</v>
      </c>
      <c r="S83" s="24">
        <v>11.26</v>
      </c>
      <c r="T83" s="19">
        <f t="shared" si="10"/>
        <v>597.23040000000003</v>
      </c>
      <c r="U83" s="19">
        <f t="shared" si="11"/>
        <v>-2.6400000000000006</v>
      </c>
      <c r="V83" s="19">
        <f t="shared" si="12"/>
        <v>-140.02559999999994</v>
      </c>
      <c r="W83" s="19">
        <f t="shared" si="13"/>
        <v>77.968800000000101</v>
      </c>
    </row>
    <row r="84" spans="1:23" ht="15.75" customHeight="1" x14ac:dyDescent="0.2">
      <c r="A84" s="8" t="s">
        <v>91</v>
      </c>
      <c r="B84" s="9">
        <v>55.23</v>
      </c>
      <c r="C84" s="9">
        <v>481.68</v>
      </c>
      <c r="D84" s="9">
        <v>60011.41</v>
      </c>
      <c r="E84" s="9">
        <v>6880.98</v>
      </c>
      <c r="F84" s="9">
        <v>0</v>
      </c>
      <c r="G84" s="9">
        <v>6880.98</v>
      </c>
      <c r="H84" s="9">
        <v>0</v>
      </c>
      <c r="I84" s="9">
        <v>0</v>
      </c>
      <c r="J84" s="9">
        <v>9014</v>
      </c>
      <c r="K84" s="9">
        <v>9014</v>
      </c>
      <c r="L84" s="9">
        <v>163.21</v>
      </c>
      <c r="M84" s="9">
        <v>901.4</v>
      </c>
      <c r="N84" s="9">
        <f t="shared" si="7"/>
        <v>7782.3799999999992</v>
      </c>
      <c r="O84" s="10">
        <v>13.84</v>
      </c>
      <c r="P84" s="19">
        <f t="shared" si="8"/>
        <v>764.38319999999999</v>
      </c>
      <c r="Q84" s="21">
        <v>9.7899999999999991</v>
      </c>
      <c r="R84" s="19">
        <f t="shared" si="9"/>
        <v>540.70169999999996</v>
      </c>
      <c r="S84" s="24">
        <v>11.26</v>
      </c>
      <c r="T84" s="19">
        <f t="shared" si="10"/>
        <v>621.88979999999992</v>
      </c>
      <c r="U84" s="19">
        <f t="shared" si="11"/>
        <v>-2.58</v>
      </c>
      <c r="V84" s="19">
        <f t="shared" si="12"/>
        <v>-142.49340000000007</v>
      </c>
      <c r="W84" s="19">
        <f t="shared" si="13"/>
        <v>81.188099999999963</v>
      </c>
    </row>
    <row r="85" spans="1:23" ht="15.75" customHeight="1" x14ac:dyDescent="0.2">
      <c r="A85" s="8" t="s">
        <v>92</v>
      </c>
      <c r="B85" s="9">
        <v>53.25</v>
      </c>
      <c r="C85" s="9">
        <v>481.68</v>
      </c>
      <c r="D85" s="9">
        <v>60011.41</v>
      </c>
      <c r="E85" s="9">
        <v>6634.3</v>
      </c>
      <c r="F85" s="9">
        <v>0</v>
      </c>
      <c r="G85" s="9">
        <v>6634.3</v>
      </c>
      <c r="H85" s="9">
        <v>0</v>
      </c>
      <c r="I85" s="9">
        <v>0</v>
      </c>
      <c r="J85" s="9">
        <v>8720</v>
      </c>
      <c r="K85" s="9">
        <v>8720</v>
      </c>
      <c r="L85" s="9">
        <v>163.76</v>
      </c>
      <c r="M85" s="9">
        <v>872</v>
      </c>
      <c r="N85" s="9">
        <f t="shared" si="7"/>
        <v>7506.3</v>
      </c>
      <c r="O85" s="10">
        <v>13.84</v>
      </c>
      <c r="P85" s="19">
        <f t="shared" si="8"/>
        <v>736.98</v>
      </c>
      <c r="Q85" s="21">
        <v>14.59</v>
      </c>
      <c r="R85" s="19">
        <f t="shared" si="9"/>
        <v>776.91750000000002</v>
      </c>
      <c r="S85" s="24">
        <v>14.86</v>
      </c>
      <c r="T85" s="19">
        <f t="shared" si="10"/>
        <v>791.29499999999996</v>
      </c>
      <c r="U85" s="19">
        <f t="shared" si="11"/>
        <v>1.0199999999999996</v>
      </c>
      <c r="V85" s="19">
        <f t="shared" si="12"/>
        <v>54.314999999999941</v>
      </c>
      <c r="W85" s="19">
        <f t="shared" si="13"/>
        <v>14.377499999999941</v>
      </c>
    </row>
    <row r="86" spans="1:23" ht="15.75" customHeight="1" x14ac:dyDescent="0.2">
      <c r="A86" s="8" t="s">
        <v>93</v>
      </c>
      <c r="B86" s="9">
        <v>31.66</v>
      </c>
      <c r="C86" s="9">
        <v>31.66</v>
      </c>
      <c r="D86" s="9">
        <v>3564.44</v>
      </c>
      <c r="E86" s="9">
        <v>3564.44</v>
      </c>
      <c r="F86" s="9">
        <v>0</v>
      </c>
      <c r="G86" s="9">
        <v>3564.44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f t="shared" si="7"/>
        <v>3564.44</v>
      </c>
      <c r="O86" s="10">
        <v>11.06</v>
      </c>
      <c r="P86" s="19">
        <f t="shared" si="8"/>
        <v>350.15960000000001</v>
      </c>
      <c r="Q86" s="21">
        <v>9.7899999999999991</v>
      </c>
      <c r="R86" s="19">
        <f t="shared" si="9"/>
        <v>309.95139999999998</v>
      </c>
      <c r="S86" s="24">
        <v>11.2</v>
      </c>
      <c r="T86" s="19">
        <f t="shared" si="10"/>
        <v>354.59199999999998</v>
      </c>
      <c r="U86" s="19">
        <f t="shared" si="11"/>
        <v>0.13999999999999879</v>
      </c>
      <c r="V86" s="19">
        <f t="shared" si="12"/>
        <v>4.4323999999999728</v>
      </c>
      <c r="W86" s="19">
        <f t="shared" si="13"/>
        <v>44.640600000000006</v>
      </c>
    </row>
    <row r="87" spans="1:23" ht="15.75" customHeight="1" x14ac:dyDescent="0.2">
      <c r="A87" s="8" t="s">
        <v>94</v>
      </c>
      <c r="B87" s="9">
        <v>40.1</v>
      </c>
      <c r="C87" s="9">
        <v>40.1</v>
      </c>
      <c r="D87" s="9">
        <v>4267.66</v>
      </c>
      <c r="E87" s="9">
        <v>4267.66</v>
      </c>
      <c r="F87" s="9">
        <v>0</v>
      </c>
      <c r="G87" s="9">
        <v>4267.66</v>
      </c>
      <c r="H87" s="9">
        <v>0</v>
      </c>
      <c r="I87" s="9">
        <v>0</v>
      </c>
      <c r="J87" s="9">
        <v>48177.5</v>
      </c>
      <c r="K87" s="9">
        <v>48177.5</v>
      </c>
      <c r="L87" s="9">
        <v>1201.43</v>
      </c>
      <c r="M87" s="9">
        <v>2692.9</v>
      </c>
      <c r="N87" s="9">
        <f t="shared" si="7"/>
        <v>6960.5599999999995</v>
      </c>
      <c r="O87" s="10">
        <v>17.04</v>
      </c>
      <c r="P87" s="19">
        <f t="shared" si="8"/>
        <v>683.30399999999997</v>
      </c>
      <c r="Q87" s="21">
        <v>11.97</v>
      </c>
      <c r="R87" s="19">
        <f t="shared" si="9"/>
        <v>479.99700000000007</v>
      </c>
      <c r="S87" s="24">
        <v>13.77</v>
      </c>
      <c r="T87" s="19">
        <f t="shared" si="10"/>
        <v>552.17700000000002</v>
      </c>
      <c r="U87" s="19">
        <f t="shared" si="11"/>
        <v>-3.2699999999999996</v>
      </c>
      <c r="V87" s="19">
        <f t="shared" si="12"/>
        <v>-131.12699999999995</v>
      </c>
      <c r="W87" s="19">
        <f t="shared" si="13"/>
        <v>72.17999999999995</v>
      </c>
    </row>
    <row r="88" spans="1:23" ht="15.75" customHeight="1" x14ac:dyDescent="0.2">
      <c r="A88" s="8" t="s">
        <v>95</v>
      </c>
      <c r="B88" s="9">
        <v>44.59</v>
      </c>
      <c r="C88" s="9">
        <v>267.86</v>
      </c>
      <c r="D88" s="9">
        <v>32747.21</v>
      </c>
      <c r="E88" s="9">
        <v>5451.35</v>
      </c>
      <c r="F88" s="9">
        <v>0</v>
      </c>
      <c r="G88" s="9">
        <v>5451.35</v>
      </c>
      <c r="H88" s="9">
        <v>0</v>
      </c>
      <c r="I88" s="9">
        <v>0</v>
      </c>
      <c r="J88" s="9">
        <v>1042</v>
      </c>
      <c r="K88" s="9">
        <v>1042</v>
      </c>
      <c r="L88" s="9">
        <v>23.37</v>
      </c>
      <c r="M88" s="9">
        <v>104.2</v>
      </c>
      <c r="N88" s="9">
        <f t="shared" si="7"/>
        <v>5555.55</v>
      </c>
      <c r="O88" s="10">
        <v>12.23</v>
      </c>
      <c r="P88" s="19">
        <f t="shared" si="8"/>
        <v>545.33570000000009</v>
      </c>
      <c r="Q88" s="21">
        <v>10.35</v>
      </c>
      <c r="R88" s="19">
        <f t="shared" si="9"/>
        <v>461.50650000000002</v>
      </c>
      <c r="S88" s="24">
        <v>11.9</v>
      </c>
      <c r="T88" s="19">
        <f t="shared" si="10"/>
        <v>530.62100000000009</v>
      </c>
      <c r="U88" s="19">
        <f t="shared" si="11"/>
        <v>-0.33000000000000007</v>
      </c>
      <c r="V88" s="19">
        <f t="shared" si="12"/>
        <v>-14.714699999999993</v>
      </c>
      <c r="W88" s="19">
        <f t="shared" si="13"/>
        <v>69.114500000000078</v>
      </c>
    </row>
    <row r="89" spans="1:23" ht="15.75" customHeight="1" x14ac:dyDescent="0.2">
      <c r="A89" s="8" t="s">
        <v>96</v>
      </c>
      <c r="B89" s="9">
        <v>44.45</v>
      </c>
      <c r="C89" s="9">
        <v>267.86</v>
      </c>
      <c r="D89" s="9">
        <v>32747.21</v>
      </c>
      <c r="E89" s="9">
        <v>5434.23</v>
      </c>
      <c r="F89" s="9">
        <v>0</v>
      </c>
      <c r="G89" s="9">
        <v>5434.23</v>
      </c>
      <c r="H89" s="9">
        <v>0</v>
      </c>
      <c r="I89" s="9">
        <v>0</v>
      </c>
      <c r="J89" s="9">
        <v>1042</v>
      </c>
      <c r="K89" s="9">
        <v>1042</v>
      </c>
      <c r="L89" s="9">
        <v>23.44</v>
      </c>
      <c r="M89" s="9">
        <v>104.2</v>
      </c>
      <c r="N89" s="9">
        <f t="shared" si="7"/>
        <v>5538.4299999999994</v>
      </c>
      <c r="O89" s="10">
        <v>12.23</v>
      </c>
      <c r="P89" s="19">
        <f t="shared" si="8"/>
        <v>543.62350000000004</v>
      </c>
      <c r="Q89" s="21">
        <v>10.35</v>
      </c>
      <c r="R89" s="19">
        <f t="shared" si="9"/>
        <v>460.0575</v>
      </c>
      <c r="S89" s="24">
        <v>11.9</v>
      </c>
      <c r="T89" s="19">
        <f t="shared" si="10"/>
        <v>528.95500000000004</v>
      </c>
      <c r="U89" s="19">
        <f t="shared" si="11"/>
        <v>-0.33000000000000007</v>
      </c>
      <c r="V89" s="19">
        <f t="shared" si="12"/>
        <v>-14.668499999999995</v>
      </c>
      <c r="W89" s="19">
        <f t="shared" si="13"/>
        <v>68.897500000000036</v>
      </c>
    </row>
    <row r="90" spans="1:23" ht="15.75" customHeight="1" x14ac:dyDescent="0.2">
      <c r="A90" s="8" t="s">
        <v>97</v>
      </c>
      <c r="B90" s="9">
        <v>44.45</v>
      </c>
      <c r="C90" s="9">
        <v>267.86</v>
      </c>
      <c r="D90" s="9">
        <v>32747.21</v>
      </c>
      <c r="E90" s="9">
        <v>5434.23</v>
      </c>
      <c r="F90" s="9">
        <v>0</v>
      </c>
      <c r="G90" s="9">
        <v>5434.23</v>
      </c>
      <c r="H90" s="9">
        <v>0</v>
      </c>
      <c r="I90" s="9">
        <v>0</v>
      </c>
      <c r="J90" s="9">
        <v>46839</v>
      </c>
      <c r="K90" s="9">
        <v>46839</v>
      </c>
      <c r="L90" s="9">
        <v>1053.74</v>
      </c>
      <c r="M90" s="9">
        <v>2559.0500000000002</v>
      </c>
      <c r="N90" s="9">
        <f t="shared" si="7"/>
        <v>7993.28</v>
      </c>
      <c r="O90" s="10">
        <v>17.66</v>
      </c>
      <c r="P90" s="19">
        <f t="shared" si="8"/>
        <v>784.98700000000008</v>
      </c>
      <c r="Q90" s="21">
        <v>12.16</v>
      </c>
      <c r="R90" s="19">
        <f t="shared" si="9"/>
        <v>540.51200000000006</v>
      </c>
      <c r="S90" s="24">
        <v>13.98</v>
      </c>
      <c r="T90" s="19">
        <f t="shared" si="10"/>
        <v>621.41100000000006</v>
      </c>
      <c r="U90" s="19">
        <f t="shared" si="11"/>
        <v>-3.6799999999999997</v>
      </c>
      <c r="V90" s="19">
        <f t="shared" si="12"/>
        <v>-163.57600000000002</v>
      </c>
      <c r="W90" s="19">
        <f t="shared" si="13"/>
        <v>80.899000000000001</v>
      </c>
    </row>
    <row r="91" spans="1:23" ht="15.75" customHeight="1" x14ac:dyDescent="0.2">
      <c r="A91" s="8" t="s">
        <v>98</v>
      </c>
      <c r="B91" s="9">
        <v>44.96</v>
      </c>
      <c r="C91" s="9">
        <v>267.86</v>
      </c>
      <c r="D91" s="9">
        <v>32747.21</v>
      </c>
      <c r="E91" s="9">
        <v>5496.58</v>
      </c>
      <c r="F91" s="9">
        <v>0</v>
      </c>
      <c r="G91" s="9">
        <v>5496.58</v>
      </c>
      <c r="H91" s="9">
        <v>0</v>
      </c>
      <c r="I91" s="9">
        <v>0</v>
      </c>
      <c r="J91" s="9">
        <v>31387.95</v>
      </c>
      <c r="K91" s="9">
        <v>31387.95</v>
      </c>
      <c r="L91" s="9">
        <v>698.13</v>
      </c>
      <c r="M91" s="9">
        <v>2117.2800000000002</v>
      </c>
      <c r="N91" s="9">
        <f t="shared" si="7"/>
        <v>7613.8600000000006</v>
      </c>
      <c r="O91" s="10">
        <v>16.63</v>
      </c>
      <c r="P91" s="19">
        <f t="shared" si="8"/>
        <v>747.6848</v>
      </c>
      <c r="Q91" s="21">
        <v>12.83</v>
      </c>
      <c r="R91" s="19">
        <f t="shared" si="9"/>
        <v>576.83680000000004</v>
      </c>
      <c r="S91" s="24">
        <v>14.75</v>
      </c>
      <c r="T91" s="19">
        <f t="shared" si="10"/>
        <v>663.16</v>
      </c>
      <c r="U91" s="19">
        <f t="shared" si="11"/>
        <v>-1.879999999999999</v>
      </c>
      <c r="V91" s="19">
        <f t="shared" si="12"/>
        <v>-84.524800000000027</v>
      </c>
      <c r="W91" s="19">
        <f t="shared" si="13"/>
        <v>86.323199999999929</v>
      </c>
    </row>
    <row r="92" spans="1:23" ht="15.75" customHeight="1" x14ac:dyDescent="0.2">
      <c r="A92" s="8" t="s">
        <v>99</v>
      </c>
      <c r="B92" s="9">
        <v>44.45</v>
      </c>
      <c r="C92" s="9">
        <v>267.86</v>
      </c>
      <c r="D92" s="9">
        <v>32747.21</v>
      </c>
      <c r="E92" s="9">
        <v>5434.23</v>
      </c>
      <c r="F92" s="9">
        <v>0</v>
      </c>
      <c r="G92" s="9">
        <v>5434.23</v>
      </c>
      <c r="H92" s="9">
        <v>0</v>
      </c>
      <c r="I92" s="9">
        <v>0</v>
      </c>
      <c r="J92" s="9">
        <v>45797</v>
      </c>
      <c r="K92" s="9">
        <v>45797</v>
      </c>
      <c r="L92" s="9">
        <v>1030.3</v>
      </c>
      <c r="M92" s="9">
        <v>2454.85</v>
      </c>
      <c r="N92" s="9">
        <f t="shared" si="7"/>
        <v>7889.08</v>
      </c>
      <c r="O92" s="10">
        <v>17.43</v>
      </c>
      <c r="P92" s="19">
        <f t="shared" si="8"/>
        <v>774.76350000000002</v>
      </c>
      <c r="Q92" s="21">
        <v>12.16</v>
      </c>
      <c r="R92" s="19">
        <f t="shared" si="9"/>
        <v>540.51200000000006</v>
      </c>
      <c r="S92" s="24">
        <v>13.98</v>
      </c>
      <c r="T92" s="19">
        <f t="shared" si="10"/>
        <v>621.41100000000006</v>
      </c>
      <c r="U92" s="19">
        <f t="shared" si="11"/>
        <v>-3.4499999999999993</v>
      </c>
      <c r="V92" s="19">
        <f t="shared" si="12"/>
        <v>-153.35249999999996</v>
      </c>
      <c r="W92" s="19">
        <f t="shared" si="13"/>
        <v>80.899000000000001</v>
      </c>
    </row>
    <row r="93" spans="1:23" ht="15.75" customHeight="1" x14ac:dyDescent="0.2">
      <c r="A93" s="8" t="s">
        <v>100</v>
      </c>
      <c r="B93" s="9">
        <v>44.96</v>
      </c>
      <c r="C93" s="9">
        <v>267.86</v>
      </c>
      <c r="D93" s="9">
        <v>32747.21</v>
      </c>
      <c r="E93" s="9">
        <v>5496.58</v>
      </c>
      <c r="F93" s="9">
        <v>0</v>
      </c>
      <c r="G93" s="9">
        <v>5496.58</v>
      </c>
      <c r="H93" s="9">
        <v>0</v>
      </c>
      <c r="I93" s="9">
        <v>0</v>
      </c>
      <c r="J93" s="9">
        <v>1042</v>
      </c>
      <c r="K93" s="9">
        <v>1042</v>
      </c>
      <c r="L93" s="9">
        <v>23.18</v>
      </c>
      <c r="M93" s="9">
        <v>104.2</v>
      </c>
      <c r="N93" s="9">
        <f t="shared" si="7"/>
        <v>5600.78</v>
      </c>
      <c r="O93" s="10">
        <v>12.23</v>
      </c>
      <c r="P93" s="19">
        <f t="shared" si="8"/>
        <v>549.86080000000004</v>
      </c>
      <c r="Q93" s="21">
        <v>10.35</v>
      </c>
      <c r="R93" s="19">
        <f t="shared" si="9"/>
        <v>465.33600000000001</v>
      </c>
      <c r="S93" s="24">
        <v>11.9</v>
      </c>
      <c r="T93" s="19">
        <f t="shared" si="10"/>
        <v>535.024</v>
      </c>
      <c r="U93" s="19">
        <f t="shared" si="11"/>
        <v>-0.33000000000000007</v>
      </c>
      <c r="V93" s="19">
        <f t="shared" si="12"/>
        <v>-14.836800000000039</v>
      </c>
      <c r="W93" s="19">
        <f t="shared" si="13"/>
        <v>69.687999999999988</v>
      </c>
    </row>
    <row r="94" spans="1:23" ht="15.75" customHeight="1" x14ac:dyDescent="0.2">
      <c r="A94" s="8" t="s">
        <v>101</v>
      </c>
      <c r="B94" s="9">
        <v>40.1</v>
      </c>
      <c r="C94" s="9">
        <v>80.2</v>
      </c>
      <c r="D94" s="9">
        <v>16120.83</v>
      </c>
      <c r="E94" s="9">
        <v>8060.42</v>
      </c>
      <c r="F94" s="9">
        <v>0</v>
      </c>
      <c r="G94" s="9">
        <v>8060.42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f t="shared" si="7"/>
        <v>8060.42</v>
      </c>
      <c r="O94" s="10">
        <v>19.739999999999998</v>
      </c>
      <c r="P94" s="19">
        <f t="shared" si="8"/>
        <v>791.57399999999996</v>
      </c>
      <c r="Q94" s="21">
        <v>10.44</v>
      </c>
      <c r="R94" s="19">
        <f t="shared" si="9"/>
        <v>418.64400000000001</v>
      </c>
      <c r="S94" s="24">
        <v>12.01</v>
      </c>
      <c r="T94" s="19">
        <f t="shared" si="10"/>
        <v>481.601</v>
      </c>
      <c r="U94" s="19">
        <f t="shared" si="11"/>
        <v>-7.7299999999999986</v>
      </c>
      <c r="V94" s="19">
        <f t="shared" si="12"/>
        <v>-309.97299999999996</v>
      </c>
      <c r="W94" s="19">
        <f t="shared" si="13"/>
        <v>62.956999999999994</v>
      </c>
    </row>
    <row r="95" spans="1:23" ht="15.75" customHeight="1" x14ac:dyDescent="0.2">
      <c r="A95" s="8" t="s">
        <v>102</v>
      </c>
      <c r="B95" s="9">
        <v>40.1</v>
      </c>
      <c r="C95" s="9">
        <v>80.2</v>
      </c>
      <c r="D95" s="9">
        <v>16120.83</v>
      </c>
      <c r="E95" s="9">
        <v>8060.42</v>
      </c>
      <c r="F95" s="9">
        <v>0</v>
      </c>
      <c r="G95" s="9">
        <v>8060.42</v>
      </c>
      <c r="H95" s="9">
        <v>0</v>
      </c>
      <c r="I95" s="9">
        <v>0</v>
      </c>
      <c r="J95" s="9">
        <v>49258.080000000002</v>
      </c>
      <c r="K95" s="9">
        <v>49258.080000000002</v>
      </c>
      <c r="L95" s="9">
        <v>1228.3800000000001</v>
      </c>
      <c r="M95" s="9">
        <v>2636.27</v>
      </c>
      <c r="N95" s="9">
        <f t="shared" si="7"/>
        <v>10696.69</v>
      </c>
      <c r="O95" s="10">
        <v>26.19</v>
      </c>
      <c r="P95" s="19">
        <f t="shared" si="8"/>
        <v>1050.2190000000001</v>
      </c>
      <c r="Q95" s="21">
        <v>12.05</v>
      </c>
      <c r="R95" s="19">
        <f t="shared" si="9"/>
        <v>483.20500000000004</v>
      </c>
      <c r="S95" s="24">
        <v>13.86</v>
      </c>
      <c r="T95" s="19">
        <f t="shared" si="10"/>
        <v>555.78599999999994</v>
      </c>
      <c r="U95" s="19">
        <f t="shared" si="11"/>
        <v>-12.330000000000002</v>
      </c>
      <c r="V95" s="19">
        <f t="shared" si="12"/>
        <v>-494.43300000000011</v>
      </c>
      <c r="W95" s="19">
        <f t="shared" si="13"/>
        <v>72.580999999999904</v>
      </c>
    </row>
    <row r="96" spans="1:23" ht="15.75" customHeight="1" x14ac:dyDescent="0.2">
      <c r="A96" s="8" t="s">
        <v>103</v>
      </c>
      <c r="B96" s="9">
        <v>76.42</v>
      </c>
      <c r="C96" s="9">
        <v>124.73</v>
      </c>
      <c r="D96" s="9">
        <v>15549.41</v>
      </c>
      <c r="E96" s="9">
        <v>9526.8700000000008</v>
      </c>
      <c r="F96" s="9">
        <v>0</v>
      </c>
      <c r="G96" s="9">
        <v>9526.8700000000008</v>
      </c>
      <c r="H96" s="9">
        <v>0</v>
      </c>
      <c r="I96" s="9">
        <v>0</v>
      </c>
      <c r="J96" s="9">
        <v>102752</v>
      </c>
      <c r="K96" s="9">
        <v>102752</v>
      </c>
      <c r="L96" s="9">
        <v>1344.57</v>
      </c>
      <c r="M96" s="9">
        <v>6989.08</v>
      </c>
      <c r="N96" s="9">
        <f t="shared" si="7"/>
        <v>16515.95</v>
      </c>
      <c r="O96" s="10">
        <v>21.22</v>
      </c>
      <c r="P96" s="19">
        <f t="shared" si="8"/>
        <v>1621.6324</v>
      </c>
      <c r="Q96" s="21">
        <v>10.95</v>
      </c>
      <c r="R96" s="19">
        <f t="shared" si="9"/>
        <v>836.79899999999998</v>
      </c>
      <c r="S96" s="24">
        <v>12.59</v>
      </c>
      <c r="T96" s="19">
        <f t="shared" si="10"/>
        <v>962.12779999999998</v>
      </c>
      <c r="U96" s="19">
        <f t="shared" si="11"/>
        <v>-8.629999999999999</v>
      </c>
      <c r="V96" s="19">
        <f t="shared" si="12"/>
        <v>-659.50459999999998</v>
      </c>
      <c r="W96" s="19">
        <f t="shared" si="13"/>
        <v>125.3288</v>
      </c>
    </row>
    <row r="97" spans="1:23" ht="15.75" customHeight="1" x14ac:dyDescent="0.2">
      <c r="A97" s="8" t="s">
        <v>104</v>
      </c>
      <c r="B97" s="9">
        <v>48.31</v>
      </c>
      <c r="C97" s="9">
        <v>124.73</v>
      </c>
      <c r="D97" s="9">
        <v>15549.41</v>
      </c>
      <c r="E97" s="9">
        <v>6022.54</v>
      </c>
      <c r="F97" s="9">
        <v>0</v>
      </c>
      <c r="G97" s="9">
        <v>6022.54</v>
      </c>
      <c r="H97" s="9">
        <v>0</v>
      </c>
      <c r="I97" s="9">
        <v>0</v>
      </c>
      <c r="J97" s="9">
        <v>28340.32</v>
      </c>
      <c r="K97" s="9">
        <v>28340.32</v>
      </c>
      <c r="L97" s="9">
        <v>586.63</v>
      </c>
      <c r="M97" s="9">
        <v>2834.03</v>
      </c>
      <c r="N97" s="9">
        <f t="shared" si="7"/>
        <v>8856.57</v>
      </c>
      <c r="O97" s="10">
        <v>18</v>
      </c>
      <c r="P97" s="19">
        <f t="shared" si="8"/>
        <v>869.58</v>
      </c>
      <c r="Q97" s="21">
        <v>12.77</v>
      </c>
      <c r="R97" s="19">
        <f t="shared" si="9"/>
        <v>616.91870000000006</v>
      </c>
      <c r="S97" s="24">
        <v>14.69</v>
      </c>
      <c r="T97" s="19">
        <f t="shared" si="10"/>
        <v>709.6739</v>
      </c>
      <c r="U97" s="19">
        <f t="shared" si="11"/>
        <v>-3.3100000000000005</v>
      </c>
      <c r="V97" s="19">
        <f t="shared" si="12"/>
        <v>-159.90610000000004</v>
      </c>
      <c r="W97" s="19">
        <f t="shared" si="13"/>
        <v>92.755199999999945</v>
      </c>
    </row>
    <row r="98" spans="1:23" ht="15.75" customHeight="1" x14ac:dyDescent="0.2">
      <c r="A98" s="8" t="s">
        <v>105</v>
      </c>
      <c r="B98" s="9">
        <v>52.41</v>
      </c>
      <c r="C98" s="9">
        <v>108.88</v>
      </c>
      <c r="D98" s="9">
        <v>13390.18</v>
      </c>
      <c r="E98" s="9">
        <v>6445.44</v>
      </c>
      <c r="F98" s="9">
        <v>0</v>
      </c>
      <c r="G98" s="9">
        <v>6445.44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f t="shared" si="7"/>
        <v>6445.44</v>
      </c>
      <c r="O98" s="10">
        <v>12.08</v>
      </c>
      <c r="P98" s="19">
        <f t="shared" si="8"/>
        <v>633.11279999999999</v>
      </c>
      <c r="Q98" s="21">
        <v>9.7899999999999991</v>
      </c>
      <c r="R98" s="19">
        <f t="shared" si="9"/>
        <v>513.09389999999996</v>
      </c>
      <c r="S98" s="24">
        <v>11.26</v>
      </c>
      <c r="T98" s="19">
        <f t="shared" si="10"/>
        <v>590.13659999999993</v>
      </c>
      <c r="U98" s="19">
        <f t="shared" si="11"/>
        <v>-0.82000000000000028</v>
      </c>
      <c r="V98" s="19">
        <f t="shared" si="12"/>
        <v>-42.976200000000063</v>
      </c>
      <c r="W98" s="19">
        <f t="shared" si="13"/>
        <v>77.042699999999968</v>
      </c>
    </row>
    <row r="99" spans="1:23" ht="15.75" customHeight="1" x14ac:dyDescent="0.2">
      <c r="A99" s="8" t="s">
        <v>106</v>
      </c>
      <c r="B99" s="9">
        <v>56.47</v>
      </c>
      <c r="C99" s="9">
        <v>108.88</v>
      </c>
      <c r="D99" s="9">
        <v>13390.18</v>
      </c>
      <c r="E99" s="9">
        <v>6944.74</v>
      </c>
      <c r="F99" s="9">
        <v>0</v>
      </c>
      <c r="G99" s="9">
        <v>6944.74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f t="shared" si="7"/>
        <v>6944.74</v>
      </c>
      <c r="O99" s="10">
        <v>12.08</v>
      </c>
      <c r="P99" s="19">
        <f t="shared" si="8"/>
        <v>682.1576</v>
      </c>
      <c r="Q99" s="21">
        <v>9.7899999999999991</v>
      </c>
      <c r="R99" s="19">
        <f t="shared" si="9"/>
        <v>552.84129999999993</v>
      </c>
      <c r="S99" s="24">
        <v>11.26</v>
      </c>
      <c r="T99" s="19">
        <f t="shared" si="10"/>
        <v>635.85219999999993</v>
      </c>
      <c r="U99" s="19">
        <f t="shared" si="11"/>
        <v>-0.82000000000000028</v>
      </c>
      <c r="V99" s="19">
        <f t="shared" si="12"/>
        <v>-46.305400000000077</v>
      </c>
      <c r="W99" s="19">
        <f t="shared" si="13"/>
        <v>83.010899999999992</v>
      </c>
    </row>
    <row r="100" spans="1:23" ht="15.75" customHeight="1" x14ac:dyDescent="0.2">
      <c r="A100" s="8" t="s">
        <v>107</v>
      </c>
      <c r="B100" s="9">
        <v>39.67</v>
      </c>
      <c r="C100" s="9">
        <v>39.67</v>
      </c>
      <c r="D100" s="9">
        <v>7479.55</v>
      </c>
      <c r="E100" s="9">
        <v>7479.55</v>
      </c>
      <c r="F100" s="9">
        <v>0</v>
      </c>
      <c r="G100" s="9">
        <v>7479.55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f t="shared" si="7"/>
        <v>7479.55</v>
      </c>
      <c r="O100" s="10">
        <v>18.510000000000002</v>
      </c>
      <c r="P100" s="19">
        <f t="shared" si="8"/>
        <v>734.29170000000011</v>
      </c>
      <c r="Q100" s="21">
        <v>12.16</v>
      </c>
      <c r="R100" s="19">
        <f t="shared" si="9"/>
        <v>482.38720000000001</v>
      </c>
      <c r="S100" s="24">
        <v>13.98</v>
      </c>
      <c r="T100" s="19">
        <f t="shared" si="10"/>
        <v>554.58660000000009</v>
      </c>
      <c r="U100" s="19">
        <f t="shared" si="11"/>
        <v>-4.5300000000000011</v>
      </c>
      <c r="V100" s="19">
        <f t="shared" si="12"/>
        <v>-179.70510000000002</v>
      </c>
      <c r="W100" s="19">
        <f t="shared" si="13"/>
        <v>72.199400000000082</v>
      </c>
    </row>
    <row r="101" spans="1:23" ht="15.75" customHeight="1" x14ac:dyDescent="0.2">
      <c r="A101" s="8" t="s">
        <v>108</v>
      </c>
      <c r="B101" s="9">
        <v>39.619999999999997</v>
      </c>
      <c r="C101" s="9">
        <v>122.06</v>
      </c>
      <c r="D101" s="9">
        <v>20501.990000000002</v>
      </c>
      <c r="E101" s="9">
        <v>6654.83</v>
      </c>
      <c r="F101" s="9">
        <v>0</v>
      </c>
      <c r="G101" s="9">
        <v>6654.83</v>
      </c>
      <c r="H101" s="9">
        <v>0</v>
      </c>
      <c r="I101" s="9">
        <v>0</v>
      </c>
      <c r="J101" s="9">
        <v>3667</v>
      </c>
      <c r="K101" s="9">
        <v>3667</v>
      </c>
      <c r="L101" s="9">
        <v>92.55</v>
      </c>
      <c r="M101" s="9">
        <v>366.7</v>
      </c>
      <c r="N101" s="9">
        <f t="shared" si="7"/>
        <v>7021.53</v>
      </c>
      <c r="O101" s="10">
        <v>17.399999999999999</v>
      </c>
      <c r="P101" s="19">
        <f t="shared" si="8"/>
        <v>689.38799999999992</v>
      </c>
      <c r="Q101" s="21">
        <v>11.1</v>
      </c>
      <c r="R101" s="19">
        <f t="shared" si="9"/>
        <v>439.78199999999998</v>
      </c>
      <c r="S101" s="24">
        <v>12.77</v>
      </c>
      <c r="T101" s="19">
        <f t="shared" si="10"/>
        <v>505.94739999999996</v>
      </c>
      <c r="U101" s="19">
        <f t="shared" si="11"/>
        <v>-4.629999999999999</v>
      </c>
      <c r="V101" s="19">
        <f t="shared" si="12"/>
        <v>-183.44059999999996</v>
      </c>
      <c r="W101" s="19">
        <f t="shared" si="13"/>
        <v>66.165399999999977</v>
      </c>
    </row>
    <row r="102" spans="1:23" ht="15.75" customHeight="1" x14ac:dyDescent="0.2">
      <c r="A102" s="8" t="s">
        <v>109</v>
      </c>
      <c r="B102" s="9">
        <v>39.619999999999997</v>
      </c>
      <c r="C102" s="9">
        <v>122.06</v>
      </c>
      <c r="D102" s="9">
        <v>20501.990000000002</v>
      </c>
      <c r="E102" s="9">
        <v>6654.83</v>
      </c>
      <c r="F102" s="9">
        <v>0</v>
      </c>
      <c r="G102" s="9">
        <v>6654.83</v>
      </c>
      <c r="H102" s="9">
        <v>0</v>
      </c>
      <c r="I102" s="9">
        <v>0</v>
      </c>
      <c r="J102" s="9">
        <v>46291.65</v>
      </c>
      <c r="K102" s="9">
        <v>46291.65</v>
      </c>
      <c r="L102" s="9">
        <v>1168.3900000000001</v>
      </c>
      <c r="M102" s="9">
        <v>2575.0700000000002</v>
      </c>
      <c r="N102" s="9">
        <f t="shared" si="7"/>
        <v>9229.9</v>
      </c>
      <c r="O102" s="10">
        <v>22.88</v>
      </c>
      <c r="P102" s="19">
        <f t="shared" si="8"/>
        <v>906.50559999999996</v>
      </c>
      <c r="Q102" s="21">
        <v>12.13</v>
      </c>
      <c r="R102" s="19">
        <f t="shared" si="9"/>
        <v>480.59059999999999</v>
      </c>
      <c r="S102" s="24">
        <v>13.95</v>
      </c>
      <c r="T102" s="19">
        <f t="shared" si="10"/>
        <v>552.69899999999996</v>
      </c>
      <c r="U102" s="19">
        <f t="shared" si="11"/>
        <v>-8.93</v>
      </c>
      <c r="V102" s="19">
        <f t="shared" si="12"/>
        <v>-353.8066</v>
      </c>
      <c r="W102" s="19">
        <f t="shared" si="13"/>
        <v>72.108399999999961</v>
      </c>
    </row>
    <row r="103" spans="1:23" ht="15.75" customHeight="1" x14ac:dyDescent="0.2">
      <c r="A103" s="8" t="s">
        <v>110</v>
      </c>
      <c r="B103" s="9">
        <v>38.24</v>
      </c>
      <c r="C103" s="9">
        <v>358.64</v>
      </c>
      <c r="D103" s="9">
        <v>39339.17</v>
      </c>
      <c r="E103" s="9">
        <v>4194.54</v>
      </c>
      <c r="F103" s="9">
        <v>0</v>
      </c>
      <c r="G103" s="9">
        <v>4194.54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f t="shared" si="7"/>
        <v>4194.54</v>
      </c>
      <c r="O103" s="10">
        <v>10.77</v>
      </c>
      <c r="P103" s="19">
        <f t="shared" si="8"/>
        <v>411.84480000000002</v>
      </c>
      <c r="Q103" s="21">
        <v>9.7899999999999991</v>
      </c>
      <c r="R103" s="19">
        <f t="shared" si="9"/>
        <v>374.36959999999999</v>
      </c>
      <c r="S103" s="24">
        <v>11.2</v>
      </c>
      <c r="T103" s="19">
        <f t="shared" si="10"/>
        <v>428.28800000000001</v>
      </c>
      <c r="U103" s="19">
        <f t="shared" si="11"/>
        <v>0.42999999999999972</v>
      </c>
      <c r="V103" s="19">
        <f t="shared" si="12"/>
        <v>16.44319999999999</v>
      </c>
      <c r="W103" s="19">
        <f t="shared" si="13"/>
        <v>53.91840000000002</v>
      </c>
    </row>
    <row r="104" spans="1:23" ht="15.75" customHeight="1" x14ac:dyDescent="0.2">
      <c r="A104" s="8" t="s">
        <v>111</v>
      </c>
      <c r="B104" s="9">
        <v>46.01</v>
      </c>
      <c r="C104" s="9">
        <v>358.64</v>
      </c>
      <c r="D104" s="9">
        <v>39339.17</v>
      </c>
      <c r="E104" s="9">
        <v>5046.83</v>
      </c>
      <c r="F104" s="9">
        <v>0</v>
      </c>
      <c r="G104" s="9">
        <v>5046.83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f t="shared" si="7"/>
        <v>5046.83</v>
      </c>
      <c r="O104" s="10">
        <v>10.77</v>
      </c>
      <c r="P104" s="19">
        <f t="shared" si="8"/>
        <v>495.52769999999998</v>
      </c>
      <c r="Q104" s="21">
        <v>9.7899999999999991</v>
      </c>
      <c r="R104" s="19">
        <f t="shared" si="9"/>
        <v>450.43789999999996</v>
      </c>
      <c r="S104" s="24">
        <v>11.2</v>
      </c>
      <c r="T104" s="19">
        <f t="shared" si="10"/>
        <v>515.3119999999999</v>
      </c>
      <c r="U104" s="19">
        <f t="shared" si="11"/>
        <v>0.42999999999999972</v>
      </c>
      <c r="V104" s="19">
        <f t="shared" si="12"/>
        <v>19.784299999999917</v>
      </c>
      <c r="W104" s="19">
        <f t="shared" si="13"/>
        <v>64.874099999999942</v>
      </c>
    </row>
    <row r="105" spans="1:23" ht="15.75" customHeight="1" x14ac:dyDescent="0.2">
      <c r="A105" s="8" t="s">
        <v>112</v>
      </c>
      <c r="B105" s="9">
        <v>37.76</v>
      </c>
      <c r="C105" s="9">
        <v>358.64</v>
      </c>
      <c r="D105" s="9">
        <v>39339.17</v>
      </c>
      <c r="E105" s="9">
        <v>4141.8900000000003</v>
      </c>
      <c r="F105" s="9">
        <v>0</v>
      </c>
      <c r="G105" s="9">
        <v>4141.8900000000003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f t="shared" si="7"/>
        <v>4141.8900000000003</v>
      </c>
      <c r="O105" s="10">
        <v>10.77</v>
      </c>
      <c r="P105" s="19">
        <f t="shared" si="8"/>
        <v>406.67519999999996</v>
      </c>
      <c r="Q105" s="21">
        <v>9.7899999999999991</v>
      </c>
      <c r="R105" s="19">
        <f t="shared" si="9"/>
        <v>369.67039999999997</v>
      </c>
      <c r="S105" s="24">
        <v>11.2</v>
      </c>
      <c r="T105" s="19">
        <f t="shared" si="10"/>
        <v>422.91199999999998</v>
      </c>
      <c r="U105" s="19">
        <f t="shared" si="11"/>
        <v>0.42999999999999972</v>
      </c>
      <c r="V105" s="19">
        <f t="shared" si="12"/>
        <v>16.236800000000017</v>
      </c>
      <c r="W105" s="19">
        <f t="shared" si="13"/>
        <v>53.241600000000005</v>
      </c>
    </row>
    <row r="106" spans="1:23" ht="15.75" customHeight="1" x14ac:dyDescent="0.2">
      <c r="A106" s="8" t="s">
        <v>113</v>
      </c>
      <c r="B106" s="9">
        <v>49.65</v>
      </c>
      <c r="C106" s="9">
        <v>358.64</v>
      </c>
      <c r="D106" s="9">
        <v>39339.17</v>
      </c>
      <c r="E106" s="9">
        <v>5446.1</v>
      </c>
      <c r="F106" s="9">
        <v>0</v>
      </c>
      <c r="G106" s="9">
        <v>5446.1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f t="shared" si="7"/>
        <v>5446.1</v>
      </c>
      <c r="O106" s="10">
        <v>10.77</v>
      </c>
      <c r="P106" s="19">
        <f t="shared" si="8"/>
        <v>534.73050000000001</v>
      </c>
      <c r="Q106" s="21">
        <v>9.7899999999999991</v>
      </c>
      <c r="R106" s="19">
        <f t="shared" si="9"/>
        <v>486.07349999999997</v>
      </c>
      <c r="S106" s="24">
        <v>11.2</v>
      </c>
      <c r="T106" s="19">
        <f t="shared" si="10"/>
        <v>556.07999999999993</v>
      </c>
      <c r="U106" s="19">
        <f t="shared" si="11"/>
        <v>0.42999999999999972</v>
      </c>
      <c r="V106" s="19">
        <f t="shared" si="12"/>
        <v>21.349499999999921</v>
      </c>
      <c r="W106" s="19">
        <f t="shared" si="13"/>
        <v>70.00649999999996</v>
      </c>
    </row>
    <row r="107" spans="1:23" ht="15.75" customHeight="1" x14ac:dyDescent="0.2">
      <c r="A107" s="8" t="s">
        <v>114</v>
      </c>
      <c r="B107" s="9">
        <v>35.299999999999997</v>
      </c>
      <c r="C107" s="9">
        <v>358.64</v>
      </c>
      <c r="D107" s="9">
        <v>39339.17</v>
      </c>
      <c r="E107" s="9">
        <v>3872.05</v>
      </c>
      <c r="F107" s="9">
        <v>0</v>
      </c>
      <c r="G107" s="9">
        <v>3872.05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f t="shared" si="7"/>
        <v>3872.05</v>
      </c>
      <c r="O107" s="10">
        <v>10.77</v>
      </c>
      <c r="P107" s="19">
        <f t="shared" si="8"/>
        <v>380.18099999999993</v>
      </c>
      <c r="Q107" s="21">
        <v>9.7899999999999991</v>
      </c>
      <c r="R107" s="19">
        <f t="shared" si="9"/>
        <v>345.58699999999993</v>
      </c>
      <c r="S107" s="24">
        <v>11.2</v>
      </c>
      <c r="T107" s="19">
        <f t="shared" si="10"/>
        <v>395.35999999999996</v>
      </c>
      <c r="U107" s="19">
        <f t="shared" si="11"/>
        <v>0.42999999999999972</v>
      </c>
      <c r="V107" s="19">
        <f t="shared" si="12"/>
        <v>15.17900000000003</v>
      </c>
      <c r="W107" s="19">
        <f t="shared" si="13"/>
        <v>49.773000000000025</v>
      </c>
    </row>
    <row r="108" spans="1:23" ht="15.75" customHeight="1" x14ac:dyDescent="0.2">
      <c r="A108" s="8" t="s">
        <v>115</v>
      </c>
      <c r="B108" s="9">
        <v>26.45</v>
      </c>
      <c r="C108" s="9">
        <v>358.64</v>
      </c>
      <c r="D108" s="9">
        <v>39339.17</v>
      </c>
      <c r="E108" s="9">
        <v>2901.3</v>
      </c>
      <c r="F108" s="9">
        <v>0</v>
      </c>
      <c r="G108" s="9">
        <v>2901.3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f t="shared" si="7"/>
        <v>2901.3</v>
      </c>
      <c r="O108" s="10">
        <v>10.77</v>
      </c>
      <c r="P108" s="19">
        <f t="shared" si="8"/>
        <v>284.86649999999997</v>
      </c>
      <c r="Q108" s="21">
        <v>9.7899999999999991</v>
      </c>
      <c r="R108" s="19">
        <f t="shared" si="9"/>
        <v>258.94549999999998</v>
      </c>
      <c r="S108" s="24">
        <v>11.2</v>
      </c>
      <c r="T108" s="19">
        <f t="shared" si="10"/>
        <v>296.23999999999995</v>
      </c>
      <c r="U108" s="19">
        <f t="shared" si="11"/>
        <v>0.42999999999999972</v>
      </c>
      <c r="V108" s="19">
        <f t="shared" si="12"/>
        <v>11.373499999999979</v>
      </c>
      <c r="W108" s="19">
        <f t="shared" si="13"/>
        <v>37.294499999999971</v>
      </c>
    </row>
    <row r="109" spans="1:23" ht="15.75" customHeight="1" x14ac:dyDescent="0.2">
      <c r="A109" s="8" t="s">
        <v>116</v>
      </c>
      <c r="B109" s="9">
        <v>37.76</v>
      </c>
      <c r="C109" s="9">
        <v>358.64</v>
      </c>
      <c r="D109" s="9">
        <v>39339.17</v>
      </c>
      <c r="E109" s="9">
        <v>4141.8900000000003</v>
      </c>
      <c r="F109" s="9">
        <v>0</v>
      </c>
      <c r="G109" s="9">
        <v>4141.8900000000003</v>
      </c>
      <c r="H109" s="9">
        <v>0</v>
      </c>
      <c r="I109" s="9">
        <v>0</v>
      </c>
      <c r="J109" s="9">
        <v>5272.42</v>
      </c>
      <c r="K109" s="9">
        <v>5272.42</v>
      </c>
      <c r="L109" s="9">
        <v>139.63</v>
      </c>
      <c r="M109" s="9">
        <v>527.24</v>
      </c>
      <c r="N109" s="9">
        <f t="shared" si="7"/>
        <v>4669.13</v>
      </c>
      <c r="O109" s="10">
        <v>12.14</v>
      </c>
      <c r="P109" s="19">
        <f t="shared" si="8"/>
        <v>458.40640000000002</v>
      </c>
      <c r="Q109" s="21">
        <v>9.7899999999999991</v>
      </c>
      <c r="R109" s="19">
        <f t="shared" si="9"/>
        <v>369.67039999999997</v>
      </c>
      <c r="S109" s="24">
        <v>11.26</v>
      </c>
      <c r="T109" s="19">
        <f t="shared" si="10"/>
        <v>425.17759999999998</v>
      </c>
      <c r="U109" s="19">
        <f t="shared" si="11"/>
        <v>-0.88000000000000078</v>
      </c>
      <c r="V109" s="19">
        <f t="shared" si="12"/>
        <v>-33.228800000000035</v>
      </c>
      <c r="W109" s="19">
        <f t="shared" si="13"/>
        <v>55.507200000000012</v>
      </c>
    </row>
    <row r="110" spans="1:23" ht="15.75" customHeight="1" x14ac:dyDescent="0.2">
      <c r="A110" s="8" t="s">
        <v>117</v>
      </c>
      <c r="B110" s="9">
        <v>38.24</v>
      </c>
      <c r="C110" s="9">
        <v>358.64</v>
      </c>
      <c r="D110" s="9">
        <v>39339.17</v>
      </c>
      <c r="E110" s="9">
        <v>4194.54</v>
      </c>
      <c r="F110" s="9">
        <v>0</v>
      </c>
      <c r="G110" s="9">
        <v>4194.54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f t="shared" si="7"/>
        <v>4194.54</v>
      </c>
      <c r="O110" s="10">
        <v>10.77</v>
      </c>
      <c r="P110" s="19">
        <f t="shared" si="8"/>
        <v>411.84480000000002</v>
      </c>
      <c r="Q110" s="21">
        <v>9.7899999999999991</v>
      </c>
      <c r="R110" s="19">
        <f t="shared" si="9"/>
        <v>374.36959999999999</v>
      </c>
      <c r="S110" s="24">
        <v>11.2</v>
      </c>
      <c r="T110" s="19">
        <f t="shared" si="10"/>
        <v>428.28800000000001</v>
      </c>
      <c r="U110" s="19">
        <f t="shared" si="11"/>
        <v>0.42999999999999972</v>
      </c>
      <c r="V110" s="19">
        <f t="shared" si="12"/>
        <v>16.44319999999999</v>
      </c>
      <c r="W110" s="19">
        <f t="shared" si="13"/>
        <v>53.91840000000002</v>
      </c>
    </row>
    <row r="111" spans="1:23" ht="15.75" customHeight="1" x14ac:dyDescent="0.2">
      <c r="A111" s="8" t="s">
        <v>118</v>
      </c>
      <c r="B111" s="9">
        <v>49.23</v>
      </c>
      <c r="C111" s="9">
        <v>358.64</v>
      </c>
      <c r="D111" s="9">
        <v>39339.17</v>
      </c>
      <c r="E111" s="9">
        <v>5400.03</v>
      </c>
      <c r="F111" s="9">
        <v>0</v>
      </c>
      <c r="G111" s="9">
        <v>5400.03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f t="shared" si="7"/>
        <v>5400.03</v>
      </c>
      <c r="O111" s="10">
        <v>10.77</v>
      </c>
      <c r="P111" s="19">
        <f t="shared" si="8"/>
        <v>530.20709999999997</v>
      </c>
      <c r="Q111" s="21">
        <v>9.7899999999999991</v>
      </c>
      <c r="R111" s="19">
        <f t="shared" si="9"/>
        <v>481.96169999999995</v>
      </c>
      <c r="S111" s="24">
        <v>11.2</v>
      </c>
      <c r="T111" s="19">
        <f t="shared" si="10"/>
        <v>551.37599999999998</v>
      </c>
      <c r="U111" s="19">
        <f t="shared" si="11"/>
        <v>0.42999999999999972</v>
      </c>
      <c r="V111" s="19">
        <f t="shared" si="12"/>
        <v>21.168900000000008</v>
      </c>
      <c r="W111" s="19">
        <f t="shared" si="13"/>
        <v>69.414300000000026</v>
      </c>
    </row>
    <row r="112" spans="1:23" ht="15.75" customHeight="1" x14ac:dyDescent="0.2">
      <c r="A112" s="8" t="s">
        <v>119</v>
      </c>
      <c r="B112" s="9">
        <v>59.27</v>
      </c>
      <c r="C112" s="9">
        <v>139.62</v>
      </c>
      <c r="D112" s="9">
        <v>25181.31</v>
      </c>
      <c r="E112" s="9">
        <v>10689.7</v>
      </c>
      <c r="F112" s="9">
        <v>0</v>
      </c>
      <c r="G112" s="9">
        <v>10689.7</v>
      </c>
      <c r="H112" s="9">
        <v>0</v>
      </c>
      <c r="I112" s="9">
        <v>0</v>
      </c>
      <c r="J112" s="9">
        <v>4527.54</v>
      </c>
      <c r="K112" s="9">
        <v>4527.54</v>
      </c>
      <c r="L112" s="9">
        <v>76.39</v>
      </c>
      <c r="M112" s="9">
        <v>452.75</v>
      </c>
      <c r="N112" s="9">
        <f t="shared" si="7"/>
        <v>11142.45</v>
      </c>
      <c r="O112" s="10">
        <v>18.46</v>
      </c>
      <c r="P112" s="19">
        <f t="shared" si="8"/>
        <v>1094.1242000000002</v>
      </c>
      <c r="Q112" s="21">
        <v>10.36</v>
      </c>
      <c r="R112" s="19">
        <f t="shared" si="9"/>
        <v>614.03719999999998</v>
      </c>
      <c r="S112" s="24">
        <v>11.91</v>
      </c>
      <c r="T112" s="19">
        <f t="shared" si="10"/>
        <v>705.90570000000002</v>
      </c>
      <c r="U112" s="19">
        <f t="shared" si="11"/>
        <v>-6.5500000000000007</v>
      </c>
      <c r="V112" s="19">
        <f t="shared" si="12"/>
        <v>-388.21850000000018</v>
      </c>
      <c r="W112" s="19">
        <f t="shared" si="13"/>
        <v>91.86850000000004</v>
      </c>
    </row>
    <row r="113" spans="1:23" ht="15.75" customHeight="1" x14ac:dyDescent="0.2">
      <c r="A113" s="8" t="s">
        <v>120</v>
      </c>
      <c r="B113" s="9">
        <v>19.71</v>
      </c>
      <c r="C113" s="9">
        <v>19.71</v>
      </c>
      <c r="D113" s="9">
        <v>2995.61</v>
      </c>
      <c r="E113" s="9">
        <v>2995.61</v>
      </c>
      <c r="F113" s="9">
        <v>0</v>
      </c>
      <c r="G113" s="9">
        <v>2995.61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f t="shared" si="7"/>
        <v>2995.61</v>
      </c>
      <c r="O113" s="10">
        <v>14.92</v>
      </c>
      <c r="P113" s="19">
        <f t="shared" si="8"/>
        <v>294.07319999999999</v>
      </c>
      <c r="Q113" s="21">
        <v>9.76</v>
      </c>
      <c r="R113" s="19">
        <f t="shared" si="9"/>
        <v>192.36959999999999</v>
      </c>
      <c r="S113" s="24">
        <v>11.22</v>
      </c>
      <c r="T113" s="19">
        <f t="shared" si="10"/>
        <v>221.14620000000002</v>
      </c>
      <c r="U113" s="19">
        <f t="shared" si="11"/>
        <v>-3.6999999999999993</v>
      </c>
      <c r="V113" s="19">
        <f t="shared" si="12"/>
        <v>-72.926999999999964</v>
      </c>
      <c r="W113" s="19">
        <f t="shared" si="13"/>
        <v>28.77660000000003</v>
      </c>
    </row>
    <row r="114" spans="1:23" ht="15.75" customHeight="1" x14ac:dyDescent="0.2">
      <c r="A114" s="8" t="s">
        <v>121</v>
      </c>
      <c r="B114" s="9">
        <v>45.32</v>
      </c>
      <c r="C114" s="9">
        <v>139.62</v>
      </c>
      <c r="D114" s="9">
        <v>25181.31</v>
      </c>
      <c r="E114" s="9">
        <v>8173.74</v>
      </c>
      <c r="F114" s="9">
        <v>0</v>
      </c>
      <c r="G114" s="9">
        <v>8173.74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f t="shared" si="7"/>
        <v>8173.74</v>
      </c>
      <c r="O114" s="10">
        <v>17.71</v>
      </c>
      <c r="P114" s="19">
        <f t="shared" si="8"/>
        <v>802.61720000000003</v>
      </c>
      <c r="Q114" s="21">
        <v>9.7899999999999991</v>
      </c>
      <c r="R114" s="19">
        <f t="shared" si="9"/>
        <v>443.68279999999999</v>
      </c>
      <c r="S114" s="24">
        <v>11.26</v>
      </c>
      <c r="T114" s="19">
        <f t="shared" si="10"/>
        <v>510.3032</v>
      </c>
      <c r="U114" s="19">
        <f t="shared" si="11"/>
        <v>-6.4500000000000011</v>
      </c>
      <c r="V114" s="19">
        <f t="shared" si="12"/>
        <v>-292.31400000000002</v>
      </c>
      <c r="W114" s="19">
        <f t="shared" si="13"/>
        <v>66.620400000000018</v>
      </c>
    </row>
    <row r="115" spans="1:23" ht="15.75" customHeight="1" x14ac:dyDescent="0.2">
      <c r="A115" s="8" t="s">
        <v>122</v>
      </c>
      <c r="B115" s="9">
        <v>35.74</v>
      </c>
      <c r="C115" s="9">
        <v>97.01</v>
      </c>
      <c r="D115" s="9">
        <v>10075.73</v>
      </c>
      <c r="E115" s="9">
        <v>3712.06</v>
      </c>
      <c r="F115" s="9">
        <v>0</v>
      </c>
      <c r="G115" s="9">
        <v>3712.06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f t="shared" si="7"/>
        <v>3712.06</v>
      </c>
      <c r="O115" s="10">
        <v>10.199999999999999</v>
      </c>
      <c r="P115" s="19">
        <f t="shared" si="8"/>
        <v>364.548</v>
      </c>
      <c r="Q115" s="21">
        <v>9.7899999999999991</v>
      </c>
      <c r="R115" s="19">
        <f t="shared" si="9"/>
        <v>349.89459999999997</v>
      </c>
      <c r="S115" s="24">
        <v>11.2</v>
      </c>
      <c r="T115" s="19">
        <f t="shared" si="10"/>
        <v>400.28800000000001</v>
      </c>
      <c r="U115" s="19">
        <f t="shared" si="11"/>
        <v>1</v>
      </c>
      <c r="V115" s="19">
        <f t="shared" si="12"/>
        <v>35.740000000000009</v>
      </c>
      <c r="W115" s="19">
        <f t="shared" si="13"/>
        <v>50.393400000000042</v>
      </c>
    </row>
    <row r="116" spans="1:23" ht="15.75" customHeight="1" x14ac:dyDescent="0.2">
      <c r="A116" s="8" t="s">
        <v>123</v>
      </c>
      <c r="B116" s="9">
        <v>25.53</v>
      </c>
      <c r="C116" s="9">
        <v>97.01</v>
      </c>
      <c r="D116" s="9">
        <v>10075.73</v>
      </c>
      <c r="E116" s="9">
        <v>2651.62</v>
      </c>
      <c r="F116" s="9">
        <v>0</v>
      </c>
      <c r="G116" s="9">
        <v>2651.62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f t="shared" si="7"/>
        <v>2651.62</v>
      </c>
      <c r="O116" s="10">
        <v>10.199999999999999</v>
      </c>
      <c r="P116" s="19">
        <f t="shared" si="8"/>
        <v>260.40600000000001</v>
      </c>
      <c r="Q116" s="21">
        <v>9.7899999999999991</v>
      </c>
      <c r="R116" s="19">
        <f t="shared" si="9"/>
        <v>249.93869999999998</v>
      </c>
      <c r="S116" s="24">
        <v>11.2</v>
      </c>
      <c r="T116" s="19">
        <f t="shared" si="10"/>
        <v>285.93599999999998</v>
      </c>
      <c r="U116" s="19">
        <f t="shared" si="11"/>
        <v>1</v>
      </c>
      <c r="V116" s="19">
        <f t="shared" si="12"/>
        <v>25.529999999999973</v>
      </c>
      <c r="W116" s="19">
        <f t="shared" si="13"/>
        <v>35.997299999999996</v>
      </c>
    </row>
    <row r="117" spans="1:23" ht="15.75" customHeight="1" x14ac:dyDescent="0.2">
      <c r="A117" s="8" t="s">
        <v>124</v>
      </c>
      <c r="B117" s="9">
        <v>35.74</v>
      </c>
      <c r="C117" s="9">
        <v>97.01</v>
      </c>
      <c r="D117" s="9">
        <v>10075.73</v>
      </c>
      <c r="E117" s="9">
        <v>3712.06</v>
      </c>
      <c r="F117" s="9">
        <v>0</v>
      </c>
      <c r="G117" s="9">
        <v>3712.06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f t="shared" si="7"/>
        <v>3712.06</v>
      </c>
      <c r="O117" s="10">
        <v>10.199999999999999</v>
      </c>
      <c r="P117" s="19">
        <f t="shared" si="8"/>
        <v>364.548</v>
      </c>
      <c r="Q117" s="21">
        <v>9.7899999999999991</v>
      </c>
      <c r="R117" s="19">
        <f t="shared" si="9"/>
        <v>349.89459999999997</v>
      </c>
      <c r="S117" s="24">
        <v>11.2</v>
      </c>
      <c r="T117" s="19">
        <f t="shared" si="10"/>
        <v>400.28800000000001</v>
      </c>
      <c r="U117" s="19">
        <f t="shared" si="11"/>
        <v>1</v>
      </c>
      <c r="V117" s="19">
        <f t="shared" si="12"/>
        <v>35.740000000000009</v>
      </c>
      <c r="W117" s="19">
        <f t="shared" si="13"/>
        <v>50.393400000000042</v>
      </c>
    </row>
    <row r="118" spans="1:23" ht="15.75" customHeight="1" x14ac:dyDescent="0.2">
      <c r="A118" s="8" t="s">
        <v>125</v>
      </c>
      <c r="B118" s="9">
        <v>24.94</v>
      </c>
      <c r="C118" s="9">
        <v>58.96</v>
      </c>
      <c r="D118" s="9">
        <v>5905.9</v>
      </c>
      <c r="E118" s="9">
        <v>2498.19</v>
      </c>
      <c r="F118" s="9">
        <v>0</v>
      </c>
      <c r="G118" s="9">
        <v>2498.19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f t="shared" ref="N118:N180" si="14">G118+M118</f>
        <v>2498.19</v>
      </c>
      <c r="O118" s="10">
        <v>9.84</v>
      </c>
      <c r="P118" s="19">
        <f t="shared" ref="P118:P180" si="15">B118*O118</f>
        <v>245.40960000000001</v>
      </c>
      <c r="Q118" s="21">
        <v>9.8800000000000008</v>
      </c>
      <c r="R118" s="19">
        <f t="shared" si="9"/>
        <v>246.40720000000005</v>
      </c>
      <c r="S118" s="24">
        <v>11.3</v>
      </c>
      <c r="T118" s="19">
        <f t="shared" si="10"/>
        <v>281.82200000000006</v>
      </c>
      <c r="U118" s="19">
        <f t="shared" si="11"/>
        <v>1.4600000000000009</v>
      </c>
      <c r="V118" s="19">
        <f t="shared" si="12"/>
        <v>36.412400000000048</v>
      </c>
      <c r="W118" s="19">
        <f t="shared" si="13"/>
        <v>35.414800000000014</v>
      </c>
    </row>
    <row r="119" spans="1:23" ht="15.75" customHeight="1" x14ac:dyDescent="0.2">
      <c r="A119" s="8" t="s">
        <v>126</v>
      </c>
      <c r="B119" s="9">
        <v>34.020000000000003</v>
      </c>
      <c r="C119" s="9">
        <v>58.96</v>
      </c>
      <c r="D119" s="9">
        <v>5905.9</v>
      </c>
      <c r="E119" s="9">
        <v>3407.71</v>
      </c>
      <c r="F119" s="9">
        <v>0</v>
      </c>
      <c r="G119" s="9">
        <v>3407.71</v>
      </c>
      <c r="H119" s="9">
        <v>0</v>
      </c>
      <c r="I119" s="9">
        <v>0</v>
      </c>
      <c r="J119" s="9">
        <v>415</v>
      </c>
      <c r="K119" s="9">
        <v>415</v>
      </c>
      <c r="L119" s="9">
        <v>12.2</v>
      </c>
      <c r="M119" s="9">
        <v>0</v>
      </c>
      <c r="N119" s="9">
        <f t="shared" si="14"/>
        <v>3407.71</v>
      </c>
      <c r="O119" s="10">
        <v>9.84</v>
      </c>
      <c r="P119" s="19">
        <f t="shared" si="15"/>
        <v>334.7568</v>
      </c>
      <c r="Q119" s="21">
        <v>9.98</v>
      </c>
      <c r="R119" s="19">
        <f t="shared" si="9"/>
        <v>339.51960000000003</v>
      </c>
      <c r="S119" s="24">
        <v>11.42</v>
      </c>
      <c r="T119" s="19">
        <f t="shared" si="10"/>
        <v>388.50840000000005</v>
      </c>
      <c r="U119" s="19">
        <f t="shared" si="11"/>
        <v>1.58</v>
      </c>
      <c r="V119" s="19">
        <f t="shared" si="12"/>
        <v>53.751600000000053</v>
      </c>
      <c r="W119" s="19">
        <f t="shared" si="13"/>
        <v>48.988800000000026</v>
      </c>
    </row>
    <row r="120" spans="1:23" ht="15.75" customHeight="1" x14ac:dyDescent="0.2">
      <c r="A120" s="8" t="s">
        <v>127</v>
      </c>
      <c r="B120" s="9">
        <v>24.94</v>
      </c>
      <c r="C120" s="9">
        <v>59.16</v>
      </c>
      <c r="D120" s="9">
        <v>7222.66</v>
      </c>
      <c r="E120" s="9">
        <v>3044.85</v>
      </c>
      <c r="F120" s="9">
        <v>0</v>
      </c>
      <c r="G120" s="9">
        <v>3044.85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f t="shared" si="14"/>
        <v>3044.85</v>
      </c>
      <c r="O120" s="10">
        <v>11.99</v>
      </c>
      <c r="P120" s="19">
        <f t="shared" si="15"/>
        <v>299.03059999999999</v>
      </c>
      <c r="Q120" s="21">
        <v>10.199999999999999</v>
      </c>
      <c r="R120" s="19">
        <f t="shared" si="9"/>
        <v>254.38800000000001</v>
      </c>
      <c r="S120" s="24">
        <v>11.73</v>
      </c>
      <c r="T120" s="19">
        <f t="shared" si="10"/>
        <v>292.5462</v>
      </c>
      <c r="U120" s="19">
        <f t="shared" si="11"/>
        <v>-0.25999999999999979</v>
      </c>
      <c r="V120" s="19">
        <f t="shared" si="12"/>
        <v>-6.4843999999999937</v>
      </c>
      <c r="W120" s="19">
        <f t="shared" si="13"/>
        <v>38.158199999999994</v>
      </c>
    </row>
    <row r="121" spans="1:23" ht="15.75" customHeight="1" x14ac:dyDescent="0.2">
      <c r="A121" s="8" t="s">
        <v>128</v>
      </c>
      <c r="B121" s="9">
        <v>34.22</v>
      </c>
      <c r="C121" s="9">
        <v>59.16</v>
      </c>
      <c r="D121" s="9">
        <v>7222.66</v>
      </c>
      <c r="E121" s="9">
        <v>4177.8100000000004</v>
      </c>
      <c r="F121" s="9">
        <v>0</v>
      </c>
      <c r="G121" s="9">
        <v>4177.8100000000004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f t="shared" si="14"/>
        <v>4177.8100000000004</v>
      </c>
      <c r="O121" s="10">
        <v>11.99</v>
      </c>
      <c r="P121" s="19">
        <f t="shared" si="15"/>
        <v>410.2978</v>
      </c>
      <c r="Q121" s="21">
        <v>9.7899999999999991</v>
      </c>
      <c r="R121" s="19">
        <f t="shared" si="9"/>
        <v>335.01379999999995</v>
      </c>
      <c r="S121" s="24">
        <v>11.26</v>
      </c>
      <c r="T121" s="19">
        <f t="shared" si="10"/>
        <v>385.31719999999996</v>
      </c>
      <c r="U121" s="19">
        <f t="shared" si="11"/>
        <v>-0.73000000000000043</v>
      </c>
      <c r="V121" s="19">
        <f t="shared" si="12"/>
        <v>-24.980600000000038</v>
      </c>
      <c r="W121" s="19">
        <f t="shared" si="13"/>
        <v>50.303400000000011</v>
      </c>
    </row>
    <row r="122" spans="1:23" ht="15.75" customHeight="1" x14ac:dyDescent="0.2">
      <c r="A122" s="8" t="s">
        <v>129</v>
      </c>
      <c r="B122" s="9">
        <v>25.65</v>
      </c>
      <c r="C122" s="9">
        <v>60.42</v>
      </c>
      <c r="D122" s="9">
        <v>7122.91</v>
      </c>
      <c r="E122" s="9">
        <v>3023.88</v>
      </c>
      <c r="F122" s="9">
        <v>0</v>
      </c>
      <c r="G122" s="9">
        <v>3023.88</v>
      </c>
      <c r="H122" s="9">
        <v>0</v>
      </c>
      <c r="I122" s="9">
        <v>0</v>
      </c>
      <c r="J122" s="9">
        <v>4443.0600000000004</v>
      </c>
      <c r="K122" s="9">
        <v>4443.0600000000004</v>
      </c>
      <c r="L122" s="9">
        <v>173.22</v>
      </c>
      <c r="M122" s="9">
        <v>444.3</v>
      </c>
      <c r="N122" s="9">
        <f t="shared" si="14"/>
        <v>3468.1800000000003</v>
      </c>
      <c r="O122" s="10">
        <v>13.28</v>
      </c>
      <c r="P122" s="19">
        <f t="shared" si="15"/>
        <v>340.63199999999995</v>
      </c>
      <c r="Q122" s="21">
        <v>10.7</v>
      </c>
      <c r="R122" s="19">
        <f t="shared" si="9"/>
        <v>274.45499999999998</v>
      </c>
      <c r="S122" s="24">
        <v>12.31</v>
      </c>
      <c r="T122" s="19">
        <f t="shared" si="10"/>
        <v>315.75150000000002</v>
      </c>
      <c r="U122" s="19">
        <f t="shared" si="11"/>
        <v>-0.96999999999999886</v>
      </c>
      <c r="V122" s="19">
        <f t="shared" si="12"/>
        <v>-24.880499999999927</v>
      </c>
      <c r="W122" s="19">
        <f t="shared" si="13"/>
        <v>41.296500000000037</v>
      </c>
    </row>
    <row r="123" spans="1:23" ht="15.75" customHeight="1" x14ac:dyDescent="0.2">
      <c r="A123" s="8" t="s">
        <v>130</v>
      </c>
      <c r="B123" s="9">
        <v>34.22</v>
      </c>
      <c r="C123" s="9">
        <v>100.96</v>
      </c>
      <c r="D123" s="9">
        <v>14178.73</v>
      </c>
      <c r="E123" s="9">
        <v>4805.83</v>
      </c>
      <c r="F123" s="9">
        <v>0</v>
      </c>
      <c r="G123" s="9">
        <v>4805.83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f t="shared" si="14"/>
        <v>4805.83</v>
      </c>
      <c r="O123" s="10">
        <v>13.79</v>
      </c>
      <c r="P123" s="19">
        <f t="shared" si="15"/>
        <v>471.89379999999994</v>
      </c>
      <c r="Q123" s="21">
        <v>9.7899999999999991</v>
      </c>
      <c r="R123" s="19">
        <f t="shared" si="9"/>
        <v>335.01379999999995</v>
      </c>
      <c r="S123" s="24">
        <v>11.26</v>
      </c>
      <c r="T123" s="19">
        <f t="shared" si="10"/>
        <v>385.31719999999996</v>
      </c>
      <c r="U123" s="19">
        <f t="shared" si="11"/>
        <v>-2.5299999999999994</v>
      </c>
      <c r="V123" s="19">
        <f t="shared" si="12"/>
        <v>-86.576599999999985</v>
      </c>
      <c r="W123" s="19">
        <f t="shared" si="13"/>
        <v>50.303400000000011</v>
      </c>
    </row>
    <row r="124" spans="1:23" ht="15.75" customHeight="1" x14ac:dyDescent="0.2">
      <c r="A124" s="8" t="s">
        <v>131</v>
      </c>
      <c r="B124" s="9">
        <v>33.369999999999997</v>
      </c>
      <c r="C124" s="9">
        <v>100.96</v>
      </c>
      <c r="D124" s="9">
        <v>14178.73</v>
      </c>
      <c r="E124" s="9">
        <v>4686.45</v>
      </c>
      <c r="F124" s="9">
        <v>0</v>
      </c>
      <c r="G124" s="9">
        <v>4686.45</v>
      </c>
      <c r="H124" s="9">
        <v>0</v>
      </c>
      <c r="I124" s="9">
        <v>0</v>
      </c>
      <c r="J124" s="9">
        <v>390.35</v>
      </c>
      <c r="K124" s="9">
        <v>390.35</v>
      </c>
      <c r="L124" s="9">
        <v>11.7</v>
      </c>
      <c r="M124" s="9">
        <v>39.04</v>
      </c>
      <c r="N124" s="9">
        <f t="shared" si="14"/>
        <v>4725.49</v>
      </c>
      <c r="O124" s="10">
        <v>13.91</v>
      </c>
      <c r="P124" s="19">
        <f t="shared" si="15"/>
        <v>464.17669999999998</v>
      </c>
      <c r="Q124" s="21">
        <v>9.7899999999999991</v>
      </c>
      <c r="R124" s="19">
        <f t="shared" si="9"/>
        <v>326.69229999999993</v>
      </c>
      <c r="S124" s="24">
        <v>11.26</v>
      </c>
      <c r="T124" s="19">
        <f t="shared" si="10"/>
        <v>375.74619999999999</v>
      </c>
      <c r="U124" s="19">
        <f t="shared" si="11"/>
        <v>-2.6500000000000004</v>
      </c>
      <c r="V124" s="19">
        <f t="shared" si="12"/>
        <v>-88.430499999999995</v>
      </c>
      <c r="W124" s="19">
        <f t="shared" si="13"/>
        <v>49.053900000000056</v>
      </c>
    </row>
    <row r="125" spans="1:23" ht="15.75" customHeight="1" x14ac:dyDescent="0.2">
      <c r="A125" s="8" t="s">
        <v>132</v>
      </c>
      <c r="B125" s="9">
        <v>33.369999999999997</v>
      </c>
      <c r="C125" s="9">
        <v>100.96</v>
      </c>
      <c r="D125" s="9">
        <v>14178.73</v>
      </c>
      <c r="E125" s="9">
        <v>4686.45</v>
      </c>
      <c r="F125" s="9">
        <v>0</v>
      </c>
      <c r="G125" s="9">
        <v>4686.45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f t="shared" si="14"/>
        <v>4686.45</v>
      </c>
      <c r="O125" s="10">
        <v>13.79</v>
      </c>
      <c r="P125" s="19">
        <f t="shared" si="15"/>
        <v>460.17229999999995</v>
      </c>
      <c r="Q125" s="21">
        <v>9.7899999999999991</v>
      </c>
      <c r="R125" s="19">
        <f t="shared" si="9"/>
        <v>326.69229999999993</v>
      </c>
      <c r="S125" s="24">
        <v>11.26</v>
      </c>
      <c r="T125" s="19">
        <f t="shared" si="10"/>
        <v>375.74619999999999</v>
      </c>
      <c r="U125" s="19">
        <f t="shared" si="11"/>
        <v>-2.5299999999999994</v>
      </c>
      <c r="V125" s="19">
        <f t="shared" si="12"/>
        <v>-84.426099999999963</v>
      </c>
      <c r="W125" s="19">
        <f t="shared" si="13"/>
        <v>49.053900000000056</v>
      </c>
    </row>
    <row r="126" spans="1:23" ht="15.75" customHeight="1" x14ac:dyDescent="0.2">
      <c r="A126" s="8" t="s">
        <v>133</v>
      </c>
      <c r="B126" s="9">
        <v>30.84</v>
      </c>
      <c r="C126" s="9">
        <v>397.14</v>
      </c>
      <c r="D126" s="9">
        <v>48217.96</v>
      </c>
      <c r="E126" s="9">
        <v>3744.38</v>
      </c>
      <c r="F126" s="9">
        <v>0</v>
      </c>
      <c r="G126" s="9">
        <v>3744.38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f t="shared" si="14"/>
        <v>3744.38</v>
      </c>
      <c r="O126" s="10">
        <v>11.92</v>
      </c>
      <c r="P126" s="19">
        <f t="shared" si="15"/>
        <v>367.61279999999999</v>
      </c>
      <c r="Q126" s="21">
        <v>9.7899999999999991</v>
      </c>
      <c r="R126" s="19">
        <f t="shared" si="9"/>
        <v>301.92359999999996</v>
      </c>
      <c r="S126" s="24">
        <v>11.26</v>
      </c>
      <c r="T126" s="19">
        <f t="shared" si="10"/>
        <v>347.25839999999999</v>
      </c>
      <c r="U126" s="19">
        <f t="shared" si="11"/>
        <v>-0.66000000000000014</v>
      </c>
      <c r="V126" s="19">
        <f t="shared" si="12"/>
        <v>-20.354399999999998</v>
      </c>
      <c r="W126" s="19">
        <f t="shared" si="13"/>
        <v>45.33480000000003</v>
      </c>
    </row>
    <row r="127" spans="1:23" ht="15.75" customHeight="1" x14ac:dyDescent="0.2">
      <c r="A127" s="8" t="s">
        <v>134</v>
      </c>
      <c r="B127" s="9">
        <v>52.23</v>
      </c>
      <c r="C127" s="9">
        <v>397.14</v>
      </c>
      <c r="D127" s="9">
        <v>48217.96</v>
      </c>
      <c r="E127" s="9">
        <v>6341.4</v>
      </c>
      <c r="F127" s="9">
        <v>0</v>
      </c>
      <c r="G127" s="9">
        <v>6341.4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f t="shared" si="14"/>
        <v>6341.4</v>
      </c>
      <c r="O127" s="10">
        <v>11.92</v>
      </c>
      <c r="P127" s="19">
        <f t="shared" si="15"/>
        <v>622.58159999999998</v>
      </c>
      <c r="Q127" s="21">
        <v>10.44</v>
      </c>
      <c r="R127" s="19">
        <f t="shared" si="9"/>
        <v>545.2811999999999</v>
      </c>
      <c r="S127" s="24">
        <v>11.94</v>
      </c>
      <c r="T127" s="19">
        <f t="shared" si="10"/>
        <v>623.62619999999993</v>
      </c>
      <c r="U127" s="19">
        <f t="shared" si="11"/>
        <v>1.9999999999999574E-2</v>
      </c>
      <c r="V127" s="19">
        <f t="shared" si="12"/>
        <v>1.0445999999999458</v>
      </c>
      <c r="W127" s="19">
        <f t="shared" si="13"/>
        <v>78.345000000000027</v>
      </c>
    </row>
    <row r="128" spans="1:23" ht="15.75" customHeight="1" x14ac:dyDescent="0.2">
      <c r="A128" s="8" t="s">
        <v>135</v>
      </c>
      <c r="B128" s="9">
        <v>52.23</v>
      </c>
      <c r="C128" s="9">
        <v>397.14</v>
      </c>
      <c r="D128" s="9">
        <v>48217.96</v>
      </c>
      <c r="E128" s="9">
        <v>6341.4</v>
      </c>
      <c r="F128" s="9">
        <v>0</v>
      </c>
      <c r="G128" s="9">
        <v>6341.4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f t="shared" si="14"/>
        <v>6341.4</v>
      </c>
      <c r="O128" s="10">
        <v>11.92</v>
      </c>
      <c r="P128" s="19">
        <f t="shared" si="15"/>
        <v>622.58159999999998</v>
      </c>
      <c r="Q128" s="21">
        <v>9.7899999999999991</v>
      </c>
      <c r="R128" s="19">
        <f t="shared" si="9"/>
        <v>511.3316999999999</v>
      </c>
      <c r="S128" s="24">
        <v>11.26</v>
      </c>
      <c r="T128" s="19">
        <f t="shared" si="10"/>
        <v>588.10979999999995</v>
      </c>
      <c r="U128" s="19">
        <f t="shared" si="11"/>
        <v>-0.66000000000000014</v>
      </c>
      <c r="V128" s="19">
        <f t="shared" si="12"/>
        <v>-34.47180000000003</v>
      </c>
      <c r="W128" s="19">
        <f t="shared" si="13"/>
        <v>76.778100000000052</v>
      </c>
    </row>
    <row r="129" spans="1:23" ht="15.75" customHeight="1" x14ac:dyDescent="0.2">
      <c r="A129" s="8" t="s">
        <v>136</v>
      </c>
      <c r="B129" s="9">
        <v>52.23</v>
      </c>
      <c r="C129" s="9">
        <v>397.14</v>
      </c>
      <c r="D129" s="9">
        <v>48217.96</v>
      </c>
      <c r="E129" s="9">
        <v>6341.4</v>
      </c>
      <c r="F129" s="9">
        <v>0</v>
      </c>
      <c r="G129" s="9">
        <v>6341.4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f t="shared" si="14"/>
        <v>6341.4</v>
      </c>
      <c r="O129" s="10">
        <v>11.92</v>
      </c>
      <c r="P129" s="19">
        <f t="shared" si="15"/>
        <v>622.58159999999998</v>
      </c>
      <c r="Q129" s="21">
        <v>9.7899999999999991</v>
      </c>
      <c r="R129" s="19">
        <f t="shared" si="9"/>
        <v>511.3316999999999</v>
      </c>
      <c r="S129" s="24">
        <v>11.26</v>
      </c>
      <c r="T129" s="19">
        <f t="shared" si="10"/>
        <v>588.10979999999995</v>
      </c>
      <c r="U129" s="19">
        <f t="shared" si="11"/>
        <v>-0.66000000000000014</v>
      </c>
      <c r="V129" s="19">
        <f t="shared" si="12"/>
        <v>-34.47180000000003</v>
      </c>
      <c r="W129" s="19">
        <f t="shared" si="13"/>
        <v>76.778100000000052</v>
      </c>
    </row>
    <row r="130" spans="1:23" ht="15.75" customHeight="1" x14ac:dyDescent="0.2">
      <c r="A130" s="8" t="s">
        <v>137</v>
      </c>
      <c r="B130" s="9">
        <v>52</v>
      </c>
      <c r="C130" s="9">
        <v>397.14</v>
      </c>
      <c r="D130" s="9">
        <v>48217.96</v>
      </c>
      <c r="E130" s="9">
        <v>6313.48</v>
      </c>
      <c r="F130" s="9">
        <v>0</v>
      </c>
      <c r="G130" s="9">
        <v>6313.48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f t="shared" si="14"/>
        <v>6313.48</v>
      </c>
      <c r="O130" s="10">
        <v>11.92</v>
      </c>
      <c r="P130" s="19">
        <f t="shared" si="15"/>
        <v>619.84</v>
      </c>
      <c r="Q130" s="21">
        <v>9.7899999999999991</v>
      </c>
      <c r="R130" s="19">
        <f t="shared" si="9"/>
        <v>509.07999999999993</v>
      </c>
      <c r="S130" s="24">
        <v>11.26</v>
      </c>
      <c r="T130" s="19">
        <f t="shared" si="10"/>
        <v>585.52</v>
      </c>
      <c r="U130" s="19">
        <f t="shared" si="11"/>
        <v>-0.66000000000000014</v>
      </c>
      <c r="V130" s="19">
        <f t="shared" si="12"/>
        <v>-34.32000000000005</v>
      </c>
      <c r="W130" s="19">
        <f t="shared" si="13"/>
        <v>76.440000000000055</v>
      </c>
    </row>
    <row r="131" spans="1:23" ht="15.75" customHeight="1" x14ac:dyDescent="0.2">
      <c r="A131" s="8" t="s">
        <v>138</v>
      </c>
      <c r="B131" s="9">
        <v>52</v>
      </c>
      <c r="C131" s="9">
        <v>397.14</v>
      </c>
      <c r="D131" s="9">
        <v>48217.96</v>
      </c>
      <c r="E131" s="9">
        <v>6313.48</v>
      </c>
      <c r="F131" s="9">
        <v>0</v>
      </c>
      <c r="G131" s="9">
        <v>6313.48</v>
      </c>
      <c r="H131" s="9">
        <v>0</v>
      </c>
      <c r="I131" s="9">
        <v>0</v>
      </c>
      <c r="J131" s="9">
        <v>1620</v>
      </c>
      <c r="K131" s="9">
        <v>1620</v>
      </c>
      <c r="L131" s="9">
        <v>31.15</v>
      </c>
      <c r="M131" s="9">
        <v>0</v>
      </c>
      <c r="N131" s="9">
        <f t="shared" si="14"/>
        <v>6313.48</v>
      </c>
      <c r="O131" s="10">
        <v>11.92</v>
      </c>
      <c r="P131" s="19">
        <f t="shared" si="15"/>
        <v>619.84</v>
      </c>
      <c r="Q131" s="21">
        <v>9.7899999999999991</v>
      </c>
      <c r="R131" s="19">
        <f t="shared" si="9"/>
        <v>509.07999999999993</v>
      </c>
      <c r="S131" s="24">
        <v>11.26</v>
      </c>
      <c r="T131" s="19">
        <f t="shared" si="10"/>
        <v>585.52</v>
      </c>
      <c r="U131" s="19">
        <f t="shared" si="11"/>
        <v>-0.66000000000000014</v>
      </c>
      <c r="V131" s="19">
        <f t="shared" si="12"/>
        <v>-34.32000000000005</v>
      </c>
      <c r="W131" s="19">
        <f t="shared" si="13"/>
        <v>76.440000000000055</v>
      </c>
    </row>
    <row r="132" spans="1:23" ht="15.75" customHeight="1" x14ac:dyDescent="0.2">
      <c r="A132" s="8" t="s">
        <v>139</v>
      </c>
      <c r="B132" s="9">
        <v>63.74</v>
      </c>
      <c r="C132" s="9">
        <v>397.14</v>
      </c>
      <c r="D132" s="9">
        <v>48217.96</v>
      </c>
      <c r="E132" s="9">
        <v>7738.86</v>
      </c>
      <c r="F132" s="9">
        <v>0</v>
      </c>
      <c r="G132" s="9">
        <v>7738.86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f t="shared" si="14"/>
        <v>7738.86</v>
      </c>
      <c r="O132" s="10">
        <v>11.92</v>
      </c>
      <c r="P132" s="19">
        <f t="shared" si="15"/>
        <v>759.7808</v>
      </c>
      <c r="Q132" s="21">
        <v>9.7899999999999991</v>
      </c>
      <c r="R132" s="19">
        <f t="shared" si="9"/>
        <v>624.01459999999997</v>
      </c>
      <c r="S132" s="24">
        <v>11.26</v>
      </c>
      <c r="T132" s="19">
        <f t="shared" si="10"/>
        <v>717.7124</v>
      </c>
      <c r="U132" s="19">
        <f t="shared" si="11"/>
        <v>-0.66000000000000014</v>
      </c>
      <c r="V132" s="19">
        <f t="shared" si="12"/>
        <v>-42.068399999999997</v>
      </c>
      <c r="W132" s="19">
        <f t="shared" si="13"/>
        <v>93.697800000000029</v>
      </c>
    </row>
    <row r="133" spans="1:23" ht="15.75" customHeight="1" x14ac:dyDescent="0.2">
      <c r="A133" s="8" t="s">
        <v>140</v>
      </c>
      <c r="B133" s="9">
        <v>41.87</v>
      </c>
      <c r="C133" s="9">
        <v>397.14</v>
      </c>
      <c r="D133" s="9">
        <v>48217.96</v>
      </c>
      <c r="E133" s="9">
        <v>5083.5600000000004</v>
      </c>
      <c r="F133" s="9">
        <v>0</v>
      </c>
      <c r="G133" s="9">
        <v>5083.5600000000004</v>
      </c>
      <c r="H133" s="9">
        <v>0</v>
      </c>
      <c r="I133" s="9">
        <v>0</v>
      </c>
      <c r="J133" s="9">
        <v>4092.33</v>
      </c>
      <c r="K133" s="9">
        <v>4092.33</v>
      </c>
      <c r="L133" s="9">
        <v>97.74</v>
      </c>
      <c r="M133" s="9">
        <v>409.23</v>
      </c>
      <c r="N133" s="9">
        <f t="shared" si="14"/>
        <v>5492.7900000000009</v>
      </c>
      <c r="O133" s="10">
        <v>12.88</v>
      </c>
      <c r="P133" s="19">
        <f t="shared" si="15"/>
        <v>539.28560000000004</v>
      </c>
      <c r="Q133" s="21">
        <v>9.7899999999999991</v>
      </c>
      <c r="R133" s="19">
        <f t="shared" si="9"/>
        <v>409.90729999999996</v>
      </c>
      <c r="S133" s="24">
        <v>11.26</v>
      </c>
      <c r="T133" s="19">
        <f t="shared" si="10"/>
        <v>471.45619999999997</v>
      </c>
      <c r="U133" s="19">
        <f t="shared" si="11"/>
        <v>-1.620000000000001</v>
      </c>
      <c r="V133" s="19">
        <f t="shared" si="12"/>
        <v>-67.829400000000078</v>
      </c>
      <c r="W133" s="19">
        <f t="shared" si="13"/>
        <v>61.548900000000003</v>
      </c>
    </row>
    <row r="134" spans="1:23" ht="15.75" customHeight="1" x14ac:dyDescent="0.2">
      <c r="A134" s="8" t="s">
        <v>141</v>
      </c>
      <c r="B134" s="9">
        <v>34.770000000000003</v>
      </c>
      <c r="C134" s="9">
        <v>60.42</v>
      </c>
      <c r="D134" s="9">
        <v>7122.91</v>
      </c>
      <c r="E134" s="9">
        <v>4099.03</v>
      </c>
      <c r="F134" s="9">
        <v>0</v>
      </c>
      <c r="G134" s="9">
        <v>4099.03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f t="shared" si="14"/>
        <v>4099.03</v>
      </c>
      <c r="O134" s="10">
        <v>11.58</v>
      </c>
      <c r="P134" s="19">
        <f t="shared" si="15"/>
        <v>402.63660000000004</v>
      </c>
      <c r="Q134" s="21">
        <v>9.7899999999999991</v>
      </c>
      <c r="R134" s="19">
        <f t="shared" ref="R134:R197" si="16">B134*Q134</f>
        <v>340.39830000000001</v>
      </c>
      <c r="S134" s="24">
        <v>11.26</v>
      </c>
      <c r="T134" s="19">
        <f t="shared" ref="T134:T197" si="17">B134*S134</f>
        <v>391.51020000000005</v>
      </c>
      <c r="U134" s="19">
        <f t="shared" ref="U134:U197" si="18">S134-O134</f>
        <v>-0.32000000000000028</v>
      </c>
      <c r="V134" s="19">
        <f t="shared" ref="V134:V197" si="19">T134-P134</f>
        <v>-11.12639999999999</v>
      </c>
      <c r="W134" s="19">
        <f t="shared" ref="W134:W197" si="20">T134-R134</f>
        <v>51.111900000000048</v>
      </c>
    </row>
    <row r="135" spans="1:23" ht="15.75" customHeight="1" x14ac:dyDescent="0.2">
      <c r="A135" s="8" t="s">
        <v>142</v>
      </c>
      <c r="B135" s="9">
        <v>28.14</v>
      </c>
      <c r="C135" s="9">
        <v>614.92999999999995</v>
      </c>
      <c r="D135" s="9">
        <v>85643.839999999997</v>
      </c>
      <c r="E135" s="9">
        <v>3919.17</v>
      </c>
      <c r="F135" s="9">
        <v>0</v>
      </c>
      <c r="G135" s="9">
        <v>3919.17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f t="shared" si="14"/>
        <v>3919.17</v>
      </c>
      <c r="O135" s="10">
        <v>13.68</v>
      </c>
      <c r="P135" s="19">
        <f t="shared" si="15"/>
        <v>384.95519999999999</v>
      </c>
      <c r="Q135" s="21">
        <v>9.91</v>
      </c>
      <c r="R135" s="19">
        <f t="shared" si="16"/>
        <v>278.86740000000003</v>
      </c>
      <c r="S135" s="24">
        <v>11.4</v>
      </c>
      <c r="T135" s="19">
        <f t="shared" si="17"/>
        <v>320.79599999999999</v>
      </c>
      <c r="U135" s="19">
        <f t="shared" si="18"/>
        <v>-2.2799999999999994</v>
      </c>
      <c r="V135" s="19">
        <f t="shared" si="19"/>
        <v>-64.159199999999998</v>
      </c>
      <c r="W135" s="19">
        <f t="shared" si="20"/>
        <v>41.92859999999996</v>
      </c>
    </row>
    <row r="136" spans="1:23" ht="15.75" customHeight="1" x14ac:dyDescent="0.2">
      <c r="A136" s="8" t="s">
        <v>143</v>
      </c>
      <c r="B136" s="9">
        <v>37.659999999999997</v>
      </c>
      <c r="C136" s="9">
        <v>614.92999999999995</v>
      </c>
      <c r="D136" s="9">
        <v>85643.839999999997</v>
      </c>
      <c r="E136" s="9">
        <v>5245.06</v>
      </c>
      <c r="F136" s="9">
        <v>0</v>
      </c>
      <c r="G136" s="9">
        <v>5245.06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f t="shared" si="14"/>
        <v>5245.06</v>
      </c>
      <c r="O136" s="10">
        <v>13.68</v>
      </c>
      <c r="P136" s="19">
        <f t="shared" si="15"/>
        <v>515.1887999999999</v>
      </c>
      <c r="Q136" s="21">
        <v>9.91</v>
      </c>
      <c r="R136" s="19">
        <f t="shared" si="16"/>
        <v>373.2106</v>
      </c>
      <c r="S136" s="24">
        <v>11.4</v>
      </c>
      <c r="T136" s="19">
        <f t="shared" si="17"/>
        <v>429.32399999999996</v>
      </c>
      <c r="U136" s="19">
        <f t="shared" si="18"/>
        <v>-2.2799999999999994</v>
      </c>
      <c r="V136" s="19">
        <f t="shared" si="19"/>
        <v>-85.864799999999946</v>
      </c>
      <c r="W136" s="19">
        <f t="shared" si="20"/>
        <v>56.113399999999956</v>
      </c>
    </row>
    <row r="137" spans="1:23" ht="15.75" customHeight="1" x14ac:dyDescent="0.2">
      <c r="A137" s="8" t="s">
        <v>144</v>
      </c>
      <c r="B137" s="9">
        <v>37.67</v>
      </c>
      <c r="C137" s="9">
        <v>614.92999999999995</v>
      </c>
      <c r="D137" s="9">
        <v>85643.839999999997</v>
      </c>
      <c r="E137" s="9">
        <v>5246.46</v>
      </c>
      <c r="F137" s="9">
        <v>0</v>
      </c>
      <c r="G137" s="9">
        <v>5246.46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f t="shared" si="14"/>
        <v>5246.46</v>
      </c>
      <c r="O137" s="10">
        <v>13.68</v>
      </c>
      <c r="P137" s="19">
        <f t="shared" si="15"/>
        <v>515.32560000000001</v>
      </c>
      <c r="Q137" s="21">
        <v>9.91</v>
      </c>
      <c r="R137" s="19">
        <f t="shared" si="16"/>
        <v>373.30970000000002</v>
      </c>
      <c r="S137" s="24">
        <v>11.4</v>
      </c>
      <c r="T137" s="19">
        <f t="shared" si="17"/>
        <v>429.43800000000005</v>
      </c>
      <c r="U137" s="19">
        <f t="shared" si="18"/>
        <v>-2.2799999999999994</v>
      </c>
      <c r="V137" s="19">
        <f t="shared" si="19"/>
        <v>-85.887599999999964</v>
      </c>
      <c r="W137" s="19">
        <f t="shared" si="20"/>
        <v>56.128300000000024</v>
      </c>
    </row>
    <row r="138" spans="1:23" ht="15.75" customHeight="1" x14ac:dyDescent="0.2">
      <c r="A138" s="8" t="s">
        <v>145</v>
      </c>
      <c r="B138" s="9">
        <v>37.67</v>
      </c>
      <c r="C138" s="9">
        <v>614.92999999999995</v>
      </c>
      <c r="D138" s="9">
        <v>85643.839999999997</v>
      </c>
      <c r="E138" s="9">
        <v>5246.46</v>
      </c>
      <c r="F138" s="9">
        <v>0</v>
      </c>
      <c r="G138" s="9">
        <v>5246.46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f t="shared" si="14"/>
        <v>5246.46</v>
      </c>
      <c r="O138" s="10">
        <v>13.68</v>
      </c>
      <c r="P138" s="19">
        <f t="shared" si="15"/>
        <v>515.32560000000001</v>
      </c>
      <c r="Q138" s="21">
        <v>9.91</v>
      </c>
      <c r="R138" s="19">
        <f t="shared" si="16"/>
        <v>373.30970000000002</v>
      </c>
      <c r="S138" s="24">
        <v>11.4</v>
      </c>
      <c r="T138" s="19">
        <f t="shared" si="17"/>
        <v>429.43800000000005</v>
      </c>
      <c r="U138" s="19">
        <f t="shared" si="18"/>
        <v>-2.2799999999999994</v>
      </c>
      <c r="V138" s="19">
        <f t="shared" si="19"/>
        <v>-85.887599999999964</v>
      </c>
      <c r="W138" s="19">
        <f t="shared" si="20"/>
        <v>56.128300000000024</v>
      </c>
    </row>
    <row r="139" spans="1:23" ht="15.75" customHeight="1" x14ac:dyDescent="0.2">
      <c r="A139" s="8" t="s">
        <v>146</v>
      </c>
      <c r="B139" s="9">
        <v>37.67</v>
      </c>
      <c r="C139" s="9">
        <v>614.92999999999995</v>
      </c>
      <c r="D139" s="9">
        <v>85643.839999999997</v>
      </c>
      <c r="E139" s="9">
        <v>5246.46</v>
      </c>
      <c r="F139" s="9">
        <v>0</v>
      </c>
      <c r="G139" s="9">
        <v>5246.46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f t="shared" si="14"/>
        <v>5246.46</v>
      </c>
      <c r="O139" s="10">
        <v>13.68</v>
      </c>
      <c r="P139" s="19">
        <f t="shared" si="15"/>
        <v>515.32560000000001</v>
      </c>
      <c r="Q139" s="21">
        <v>9.91</v>
      </c>
      <c r="R139" s="19">
        <f t="shared" si="16"/>
        <v>373.30970000000002</v>
      </c>
      <c r="S139" s="24">
        <v>11.4</v>
      </c>
      <c r="T139" s="19">
        <f t="shared" si="17"/>
        <v>429.43800000000005</v>
      </c>
      <c r="U139" s="19">
        <f t="shared" si="18"/>
        <v>-2.2799999999999994</v>
      </c>
      <c r="V139" s="19">
        <f t="shared" si="19"/>
        <v>-85.887599999999964</v>
      </c>
      <c r="W139" s="19">
        <f t="shared" si="20"/>
        <v>56.128300000000024</v>
      </c>
    </row>
    <row r="140" spans="1:23" ht="15.75" customHeight="1" x14ac:dyDescent="0.2">
      <c r="A140" s="8" t="s">
        <v>147</v>
      </c>
      <c r="B140" s="9">
        <v>49.2</v>
      </c>
      <c r="C140" s="9">
        <v>614.92999999999995</v>
      </c>
      <c r="D140" s="9">
        <v>85643.839999999997</v>
      </c>
      <c r="E140" s="9">
        <v>6852.29</v>
      </c>
      <c r="F140" s="9">
        <v>0</v>
      </c>
      <c r="G140" s="9">
        <v>6852.29</v>
      </c>
      <c r="H140" s="9">
        <v>0</v>
      </c>
      <c r="I140" s="9">
        <v>0</v>
      </c>
      <c r="J140" s="9">
        <v>4942.75</v>
      </c>
      <c r="K140" s="9">
        <v>4942.75</v>
      </c>
      <c r="L140" s="9">
        <v>100.46</v>
      </c>
      <c r="M140" s="9">
        <v>250.87</v>
      </c>
      <c r="N140" s="9">
        <f t="shared" si="14"/>
        <v>7103.16</v>
      </c>
      <c r="O140" s="10">
        <v>14.18</v>
      </c>
      <c r="P140" s="19">
        <f t="shared" si="15"/>
        <v>697.65600000000006</v>
      </c>
      <c r="Q140" s="21">
        <v>10.8</v>
      </c>
      <c r="R140" s="19">
        <f t="shared" si="16"/>
        <v>531.36</v>
      </c>
      <c r="S140" s="24">
        <v>12.42</v>
      </c>
      <c r="T140" s="19">
        <f t="shared" si="17"/>
        <v>611.06400000000008</v>
      </c>
      <c r="U140" s="19">
        <f t="shared" si="18"/>
        <v>-1.7599999999999998</v>
      </c>
      <c r="V140" s="19">
        <f t="shared" si="19"/>
        <v>-86.591999999999985</v>
      </c>
      <c r="W140" s="19">
        <f t="shared" si="20"/>
        <v>79.704000000000065</v>
      </c>
    </row>
    <row r="141" spans="1:23" ht="15.75" customHeight="1" x14ac:dyDescent="0.2">
      <c r="A141" s="8" t="s">
        <v>148</v>
      </c>
      <c r="B141" s="9">
        <v>35.299999999999997</v>
      </c>
      <c r="C141" s="9">
        <v>614.92999999999995</v>
      </c>
      <c r="D141" s="9">
        <v>85643.839999999997</v>
      </c>
      <c r="E141" s="9">
        <v>4916.38</v>
      </c>
      <c r="F141" s="9">
        <v>0</v>
      </c>
      <c r="G141" s="9">
        <v>4916.38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f t="shared" si="14"/>
        <v>4916.38</v>
      </c>
      <c r="O141" s="10">
        <v>13.68</v>
      </c>
      <c r="P141" s="19">
        <f t="shared" si="15"/>
        <v>482.90399999999994</v>
      </c>
      <c r="Q141" s="21">
        <v>9.91</v>
      </c>
      <c r="R141" s="19">
        <f t="shared" si="16"/>
        <v>349.82299999999998</v>
      </c>
      <c r="S141" s="24">
        <v>11.4</v>
      </c>
      <c r="T141" s="19">
        <f t="shared" si="17"/>
        <v>402.41999999999996</v>
      </c>
      <c r="U141" s="19">
        <f t="shared" si="18"/>
        <v>-2.2799999999999994</v>
      </c>
      <c r="V141" s="19">
        <f t="shared" si="19"/>
        <v>-80.48399999999998</v>
      </c>
      <c r="W141" s="19">
        <f t="shared" si="20"/>
        <v>52.59699999999998</v>
      </c>
    </row>
    <row r="142" spans="1:23" ht="15.75" customHeight="1" x14ac:dyDescent="0.2">
      <c r="A142" s="8" t="s">
        <v>149</v>
      </c>
      <c r="B142" s="9">
        <v>35.75</v>
      </c>
      <c r="C142" s="9">
        <v>614.92999999999995</v>
      </c>
      <c r="D142" s="9">
        <v>85643.839999999997</v>
      </c>
      <c r="E142" s="9">
        <v>4979.05</v>
      </c>
      <c r="F142" s="9">
        <v>0</v>
      </c>
      <c r="G142" s="9">
        <v>4979.05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f t="shared" si="14"/>
        <v>4979.05</v>
      </c>
      <c r="O142" s="10">
        <v>13.68</v>
      </c>
      <c r="P142" s="19">
        <f t="shared" si="15"/>
        <v>489.06</v>
      </c>
      <c r="Q142" s="21">
        <v>9.91</v>
      </c>
      <c r="R142" s="19">
        <f t="shared" si="16"/>
        <v>354.28250000000003</v>
      </c>
      <c r="S142" s="24">
        <v>11.4</v>
      </c>
      <c r="T142" s="19">
        <f t="shared" si="17"/>
        <v>407.55</v>
      </c>
      <c r="U142" s="19">
        <f t="shared" si="18"/>
        <v>-2.2799999999999994</v>
      </c>
      <c r="V142" s="19">
        <f t="shared" si="19"/>
        <v>-81.509999999999991</v>
      </c>
      <c r="W142" s="19">
        <f t="shared" si="20"/>
        <v>53.267499999999984</v>
      </c>
    </row>
    <row r="143" spans="1:23" ht="15.75" customHeight="1" x14ac:dyDescent="0.2">
      <c r="A143" s="8" t="s">
        <v>150</v>
      </c>
      <c r="B143" s="9">
        <v>40.14</v>
      </c>
      <c r="C143" s="9">
        <v>614.92999999999995</v>
      </c>
      <c r="D143" s="9">
        <v>85643.839999999997</v>
      </c>
      <c r="E143" s="9">
        <v>5590.46</v>
      </c>
      <c r="F143" s="9">
        <v>0</v>
      </c>
      <c r="G143" s="9">
        <v>5590.46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f t="shared" si="14"/>
        <v>5590.46</v>
      </c>
      <c r="O143" s="10">
        <v>13.68</v>
      </c>
      <c r="P143" s="19">
        <f t="shared" si="15"/>
        <v>549.11519999999996</v>
      </c>
      <c r="Q143" s="21">
        <v>9.91</v>
      </c>
      <c r="R143" s="19">
        <f t="shared" si="16"/>
        <v>397.78739999999999</v>
      </c>
      <c r="S143" s="24">
        <v>11.4</v>
      </c>
      <c r="T143" s="19">
        <f t="shared" si="17"/>
        <v>457.596</v>
      </c>
      <c r="U143" s="19">
        <f t="shared" si="18"/>
        <v>-2.2799999999999994</v>
      </c>
      <c r="V143" s="19">
        <f t="shared" si="19"/>
        <v>-91.519199999999955</v>
      </c>
      <c r="W143" s="19">
        <f t="shared" si="20"/>
        <v>59.808600000000013</v>
      </c>
    </row>
    <row r="144" spans="1:23" ht="15.75" customHeight="1" x14ac:dyDescent="0.2">
      <c r="A144" s="8" t="s">
        <v>151</v>
      </c>
      <c r="B144" s="9">
        <v>40.14</v>
      </c>
      <c r="C144" s="9">
        <v>614.92999999999995</v>
      </c>
      <c r="D144" s="9">
        <v>85643.839999999997</v>
      </c>
      <c r="E144" s="9">
        <v>5590.46</v>
      </c>
      <c r="F144" s="9">
        <v>0</v>
      </c>
      <c r="G144" s="9">
        <v>5590.46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f t="shared" si="14"/>
        <v>5590.46</v>
      </c>
      <c r="O144" s="10">
        <v>13.68</v>
      </c>
      <c r="P144" s="19">
        <f t="shared" si="15"/>
        <v>549.11519999999996</v>
      </c>
      <c r="Q144" s="21">
        <v>10.97</v>
      </c>
      <c r="R144" s="19">
        <f t="shared" si="16"/>
        <v>440.33580000000001</v>
      </c>
      <c r="S144" s="24">
        <v>12.62</v>
      </c>
      <c r="T144" s="19">
        <f t="shared" si="17"/>
        <v>506.5668</v>
      </c>
      <c r="U144" s="19">
        <f t="shared" si="18"/>
        <v>-1.0600000000000005</v>
      </c>
      <c r="V144" s="19">
        <f t="shared" si="19"/>
        <v>-42.548399999999958</v>
      </c>
      <c r="W144" s="19">
        <f t="shared" si="20"/>
        <v>66.230999999999995</v>
      </c>
    </row>
    <row r="145" spans="1:23" ht="15.75" customHeight="1" x14ac:dyDescent="0.2">
      <c r="A145" s="8" t="s">
        <v>152</v>
      </c>
      <c r="B145" s="9">
        <v>35.450000000000003</v>
      </c>
      <c r="C145" s="9">
        <v>614.92999999999995</v>
      </c>
      <c r="D145" s="9">
        <v>85643.839999999997</v>
      </c>
      <c r="E145" s="9">
        <v>4937.2700000000004</v>
      </c>
      <c r="F145" s="9">
        <v>0</v>
      </c>
      <c r="G145" s="9">
        <v>4937.2700000000004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f t="shared" si="14"/>
        <v>4937.2700000000004</v>
      </c>
      <c r="O145" s="10">
        <v>13.68</v>
      </c>
      <c r="P145" s="19">
        <f t="shared" si="15"/>
        <v>484.95600000000002</v>
      </c>
      <c r="Q145" s="21">
        <v>9.91</v>
      </c>
      <c r="R145" s="19">
        <f t="shared" si="16"/>
        <v>351.30950000000001</v>
      </c>
      <c r="S145" s="24">
        <v>11.4</v>
      </c>
      <c r="T145" s="19">
        <f t="shared" si="17"/>
        <v>404.13000000000005</v>
      </c>
      <c r="U145" s="19">
        <f t="shared" si="18"/>
        <v>-2.2799999999999994</v>
      </c>
      <c r="V145" s="19">
        <f t="shared" si="19"/>
        <v>-80.825999999999965</v>
      </c>
      <c r="W145" s="19">
        <f t="shared" si="20"/>
        <v>52.820500000000038</v>
      </c>
    </row>
    <row r="146" spans="1:23" ht="15.75" customHeight="1" x14ac:dyDescent="0.2">
      <c r="A146" s="8" t="s">
        <v>153</v>
      </c>
      <c r="B146" s="9">
        <v>57.89</v>
      </c>
      <c r="C146" s="9">
        <v>614.92999999999995</v>
      </c>
      <c r="D146" s="9">
        <v>85643.839999999997</v>
      </c>
      <c r="E146" s="9">
        <v>8062.58</v>
      </c>
      <c r="F146" s="9">
        <v>0</v>
      </c>
      <c r="G146" s="9">
        <v>8062.58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f t="shared" si="14"/>
        <v>8062.58</v>
      </c>
      <c r="O146" s="10">
        <v>13.68</v>
      </c>
      <c r="P146" s="19">
        <f t="shared" si="15"/>
        <v>791.93520000000001</v>
      </c>
      <c r="Q146" s="21">
        <v>9.91</v>
      </c>
      <c r="R146" s="19">
        <f t="shared" si="16"/>
        <v>573.68989999999997</v>
      </c>
      <c r="S146" s="24">
        <v>11.4</v>
      </c>
      <c r="T146" s="19">
        <f t="shared" si="17"/>
        <v>659.94600000000003</v>
      </c>
      <c r="U146" s="19">
        <f t="shared" si="18"/>
        <v>-2.2799999999999994</v>
      </c>
      <c r="V146" s="19">
        <f t="shared" si="19"/>
        <v>-131.98919999999998</v>
      </c>
      <c r="W146" s="19">
        <f t="shared" si="20"/>
        <v>86.25610000000006</v>
      </c>
    </row>
    <row r="147" spans="1:23" ht="15.75" customHeight="1" x14ac:dyDescent="0.2">
      <c r="A147" s="8" t="s">
        <v>154</v>
      </c>
      <c r="B147" s="9">
        <v>35.299999999999997</v>
      </c>
      <c r="C147" s="9">
        <v>614.92999999999995</v>
      </c>
      <c r="D147" s="9">
        <v>85643.839999999997</v>
      </c>
      <c r="E147" s="9">
        <v>4916.38</v>
      </c>
      <c r="F147" s="9">
        <v>0</v>
      </c>
      <c r="G147" s="9">
        <v>4916.38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f t="shared" si="14"/>
        <v>4916.38</v>
      </c>
      <c r="O147" s="10">
        <v>13.68</v>
      </c>
      <c r="P147" s="19">
        <f t="shared" si="15"/>
        <v>482.90399999999994</v>
      </c>
      <c r="Q147" s="21">
        <v>9.91</v>
      </c>
      <c r="R147" s="19">
        <f t="shared" si="16"/>
        <v>349.82299999999998</v>
      </c>
      <c r="S147" s="24">
        <v>11.4</v>
      </c>
      <c r="T147" s="19">
        <f t="shared" si="17"/>
        <v>402.41999999999996</v>
      </c>
      <c r="U147" s="19">
        <f t="shared" si="18"/>
        <v>-2.2799999999999994</v>
      </c>
      <c r="V147" s="19">
        <f t="shared" si="19"/>
        <v>-80.48399999999998</v>
      </c>
      <c r="W147" s="19">
        <f t="shared" si="20"/>
        <v>52.59699999999998</v>
      </c>
    </row>
    <row r="148" spans="1:23" ht="15.75" customHeight="1" x14ac:dyDescent="0.2">
      <c r="A148" s="8" t="s">
        <v>155</v>
      </c>
      <c r="B148" s="9">
        <v>35.75</v>
      </c>
      <c r="C148" s="9">
        <v>614.92999999999995</v>
      </c>
      <c r="D148" s="9">
        <v>85643.839999999997</v>
      </c>
      <c r="E148" s="9">
        <v>4979.05</v>
      </c>
      <c r="F148" s="9">
        <v>0</v>
      </c>
      <c r="G148" s="9">
        <v>4979.05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f t="shared" si="14"/>
        <v>4979.05</v>
      </c>
      <c r="O148" s="10">
        <v>13.68</v>
      </c>
      <c r="P148" s="19">
        <f t="shared" si="15"/>
        <v>489.06</v>
      </c>
      <c r="Q148" s="21">
        <v>9.91</v>
      </c>
      <c r="R148" s="19">
        <f t="shared" si="16"/>
        <v>354.28250000000003</v>
      </c>
      <c r="S148" s="24">
        <v>11.4</v>
      </c>
      <c r="T148" s="19">
        <f t="shared" si="17"/>
        <v>407.55</v>
      </c>
      <c r="U148" s="19">
        <f t="shared" si="18"/>
        <v>-2.2799999999999994</v>
      </c>
      <c r="V148" s="19">
        <f t="shared" si="19"/>
        <v>-81.509999999999991</v>
      </c>
      <c r="W148" s="19">
        <f t="shared" si="20"/>
        <v>53.267499999999984</v>
      </c>
    </row>
    <row r="149" spans="1:23" ht="15.75" customHeight="1" x14ac:dyDescent="0.2">
      <c r="A149" s="8" t="s">
        <v>156</v>
      </c>
      <c r="B149" s="9">
        <v>35.450000000000003</v>
      </c>
      <c r="C149" s="9">
        <v>614.92999999999995</v>
      </c>
      <c r="D149" s="9">
        <v>85643.839999999997</v>
      </c>
      <c r="E149" s="9">
        <v>4937.2700000000004</v>
      </c>
      <c r="F149" s="9">
        <v>0</v>
      </c>
      <c r="G149" s="9">
        <v>4937.2700000000004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f t="shared" si="14"/>
        <v>4937.2700000000004</v>
      </c>
      <c r="O149" s="10">
        <v>13.68</v>
      </c>
      <c r="P149" s="19">
        <f t="shared" si="15"/>
        <v>484.95600000000002</v>
      </c>
      <c r="Q149" s="21">
        <v>9.91</v>
      </c>
      <c r="R149" s="19">
        <f t="shared" si="16"/>
        <v>351.30950000000001</v>
      </c>
      <c r="S149" s="24">
        <v>11.4</v>
      </c>
      <c r="T149" s="19">
        <f t="shared" si="17"/>
        <v>404.13000000000005</v>
      </c>
      <c r="U149" s="19">
        <f t="shared" si="18"/>
        <v>-2.2799999999999994</v>
      </c>
      <c r="V149" s="19">
        <f t="shared" si="19"/>
        <v>-80.825999999999965</v>
      </c>
      <c r="W149" s="19">
        <f t="shared" si="20"/>
        <v>52.820500000000038</v>
      </c>
    </row>
    <row r="150" spans="1:23" ht="15.75" customHeight="1" x14ac:dyDescent="0.2">
      <c r="A150" s="8" t="s">
        <v>157</v>
      </c>
      <c r="B150" s="9">
        <v>35.75</v>
      </c>
      <c r="C150" s="9">
        <v>614.92999999999995</v>
      </c>
      <c r="D150" s="9">
        <v>85643.839999999997</v>
      </c>
      <c r="E150" s="9">
        <v>4979.05</v>
      </c>
      <c r="F150" s="9">
        <v>0</v>
      </c>
      <c r="G150" s="9">
        <v>4979.05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f t="shared" si="14"/>
        <v>4979.05</v>
      </c>
      <c r="O150" s="10">
        <v>13.68</v>
      </c>
      <c r="P150" s="19">
        <f t="shared" si="15"/>
        <v>489.06</v>
      </c>
      <c r="Q150" s="21">
        <v>9.91</v>
      </c>
      <c r="R150" s="19">
        <f t="shared" si="16"/>
        <v>354.28250000000003</v>
      </c>
      <c r="S150" s="24">
        <v>11.4</v>
      </c>
      <c r="T150" s="19">
        <f t="shared" si="17"/>
        <v>407.55</v>
      </c>
      <c r="U150" s="19">
        <f t="shared" si="18"/>
        <v>-2.2799999999999994</v>
      </c>
      <c r="V150" s="19">
        <f t="shared" si="19"/>
        <v>-81.509999999999991</v>
      </c>
      <c r="W150" s="19">
        <f t="shared" si="20"/>
        <v>53.267499999999984</v>
      </c>
    </row>
    <row r="151" spans="1:23" ht="15.75" customHeight="1" x14ac:dyDescent="0.2">
      <c r="A151" s="8" t="s">
        <v>158</v>
      </c>
      <c r="B151" s="9">
        <v>54.36</v>
      </c>
      <c r="C151" s="9">
        <v>204.06</v>
      </c>
      <c r="D151" s="9">
        <v>33328.58</v>
      </c>
      <c r="E151" s="9">
        <v>8878.48</v>
      </c>
      <c r="F151" s="9">
        <v>0</v>
      </c>
      <c r="G151" s="9">
        <v>8878.48</v>
      </c>
      <c r="H151" s="9">
        <v>0</v>
      </c>
      <c r="I151" s="9">
        <v>0</v>
      </c>
      <c r="J151" s="9">
        <v>1960.4</v>
      </c>
      <c r="K151" s="9">
        <v>1960.4</v>
      </c>
      <c r="L151" s="9">
        <v>36.06</v>
      </c>
      <c r="M151" s="9">
        <v>196.04</v>
      </c>
      <c r="N151" s="9">
        <f t="shared" si="14"/>
        <v>9074.52</v>
      </c>
      <c r="O151" s="10">
        <v>16.39</v>
      </c>
      <c r="P151" s="19">
        <f t="shared" si="15"/>
        <v>890.96040000000005</v>
      </c>
      <c r="Q151" s="21">
        <v>10.46</v>
      </c>
      <c r="R151" s="19">
        <f t="shared" si="16"/>
        <v>568.60560000000009</v>
      </c>
      <c r="S151" s="24">
        <v>12.03</v>
      </c>
      <c r="T151" s="19">
        <f t="shared" si="17"/>
        <v>653.95079999999996</v>
      </c>
      <c r="U151" s="19">
        <f t="shared" si="18"/>
        <v>-4.3600000000000012</v>
      </c>
      <c r="V151" s="19">
        <f t="shared" si="19"/>
        <v>-237.00960000000009</v>
      </c>
      <c r="W151" s="19">
        <f t="shared" si="20"/>
        <v>85.345199999999863</v>
      </c>
    </row>
    <row r="152" spans="1:23" ht="15.75" customHeight="1" x14ac:dyDescent="0.2">
      <c r="A152" s="8" t="s">
        <v>159</v>
      </c>
      <c r="B152" s="9">
        <v>47.68</v>
      </c>
      <c r="C152" s="9">
        <v>204.06</v>
      </c>
      <c r="D152" s="9">
        <v>33328.58</v>
      </c>
      <c r="E152" s="9">
        <v>7787.45</v>
      </c>
      <c r="F152" s="9">
        <v>0</v>
      </c>
      <c r="G152" s="9">
        <v>7787.45</v>
      </c>
      <c r="H152" s="9">
        <v>0</v>
      </c>
      <c r="I152" s="9">
        <v>0</v>
      </c>
      <c r="J152" s="9">
        <v>26503.17</v>
      </c>
      <c r="K152" s="9">
        <v>26503.17</v>
      </c>
      <c r="L152" s="9">
        <v>555.85</v>
      </c>
      <c r="M152" s="9">
        <v>2650.32</v>
      </c>
      <c r="N152" s="9">
        <f t="shared" si="14"/>
        <v>10437.77</v>
      </c>
      <c r="O152" s="10">
        <v>21.5</v>
      </c>
      <c r="P152" s="19">
        <f t="shared" si="15"/>
        <v>1025.1199999999999</v>
      </c>
      <c r="Q152" s="21">
        <v>12.25</v>
      </c>
      <c r="R152" s="19">
        <f t="shared" si="16"/>
        <v>584.08000000000004</v>
      </c>
      <c r="S152" s="24">
        <v>14.09</v>
      </c>
      <c r="T152" s="19">
        <f t="shared" si="17"/>
        <v>671.81119999999999</v>
      </c>
      <c r="U152" s="19">
        <f t="shared" si="18"/>
        <v>-7.41</v>
      </c>
      <c r="V152" s="19">
        <f t="shared" si="19"/>
        <v>-353.30879999999991</v>
      </c>
      <c r="W152" s="19">
        <f t="shared" si="20"/>
        <v>87.731199999999944</v>
      </c>
    </row>
    <row r="153" spans="1:23" ht="15.75" customHeight="1" x14ac:dyDescent="0.2">
      <c r="A153" s="8" t="s">
        <v>160</v>
      </c>
      <c r="B153" s="9">
        <v>54.36</v>
      </c>
      <c r="C153" s="9">
        <v>204.06</v>
      </c>
      <c r="D153" s="9">
        <v>33328.58</v>
      </c>
      <c r="E153" s="9">
        <v>8878.48</v>
      </c>
      <c r="F153" s="9">
        <v>0</v>
      </c>
      <c r="G153" s="9">
        <v>8878.48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f t="shared" si="14"/>
        <v>8878.48</v>
      </c>
      <c r="O153" s="10">
        <v>16.04</v>
      </c>
      <c r="P153" s="19">
        <f t="shared" si="15"/>
        <v>871.93439999999998</v>
      </c>
      <c r="Q153" s="21">
        <v>10.14</v>
      </c>
      <c r="R153" s="19">
        <f t="shared" si="16"/>
        <v>551.21040000000005</v>
      </c>
      <c r="S153" s="24">
        <v>11.66</v>
      </c>
      <c r="T153" s="19">
        <f t="shared" si="17"/>
        <v>633.83759999999995</v>
      </c>
      <c r="U153" s="19">
        <f t="shared" si="18"/>
        <v>-4.379999999999999</v>
      </c>
      <c r="V153" s="19">
        <f t="shared" si="19"/>
        <v>-238.09680000000003</v>
      </c>
      <c r="W153" s="19">
        <f t="shared" si="20"/>
        <v>82.627199999999903</v>
      </c>
    </row>
    <row r="154" spans="1:23" ht="15.75" customHeight="1" x14ac:dyDescent="0.2">
      <c r="A154" s="8" t="s">
        <v>161</v>
      </c>
      <c r="B154" s="9">
        <v>47.66</v>
      </c>
      <c r="C154" s="9">
        <v>204.06</v>
      </c>
      <c r="D154" s="9">
        <v>33328.58</v>
      </c>
      <c r="E154" s="9">
        <v>7784.18</v>
      </c>
      <c r="F154" s="9">
        <v>0</v>
      </c>
      <c r="G154" s="9">
        <v>7784.18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f t="shared" si="14"/>
        <v>7784.18</v>
      </c>
      <c r="O154" s="10">
        <v>16.04</v>
      </c>
      <c r="P154" s="19">
        <f t="shared" si="15"/>
        <v>764.46639999999991</v>
      </c>
      <c r="Q154" s="21">
        <v>10.14</v>
      </c>
      <c r="R154" s="19">
        <f t="shared" si="16"/>
        <v>483.2724</v>
      </c>
      <c r="S154" s="24">
        <v>11.66</v>
      </c>
      <c r="T154" s="19">
        <f t="shared" si="17"/>
        <v>555.71559999999999</v>
      </c>
      <c r="U154" s="19">
        <f t="shared" si="18"/>
        <v>-4.379999999999999</v>
      </c>
      <c r="V154" s="19">
        <f t="shared" si="19"/>
        <v>-208.75079999999991</v>
      </c>
      <c r="W154" s="19">
        <f t="shared" si="20"/>
        <v>72.44319999999999</v>
      </c>
    </row>
    <row r="155" spans="1:23" ht="15.75" customHeight="1" x14ac:dyDescent="0.2">
      <c r="A155" s="8" t="s">
        <v>162</v>
      </c>
      <c r="B155" s="9">
        <v>44.45</v>
      </c>
      <c r="C155" s="9">
        <v>188.9</v>
      </c>
      <c r="D155" s="9">
        <v>36081.019999999997</v>
      </c>
      <c r="E155" s="9">
        <v>8490.2099999999991</v>
      </c>
      <c r="F155" s="9">
        <v>0</v>
      </c>
      <c r="G155" s="9">
        <v>8490.2099999999991</v>
      </c>
      <c r="H155" s="9">
        <v>0</v>
      </c>
      <c r="I155" s="9">
        <v>0</v>
      </c>
      <c r="J155" s="9">
        <v>2776.68</v>
      </c>
      <c r="K155" s="9">
        <v>2776.68</v>
      </c>
      <c r="L155" s="9">
        <v>62.47</v>
      </c>
      <c r="M155" s="9">
        <v>277.67</v>
      </c>
      <c r="N155" s="9">
        <f t="shared" si="14"/>
        <v>8767.8799999999992</v>
      </c>
      <c r="O155" s="10">
        <v>19.37</v>
      </c>
      <c r="P155" s="19">
        <f t="shared" si="15"/>
        <v>860.99650000000008</v>
      </c>
      <c r="Q155" s="21">
        <v>9.7899999999999991</v>
      </c>
      <c r="R155" s="19">
        <f t="shared" si="16"/>
        <v>435.16550000000001</v>
      </c>
      <c r="S155" s="24">
        <v>11.26</v>
      </c>
      <c r="T155" s="19">
        <f t="shared" si="17"/>
        <v>500.50700000000001</v>
      </c>
      <c r="U155" s="19">
        <f t="shared" si="18"/>
        <v>-8.1100000000000012</v>
      </c>
      <c r="V155" s="19">
        <f t="shared" si="19"/>
        <v>-360.48950000000008</v>
      </c>
      <c r="W155" s="19">
        <f t="shared" si="20"/>
        <v>65.341499999999996</v>
      </c>
    </row>
    <row r="156" spans="1:23" ht="15.75" customHeight="1" x14ac:dyDescent="0.2">
      <c r="A156" s="8" t="s">
        <v>163</v>
      </c>
      <c r="B156" s="9">
        <v>50.95</v>
      </c>
      <c r="C156" s="9">
        <v>188.9</v>
      </c>
      <c r="D156" s="9">
        <v>36081.019999999997</v>
      </c>
      <c r="E156" s="9">
        <v>9731.75</v>
      </c>
      <c r="F156" s="9">
        <v>0</v>
      </c>
      <c r="G156" s="9">
        <v>9731.75</v>
      </c>
      <c r="H156" s="9">
        <v>0</v>
      </c>
      <c r="I156" s="9">
        <v>0</v>
      </c>
      <c r="J156" s="9">
        <v>4396.68</v>
      </c>
      <c r="K156" s="9">
        <v>4396.68</v>
      </c>
      <c r="L156" s="9">
        <v>86.3</v>
      </c>
      <c r="M156" s="9">
        <v>277.67</v>
      </c>
      <c r="N156" s="9">
        <f t="shared" si="14"/>
        <v>10009.42</v>
      </c>
      <c r="O156" s="10">
        <v>19.29</v>
      </c>
      <c r="P156" s="19">
        <f t="shared" si="15"/>
        <v>982.82550000000003</v>
      </c>
      <c r="Q156" s="21">
        <v>9.7899999999999991</v>
      </c>
      <c r="R156" s="19">
        <f t="shared" si="16"/>
        <v>498.8005</v>
      </c>
      <c r="S156" s="24">
        <v>11.26</v>
      </c>
      <c r="T156" s="19">
        <f t="shared" si="17"/>
        <v>573.697</v>
      </c>
      <c r="U156" s="19">
        <f t="shared" si="18"/>
        <v>-8.0299999999999994</v>
      </c>
      <c r="V156" s="19">
        <f t="shared" si="19"/>
        <v>-409.12850000000003</v>
      </c>
      <c r="W156" s="19">
        <f t="shared" si="20"/>
        <v>74.896500000000003</v>
      </c>
    </row>
    <row r="157" spans="1:23" ht="15.75" customHeight="1" x14ac:dyDescent="0.2">
      <c r="A157" s="8" t="s">
        <v>164</v>
      </c>
      <c r="B157" s="9">
        <v>43.82</v>
      </c>
      <c r="C157" s="9">
        <v>188.9</v>
      </c>
      <c r="D157" s="9">
        <v>36081.019999999997</v>
      </c>
      <c r="E157" s="9">
        <v>8369.8799999999992</v>
      </c>
      <c r="F157" s="9">
        <v>0</v>
      </c>
      <c r="G157" s="9">
        <v>8369.8799999999992</v>
      </c>
      <c r="H157" s="9">
        <v>0</v>
      </c>
      <c r="I157" s="9">
        <v>0</v>
      </c>
      <c r="J157" s="9">
        <v>2776.68</v>
      </c>
      <c r="K157" s="9">
        <v>2776.68</v>
      </c>
      <c r="L157" s="9">
        <v>63.37</v>
      </c>
      <c r="M157" s="9">
        <v>277.67</v>
      </c>
      <c r="N157" s="9">
        <f t="shared" si="14"/>
        <v>8647.5499999999993</v>
      </c>
      <c r="O157" s="10">
        <v>19.38</v>
      </c>
      <c r="P157" s="19">
        <f t="shared" si="15"/>
        <v>849.23159999999996</v>
      </c>
      <c r="Q157" s="21">
        <v>9.7899999999999991</v>
      </c>
      <c r="R157" s="19">
        <f t="shared" si="16"/>
        <v>428.99779999999998</v>
      </c>
      <c r="S157" s="24">
        <v>11.26</v>
      </c>
      <c r="T157" s="19">
        <f t="shared" si="17"/>
        <v>493.41320000000002</v>
      </c>
      <c r="U157" s="19">
        <f t="shared" si="18"/>
        <v>-8.1199999999999992</v>
      </c>
      <c r="V157" s="19">
        <f t="shared" si="19"/>
        <v>-355.81839999999994</v>
      </c>
      <c r="W157" s="19">
        <f t="shared" si="20"/>
        <v>64.415400000000034</v>
      </c>
    </row>
    <row r="158" spans="1:23" ht="15.75" customHeight="1" x14ac:dyDescent="0.2">
      <c r="A158" s="8" t="s">
        <v>165</v>
      </c>
      <c r="B158" s="9">
        <v>49.68</v>
      </c>
      <c r="C158" s="9">
        <v>188.9</v>
      </c>
      <c r="D158" s="9">
        <v>36081.019999999997</v>
      </c>
      <c r="E158" s="9">
        <v>9489.17</v>
      </c>
      <c r="F158" s="9">
        <v>0</v>
      </c>
      <c r="G158" s="9">
        <v>9489.17</v>
      </c>
      <c r="H158" s="9">
        <v>0</v>
      </c>
      <c r="I158" s="9">
        <v>0</v>
      </c>
      <c r="J158" s="9">
        <v>2776.68</v>
      </c>
      <c r="K158" s="9">
        <v>2776.68</v>
      </c>
      <c r="L158" s="9">
        <v>55.89</v>
      </c>
      <c r="M158" s="9">
        <v>277.67</v>
      </c>
      <c r="N158" s="9">
        <f t="shared" si="14"/>
        <v>9766.84</v>
      </c>
      <c r="O158" s="10">
        <v>19.3</v>
      </c>
      <c r="P158" s="19">
        <f t="shared" si="15"/>
        <v>958.82400000000007</v>
      </c>
      <c r="Q158" s="21">
        <v>9.7899999999999991</v>
      </c>
      <c r="R158" s="19">
        <f t="shared" si="16"/>
        <v>486.36719999999997</v>
      </c>
      <c r="S158" s="24">
        <v>11.26</v>
      </c>
      <c r="T158" s="19">
        <f t="shared" si="17"/>
        <v>559.39679999999998</v>
      </c>
      <c r="U158" s="19">
        <f t="shared" si="18"/>
        <v>-8.0400000000000009</v>
      </c>
      <c r="V158" s="19">
        <f t="shared" si="19"/>
        <v>-399.42720000000008</v>
      </c>
      <c r="W158" s="19">
        <f t="shared" si="20"/>
        <v>73.029600000000016</v>
      </c>
    </row>
    <row r="159" spans="1:23" ht="15.75" customHeight="1" x14ac:dyDescent="0.2">
      <c r="A159" s="8" t="s">
        <v>166</v>
      </c>
      <c r="B159" s="9">
        <v>63.66</v>
      </c>
      <c r="C159" s="9">
        <v>214.19</v>
      </c>
      <c r="D159" s="9">
        <v>25204.240000000002</v>
      </c>
      <c r="E159" s="9">
        <v>7491.02</v>
      </c>
      <c r="F159" s="9">
        <v>0</v>
      </c>
      <c r="G159" s="9">
        <v>7491.02</v>
      </c>
      <c r="H159" s="9">
        <v>0</v>
      </c>
      <c r="I159" s="9">
        <v>0</v>
      </c>
      <c r="J159" s="9">
        <v>9250</v>
      </c>
      <c r="K159" s="9">
        <v>9250</v>
      </c>
      <c r="L159" s="9">
        <v>145.30000000000001</v>
      </c>
      <c r="M159" s="9">
        <v>925</v>
      </c>
      <c r="N159" s="9">
        <f t="shared" si="14"/>
        <v>8416.02</v>
      </c>
      <c r="O159" s="10">
        <v>12.98</v>
      </c>
      <c r="P159" s="19">
        <f t="shared" si="15"/>
        <v>826.30679999999995</v>
      </c>
      <c r="Q159" s="21">
        <v>9.7899999999999991</v>
      </c>
      <c r="R159" s="19">
        <f t="shared" si="16"/>
        <v>623.23139999999989</v>
      </c>
      <c r="S159" s="24">
        <v>11.26</v>
      </c>
      <c r="T159" s="19">
        <f t="shared" si="17"/>
        <v>716.8116</v>
      </c>
      <c r="U159" s="19">
        <f t="shared" si="18"/>
        <v>-1.7200000000000006</v>
      </c>
      <c r="V159" s="19">
        <f t="shared" si="19"/>
        <v>-109.49519999999995</v>
      </c>
      <c r="W159" s="19">
        <f t="shared" si="20"/>
        <v>93.580200000000104</v>
      </c>
    </row>
    <row r="160" spans="1:23" ht="15.75" customHeight="1" x14ac:dyDescent="0.2">
      <c r="A160" s="8" t="s">
        <v>167</v>
      </c>
      <c r="B160" s="9">
        <v>38.79</v>
      </c>
      <c r="C160" s="9">
        <v>214.19</v>
      </c>
      <c r="D160" s="9">
        <v>25204.240000000002</v>
      </c>
      <c r="E160" s="9">
        <v>4564.51</v>
      </c>
      <c r="F160" s="9">
        <v>0</v>
      </c>
      <c r="G160" s="9">
        <v>4564.51</v>
      </c>
      <c r="H160" s="9">
        <v>0</v>
      </c>
      <c r="I160" s="9">
        <v>0</v>
      </c>
      <c r="J160" s="9">
        <v>23746.67</v>
      </c>
      <c r="K160" s="9">
        <v>23746.67</v>
      </c>
      <c r="L160" s="9">
        <v>612.19000000000005</v>
      </c>
      <c r="M160" s="9">
        <v>2374.67</v>
      </c>
      <c r="N160" s="9">
        <f t="shared" si="14"/>
        <v>6939.18</v>
      </c>
      <c r="O160" s="10">
        <v>17.57</v>
      </c>
      <c r="P160" s="19">
        <f t="shared" si="15"/>
        <v>681.5403</v>
      </c>
      <c r="Q160" s="21">
        <v>10.94</v>
      </c>
      <c r="R160" s="19">
        <f t="shared" si="16"/>
        <v>424.36259999999999</v>
      </c>
      <c r="S160" s="24">
        <v>12.58</v>
      </c>
      <c r="T160" s="19">
        <f t="shared" si="17"/>
        <v>487.97820000000002</v>
      </c>
      <c r="U160" s="19">
        <f t="shared" si="18"/>
        <v>-4.99</v>
      </c>
      <c r="V160" s="19">
        <f t="shared" si="19"/>
        <v>-193.56209999999999</v>
      </c>
      <c r="W160" s="19">
        <f t="shared" si="20"/>
        <v>63.615600000000029</v>
      </c>
    </row>
    <row r="161" spans="1:23" ht="15.75" customHeight="1" x14ac:dyDescent="0.2">
      <c r="A161" s="8" t="s">
        <v>168</v>
      </c>
      <c r="B161" s="9">
        <v>61.85</v>
      </c>
      <c r="C161" s="9">
        <v>214.19</v>
      </c>
      <c r="D161" s="9">
        <v>25204.240000000002</v>
      </c>
      <c r="E161" s="9">
        <v>7278.03</v>
      </c>
      <c r="F161" s="9">
        <v>0</v>
      </c>
      <c r="G161" s="9">
        <v>7278.03</v>
      </c>
      <c r="H161" s="9">
        <v>0</v>
      </c>
      <c r="I161" s="9">
        <v>0</v>
      </c>
      <c r="J161" s="9">
        <v>10870</v>
      </c>
      <c r="K161" s="9">
        <v>10870</v>
      </c>
      <c r="L161" s="9">
        <v>175.75</v>
      </c>
      <c r="M161" s="9">
        <v>925</v>
      </c>
      <c r="N161" s="9">
        <f t="shared" si="14"/>
        <v>8203.0299999999988</v>
      </c>
      <c r="O161" s="10">
        <v>13.02</v>
      </c>
      <c r="P161" s="19">
        <f t="shared" si="15"/>
        <v>805.28700000000003</v>
      </c>
      <c r="Q161" s="21">
        <v>9.7899999999999991</v>
      </c>
      <c r="R161" s="19">
        <f t="shared" si="16"/>
        <v>605.51149999999996</v>
      </c>
      <c r="S161" s="24">
        <v>11.26</v>
      </c>
      <c r="T161" s="19">
        <f t="shared" si="17"/>
        <v>696.43100000000004</v>
      </c>
      <c r="U161" s="19">
        <f t="shared" si="18"/>
        <v>-1.7599999999999998</v>
      </c>
      <c r="V161" s="19">
        <f t="shared" si="19"/>
        <v>-108.85599999999999</v>
      </c>
      <c r="W161" s="19">
        <f t="shared" si="20"/>
        <v>90.919500000000085</v>
      </c>
    </row>
    <row r="162" spans="1:23" ht="15.75" customHeight="1" x14ac:dyDescent="0.2">
      <c r="A162" s="8" t="s">
        <v>169</v>
      </c>
      <c r="B162" s="9">
        <v>49.89</v>
      </c>
      <c r="C162" s="9">
        <v>214.19</v>
      </c>
      <c r="D162" s="9">
        <v>25204.240000000002</v>
      </c>
      <c r="E162" s="9">
        <v>5870.67</v>
      </c>
      <c r="F162" s="9">
        <v>0</v>
      </c>
      <c r="G162" s="9">
        <v>5870.67</v>
      </c>
      <c r="H162" s="9">
        <v>0</v>
      </c>
      <c r="I162" s="9">
        <v>0</v>
      </c>
      <c r="J162" s="9">
        <v>9250</v>
      </c>
      <c r="K162" s="9">
        <v>9250</v>
      </c>
      <c r="L162" s="9">
        <v>185.41</v>
      </c>
      <c r="M162" s="9">
        <v>925</v>
      </c>
      <c r="N162" s="9">
        <f t="shared" si="14"/>
        <v>6795.67</v>
      </c>
      <c r="O162" s="10">
        <v>13.38</v>
      </c>
      <c r="P162" s="19">
        <f t="shared" si="15"/>
        <v>667.52820000000008</v>
      </c>
      <c r="Q162" s="21">
        <v>9.73</v>
      </c>
      <c r="R162" s="19">
        <f t="shared" si="16"/>
        <v>485.42970000000003</v>
      </c>
      <c r="S162" s="24">
        <v>11.19</v>
      </c>
      <c r="T162" s="19">
        <f t="shared" si="17"/>
        <v>558.26909999999998</v>
      </c>
      <c r="U162" s="19">
        <f t="shared" si="18"/>
        <v>-2.1900000000000013</v>
      </c>
      <c r="V162" s="19">
        <f t="shared" si="19"/>
        <v>-109.2591000000001</v>
      </c>
      <c r="W162" s="19">
        <f t="shared" si="20"/>
        <v>72.839399999999955</v>
      </c>
    </row>
    <row r="163" spans="1:23" ht="15.75" customHeight="1" x14ac:dyDescent="0.2">
      <c r="A163" s="8" t="s">
        <v>170</v>
      </c>
      <c r="B163" s="9">
        <v>51.63</v>
      </c>
      <c r="C163" s="9">
        <v>346.4</v>
      </c>
      <c r="D163" s="9">
        <v>42054.47</v>
      </c>
      <c r="E163" s="9">
        <v>6268.11</v>
      </c>
      <c r="F163" s="9">
        <v>0</v>
      </c>
      <c r="G163" s="9">
        <v>6268.11</v>
      </c>
      <c r="H163" s="9">
        <v>0</v>
      </c>
      <c r="I163" s="9">
        <v>0</v>
      </c>
      <c r="J163" s="9">
        <v>9250</v>
      </c>
      <c r="K163" s="9">
        <v>9250</v>
      </c>
      <c r="L163" s="9">
        <v>179.16</v>
      </c>
      <c r="M163" s="9">
        <v>925</v>
      </c>
      <c r="N163" s="9">
        <f t="shared" si="14"/>
        <v>7193.11</v>
      </c>
      <c r="O163" s="10">
        <v>13.68</v>
      </c>
      <c r="P163" s="19">
        <f t="shared" si="15"/>
        <v>706.29840000000002</v>
      </c>
      <c r="Q163" s="21">
        <v>9.73</v>
      </c>
      <c r="R163" s="19">
        <f t="shared" si="16"/>
        <v>502.35990000000004</v>
      </c>
      <c r="S163" s="24">
        <v>11.19</v>
      </c>
      <c r="T163" s="19">
        <f t="shared" si="17"/>
        <v>577.73969999999997</v>
      </c>
      <c r="U163" s="19">
        <f t="shared" si="18"/>
        <v>-2.4900000000000002</v>
      </c>
      <c r="V163" s="19">
        <f t="shared" si="19"/>
        <v>-128.55870000000004</v>
      </c>
      <c r="W163" s="19">
        <f t="shared" si="20"/>
        <v>75.379799999999932</v>
      </c>
    </row>
    <row r="164" spans="1:23" ht="15.75" customHeight="1" x14ac:dyDescent="0.2">
      <c r="A164" s="8" t="s">
        <v>171</v>
      </c>
      <c r="B164" s="9">
        <v>61.76</v>
      </c>
      <c r="C164" s="9">
        <v>346.4</v>
      </c>
      <c r="D164" s="9">
        <v>42054.47</v>
      </c>
      <c r="E164" s="9">
        <v>7497.93</v>
      </c>
      <c r="F164" s="9">
        <v>0</v>
      </c>
      <c r="G164" s="9">
        <v>7497.93</v>
      </c>
      <c r="H164" s="9">
        <v>0</v>
      </c>
      <c r="I164" s="9">
        <v>0</v>
      </c>
      <c r="J164" s="9">
        <v>9250</v>
      </c>
      <c r="K164" s="9">
        <v>9250</v>
      </c>
      <c r="L164" s="9">
        <v>149.77000000000001</v>
      </c>
      <c r="M164" s="9">
        <v>925</v>
      </c>
      <c r="N164" s="9">
        <f t="shared" si="14"/>
        <v>8422.93</v>
      </c>
      <c r="O164" s="10">
        <v>13.39</v>
      </c>
      <c r="P164" s="19">
        <f t="shared" si="15"/>
        <v>826.96640000000002</v>
      </c>
      <c r="Q164" s="21">
        <v>14.59</v>
      </c>
      <c r="R164" s="19">
        <f t="shared" si="16"/>
        <v>901.07839999999999</v>
      </c>
      <c r="S164" s="24">
        <v>14.86</v>
      </c>
      <c r="T164" s="19">
        <f t="shared" si="17"/>
        <v>917.75359999999989</v>
      </c>
      <c r="U164" s="19">
        <f t="shared" si="18"/>
        <v>1.4699999999999989</v>
      </c>
      <c r="V164" s="19">
        <f t="shared" si="19"/>
        <v>90.787199999999871</v>
      </c>
      <c r="W164" s="19">
        <f t="shared" si="20"/>
        <v>16.675199999999904</v>
      </c>
    </row>
    <row r="165" spans="1:23" ht="15.75" customHeight="1" x14ac:dyDescent="0.2">
      <c r="A165" s="8" t="s">
        <v>172</v>
      </c>
      <c r="B165" s="9">
        <v>62.86</v>
      </c>
      <c r="C165" s="9">
        <v>346.4</v>
      </c>
      <c r="D165" s="9">
        <v>42054.47</v>
      </c>
      <c r="E165" s="9">
        <v>7631.48</v>
      </c>
      <c r="F165" s="9">
        <v>0</v>
      </c>
      <c r="G165" s="9">
        <v>7631.48</v>
      </c>
      <c r="H165" s="9">
        <v>0</v>
      </c>
      <c r="I165" s="9">
        <v>0</v>
      </c>
      <c r="J165" s="9">
        <v>1620</v>
      </c>
      <c r="K165" s="9">
        <v>1620</v>
      </c>
      <c r="L165" s="9">
        <v>25.77</v>
      </c>
      <c r="M165" s="9">
        <v>0</v>
      </c>
      <c r="N165" s="9">
        <f t="shared" si="14"/>
        <v>7631.48</v>
      </c>
      <c r="O165" s="10">
        <v>11.92</v>
      </c>
      <c r="P165" s="19">
        <f t="shared" si="15"/>
        <v>749.2912</v>
      </c>
      <c r="Q165" s="21">
        <v>9.73</v>
      </c>
      <c r="R165" s="19">
        <f t="shared" si="16"/>
        <v>611.62779999999998</v>
      </c>
      <c r="S165" s="24">
        <v>11.19</v>
      </c>
      <c r="T165" s="19">
        <f t="shared" si="17"/>
        <v>703.40339999999992</v>
      </c>
      <c r="U165" s="19">
        <f t="shared" si="18"/>
        <v>-0.73000000000000043</v>
      </c>
      <c r="V165" s="19">
        <f t="shared" si="19"/>
        <v>-45.887800000000084</v>
      </c>
      <c r="W165" s="19">
        <f t="shared" si="20"/>
        <v>91.77559999999994</v>
      </c>
    </row>
    <row r="166" spans="1:23" ht="15.75" customHeight="1" x14ac:dyDescent="0.2">
      <c r="A166" s="8" t="s">
        <v>173</v>
      </c>
      <c r="B166" s="9">
        <v>51.76</v>
      </c>
      <c r="C166" s="9">
        <v>346.4</v>
      </c>
      <c r="D166" s="9">
        <v>42054.47</v>
      </c>
      <c r="E166" s="9">
        <v>6283.89</v>
      </c>
      <c r="F166" s="9">
        <v>0</v>
      </c>
      <c r="G166" s="9">
        <v>6283.89</v>
      </c>
      <c r="H166" s="9">
        <v>0</v>
      </c>
      <c r="I166" s="9">
        <v>0</v>
      </c>
      <c r="J166" s="9">
        <v>10699.44</v>
      </c>
      <c r="K166" s="9">
        <v>10699.44</v>
      </c>
      <c r="L166" s="9">
        <v>206.71</v>
      </c>
      <c r="M166" s="9">
        <v>1069.94</v>
      </c>
      <c r="N166" s="9">
        <f t="shared" si="14"/>
        <v>7353.83</v>
      </c>
      <c r="O166" s="10">
        <v>13.95</v>
      </c>
      <c r="P166" s="19">
        <f t="shared" si="15"/>
        <v>722.05199999999991</v>
      </c>
      <c r="Q166" s="21">
        <v>9.73</v>
      </c>
      <c r="R166" s="19">
        <f t="shared" si="16"/>
        <v>503.62479999999999</v>
      </c>
      <c r="S166" s="24">
        <v>11.19</v>
      </c>
      <c r="T166" s="19">
        <f t="shared" si="17"/>
        <v>579.19439999999997</v>
      </c>
      <c r="U166" s="19">
        <f t="shared" si="18"/>
        <v>-2.76</v>
      </c>
      <c r="V166" s="19">
        <f t="shared" si="19"/>
        <v>-142.85759999999993</v>
      </c>
      <c r="W166" s="19">
        <f t="shared" si="20"/>
        <v>75.56959999999998</v>
      </c>
    </row>
    <row r="167" spans="1:23" ht="15.75" customHeight="1" x14ac:dyDescent="0.2">
      <c r="A167" s="8" t="s">
        <v>174</v>
      </c>
      <c r="B167" s="9">
        <v>64.010000000000005</v>
      </c>
      <c r="C167" s="9">
        <v>346.4</v>
      </c>
      <c r="D167" s="9">
        <v>42054.47</v>
      </c>
      <c r="E167" s="9">
        <v>7771.09</v>
      </c>
      <c r="F167" s="9">
        <v>0</v>
      </c>
      <c r="G167" s="9">
        <v>7771.09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f t="shared" si="14"/>
        <v>7771.09</v>
      </c>
      <c r="O167" s="10">
        <v>11.92</v>
      </c>
      <c r="P167" s="19">
        <f t="shared" si="15"/>
        <v>762.99920000000009</v>
      </c>
      <c r="Q167" s="21">
        <v>9.73</v>
      </c>
      <c r="R167" s="19">
        <f t="shared" si="16"/>
        <v>622.81730000000005</v>
      </c>
      <c r="S167" s="24">
        <v>11.19</v>
      </c>
      <c r="T167" s="19">
        <f t="shared" si="17"/>
        <v>716.27190000000007</v>
      </c>
      <c r="U167" s="19">
        <f t="shared" si="18"/>
        <v>-0.73000000000000043</v>
      </c>
      <c r="V167" s="19">
        <f t="shared" si="19"/>
        <v>-46.727300000000014</v>
      </c>
      <c r="W167" s="19">
        <f t="shared" si="20"/>
        <v>93.454600000000028</v>
      </c>
    </row>
    <row r="168" spans="1:23" ht="15.75" customHeight="1" x14ac:dyDescent="0.2">
      <c r="A168" s="8" t="s">
        <v>175</v>
      </c>
      <c r="B168" s="9">
        <v>54.38</v>
      </c>
      <c r="C168" s="9">
        <v>346.4</v>
      </c>
      <c r="D168" s="9">
        <v>42054.47</v>
      </c>
      <c r="E168" s="9">
        <v>6601.97</v>
      </c>
      <c r="F168" s="9">
        <v>0</v>
      </c>
      <c r="G168" s="9">
        <v>6601.97</v>
      </c>
      <c r="H168" s="9">
        <v>0</v>
      </c>
      <c r="I168" s="9">
        <v>0</v>
      </c>
      <c r="J168" s="9">
        <v>9932.59</v>
      </c>
      <c r="K168" s="9">
        <v>9932.59</v>
      </c>
      <c r="L168" s="9">
        <v>182.66</v>
      </c>
      <c r="M168" s="9">
        <v>993.26</v>
      </c>
      <c r="N168" s="9">
        <f t="shared" si="14"/>
        <v>7595.2300000000005</v>
      </c>
      <c r="O168" s="10">
        <v>13.71</v>
      </c>
      <c r="P168" s="19">
        <f t="shared" si="15"/>
        <v>745.54980000000012</v>
      </c>
      <c r="Q168" s="21">
        <v>9.73</v>
      </c>
      <c r="R168" s="19">
        <f t="shared" si="16"/>
        <v>529.11740000000009</v>
      </c>
      <c r="S168" s="24">
        <v>11.19</v>
      </c>
      <c r="T168" s="19">
        <f t="shared" si="17"/>
        <v>608.51220000000001</v>
      </c>
      <c r="U168" s="19">
        <f t="shared" si="18"/>
        <v>-2.5200000000000014</v>
      </c>
      <c r="V168" s="19">
        <f t="shared" si="19"/>
        <v>-137.03760000000011</v>
      </c>
      <c r="W168" s="19">
        <f t="shared" si="20"/>
        <v>79.394799999999918</v>
      </c>
    </row>
    <row r="169" spans="1:23" ht="15.75" customHeight="1" x14ac:dyDescent="0.2">
      <c r="A169" s="8" t="s">
        <v>176</v>
      </c>
      <c r="B169" s="9">
        <v>38</v>
      </c>
      <c r="C169" s="9">
        <v>38</v>
      </c>
      <c r="D169" s="9">
        <v>4143.33</v>
      </c>
      <c r="E169" s="9">
        <v>4143.33</v>
      </c>
      <c r="F169" s="9">
        <v>0</v>
      </c>
      <c r="G169" s="9">
        <v>4143.33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f t="shared" si="14"/>
        <v>4143.33</v>
      </c>
      <c r="O169" s="10">
        <v>10.71</v>
      </c>
      <c r="P169" s="19">
        <f t="shared" si="15"/>
        <v>406.98</v>
      </c>
      <c r="Q169" s="21">
        <v>14.32</v>
      </c>
      <c r="R169" s="19">
        <f t="shared" si="16"/>
        <v>544.16</v>
      </c>
      <c r="S169" s="24">
        <v>14.86</v>
      </c>
      <c r="T169" s="19">
        <f t="shared" si="17"/>
        <v>564.67999999999995</v>
      </c>
      <c r="U169" s="19">
        <f t="shared" si="18"/>
        <v>4.1499999999999986</v>
      </c>
      <c r="V169" s="19">
        <f t="shared" si="19"/>
        <v>157.69999999999993</v>
      </c>
      <c r="W169" s="19">
        <f t="shared" si="20"/>
        <v>20.519999999999982</v>
      </c>
    </row>
    <row r="170" spans="1:23" ht="15.75" customHeight="1" x14ac:dyDescent="0.2">
      <c r="A170" s="8" t="s">
        <v>177</v>
      </c>
      <c r="B170" s="9">
        <v>47.5</v>
      </c>
      <c r="C170" s="9">
        <v>47.5</v>
      </c>
      <c r="D170" s="9">
        <v>3393.43</v>
      </c>
      <c r="E170" s="9">
        <v>3393.43</v>
      </c>
      <c r="F170" s="9">
        <v>0</v>
      </c>
      <c r="G170" s="9">
        <v>3393.43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f t="shared" si="14"/>
        <v>3393.43</v>
      </c>
      <c r="O170" s="10">
        <v>7.01</v>
      </c>
      <c r="P170" s="19">
        <f t="shared" si="15"/>
        <v>332.97499999999997</v>
      </c>
      <c r="Q170" s="21">
        <v>14.59</v>
      </c>
      <c r="R170" s="19">
        <f t="shared" si="16"/>
        <v>693.02499999999998</v>
      </c>
      <c r="S170" s="24">
        <v>14.86</v>
      </c>
      <c r="T170" s="19">
        <f t="shared" si="17"/>
        <v>705.85</v>
      </c>
      <c r="U170" s="19">
        <f t="shared" si="18"/>
        <v>7.85</v>
      </c>
      <c r="V170" s="19">
        <f t="shared" si="19"/>
        <v>372.87500000000006</v>
      </c>
      <c r="W170" s="19">
        <f t="shared" si="20"/>
        <v>12.825000000000045</v>
      </c>
    </row>
    <row r="171" spans="1:23" ht="15.75" customHeight="1" x14ac:dyDescent="0.2">
      <c r="A171" s="8" t="s">
        <v>178</v>
      </c>
      <c r="B171" s="9">
        <v>35.03</v>
      </c>
      <c r="C171" s="9">
        <v>139.62</v>
      </c>
      <c r="D171" s="9">
        <v>25181.31</v>
      </c>
      <c r="E171" s="9">
        <v>6317.87</v>
      </c>
      <c r="F171" s="9">
        <v>0</v>
      </c>
      <c r="G171" s="9">
        <v>6317.87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f t="shared" si="14"/>
        <v>6317.87</v>
      </c>
      <c r="O171" s="10">
        <v>17.71</v>
      </c>
      <c r="P171" s="19">
        <f t="shared" si="15"/>
        <v>620.38130000000001</v>
      </c>
      <c r="Q171" s="21">
        <v>9.7899999999999991</v>
      </c>
      <c r="R171" s="19">
        <f t="shared" si="16"/>
        <v>342.94369999999998</v>
      </c>
      <c r="S171" s="23">
        <v>11.26</v>
      </c>
      <c r="T171" s="19">
        <f t="shared" si="17"/>
        <v>394.43779999999998</v>
      </c>
      <c r="U171" s="19">
        <f t="shared" si="18"/>
        <v>-6.4500000000000011</v>
      </c>
      <c r="V171" s="19">
        <f t="shared" si="19"/>
        <v>-225.94350000000003</v>
      </c>
      <c r="W171" s="19">
        <f t="shared" si="20"/>
        <v>51.494100000000003</v>
      </c>
    </row>
    <row r="172" spans="1:23" ht="15.75" customHeight="1" x14ac:dyDescent="0.2">
      <c r="A172" s="8" t="s">
        <v>179</v>
      </c>
      <c r="B172" s="9">
        <v>49.65</v>
      </c>
      <c r="C172" s="9">
        <v>49.65</v>
      </c>
      <c r="D172" s="9">
        <v>6133.03</v>
      </c>
      <c r="E172" s="9">
        <v>6133.03</v>
      </c>
      <c r="F172" s="9">
        <v>0</v>
      </c>
      <c r="G172" s="9">
        <v>6133.03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f t="shared" si="14"/>
        <v>6133.03</v>
      </c>
      <c r="O172" s="10">
        <v>12.13</v>
      </c>
      <c r="P172" s="19">
        <f t="shared" si="15"/>
        <v>602.25450000000001</v>
      </c>
      <c r="Q172" s="21">
        <v>9.81</v>
      </c>
      <c r="R172" s="19">
        <f t="shared" si="16"/>
        <v>487.06650000000002</v>
      </c>
      <c r="S172" s="24">
        <v>11.28</v>
      </c>
      <c r="T172" s="19">
        <f t="shared" si="17"/>
        <v>560.05199999999991</v>
      </c>
      <c r="U172" s="19">
        <f t="shared" si="18"/>
        <v>-0.85000000000000142</v>
      </c>
      <c r="V172" s="19">
        <f t="shared" si="19"/>
        <v>-42.2025000000001</v>
      </c>
      <c r="W172" s="19">
        <f t="shared" si="20"/>
        <v>72.985499999999888</v>
      </c>
    </row>
    <row r="173" spans="1:23" ht="15.75" customHeight="1" x14ac:dyDescent="0.2">
      <c r="A173" s="8" t="s">
        <v>180</v>
      </c>
      <c r="B173" s="9">
        <v>31.67</v>
      </c>
      <c r="C173" s="9">
        <v>404.43</v>
      </c>
      <c r="D173" s="9">
        <v>109930.2</v>
      </c>
      <c r="E173" s="9">
        <v>8608.39</v>
      </c>
      <c r="F173" s="9">
        <v>0</v>
      </c>
      <c r="G173" s="9">
        <v>8608.39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f t="shared" si="14"/>
        <v>8608.39</v>
      </c>
      <c r="O173" s="10">
        <v>26.69</v>
      </c>
      <c r="P173" s="19">
        <f t="shared" si="15"/>
        <v>845.27230000000009</v>
      </c>
      <c r="Q173" s="21">
        <v>12.16</v>
      </c>
      <c r="R173" s="19">
        <f t="shared" si="16"/>
        <v>385.10720000000003</v>
      </c>
      <c r="S173" s="24">
        <v>13.98</v>
      </c>
      <c r="T173" s="19">
        <f t="shared" si="17"/>
        <v>442.74660000000006</v>
      </c>
      <c r="U173" s="19">
        <f t="shared" si="18"/>
        <v>-12.71</v>
      </c>
      <c r="V173" s="19">
        <f t="shared" si="19"/>
        <v>-402.52570000000003</v>
      </c>
      <c r="W173" s="19">
        <f t="shared" si="20"/>
        <v>57.639400000000023</v>
      </c>
    </row>
    <row r="174" spans="1:23" ht="15.75" customHeight="1" x14ac:dyDescent="0.2">
      <c r="A174" s="8" t="s">
        <v>181</v>
      </c>
      <c r="B174" s="9">
        <v>31.74</v>
      </c>
      <c r="C174" s="9">
        <v>404.43</v>
      </c>
      <c r="D174" s="9">
        <v>109930.2</v>
      </c>
      <c r="E174" s="9">
        <v>8627.41</v>
      </c>
      <c r="F174" s="9">
        <v>0</v>
      </c>
      <c r="G174" s="9">
        <v>8627.41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f t="shared" si="14"/>
        <v>8627.41</v>
      </c>
      <c r="O174" s="10">
        <v>26.69</v>
      </c>
      <c r="P174" s="19">
        <f t="shared" si="15"/>
        <v>847.14059999999995</v>
      </c>
      <c r="Q174" s="21">
        <v>12.16</v>
      </c>
      <c r="R174" s="19">
        <f t="shared" si="16"/>
        <v>385.95839999999998</v>
      </c>
      <c r="S174" s="24">
        <v>13.98</v>
      </c>
      <c r="T174" s="19">
        <f t="shared" si="17"/>
        <v>443.72519999999997</v>
      </c>
      <c r="U174" s="19">
        <f t="shared" si="18"/>
        <v>-12.71</v>
      </c>
      <c r="V174" s="19">
        <f t="shared" si="19"/>
        <v>-403.41539999999998</v>
      </c>
      <c r="W174" s="19">
        <f t="shared" si="20"/>
        <v>57.766799999999989</v>
      </c>
    </row>
    <row r="175" spans="1:23" ht="15.75" customHeight="1" x14ac:dyDescent="0.2">
      <c r="A175" s="8" t="s">
        <v>182</v>
      </c>
      <c r="B175" s="9">
        <v>22.75</v>
      </c>
      <c r="C175" s="9">
        <v>404.43</v>
      </c>
      <c r="D175" s="9">
        <v>109930.2</v>
      </c>
      <c r="E175" s="9">
        <v>6183.79</v>
      </c>
      <c r="F175" s="9">
        <v>0</v>
      </c>
      <c r="G175" s="9">
        <v>6183.79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f t="shared" si="14"/>
        <v>6183.79</v>
      </c>
      <c r="O175" s="10">
        <v>26.69</v>
      </c>
      <c r="P175" s="19">
        <f t="shared" si="15"/>
        <v>607.19749999999999</v>
      </c>
      <c r="Q175" s="21">
        <v>12.16</v>
      </c>
      <c r="R175" s="19">
        <f t="shared" si="16"/>
        <v>276.64</v>
      </c>
      <c r="S175" s="24">
        <v>13.98</v>
      </c>
      <c r="T175" s="19">
        <f t="shared" si="17"/>
        <v>318.04500000000002</v>
      </c>
      <c r="U175" s="19">
        <f t="shared" si="18"/>
        <v>-12.71</v>
      </c>
      <c r="V175" s="19">
        <f t="shared" si="19"/>
        <v>-289.15249999999997</v>
      </c>
      <c r="W175" s="19">
        <f t="shared" si="20"/>
        <v>41.40500000000003</v>
      </c>
    </row>
    <row r="176" spans="1:23" ht="15.75" customHeight="1" x14ac:dyDescent="0.2">
      <c r="A176" s="8" t="s">
        <v>183</v>
      </c>
      <c r="B176" s="9">
        <v>22.78</v>
      </c>
      <c r="C176" s="9">
        <v>404.43</v>
      </c>
      <c r="D176" s="9">
        <v>109930.2</v>
      </c>
      <c r="E176" s="9">
        <v>6191.95</v>
      </c>
      <c r="F176" s="9">
        <v>0</v>
      </c>
      <c r="G176" s="9">
        <v>6191.95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f t="shared" si="14"/>
        <v>6191.95</v>
      </c>
      <c r="O176" s="10">
        <v>26.69</v>
      </c>
      <c r="P176" s="19">
        <f t="shared" si="15"/>
        <v>607.99820000000011</v>
      </c>
      <c r="Q176" s="21">
        <v>12.16</v>
      </c>
      <c r="R176" s="19">
        <f t="shared" si="16"/>
        <v>277.00479999999999</v>
      </c>
      <c r="S176" s="24">
        <v>13.98</v>
      </c>
      <c r="T176" s="19">
        <f t="shared" si="17"/>
        <v>318.46440000000001</v>
      </c>
      <c r="U176" s="19">
        <f t="shared" si="18"/>
        <v>-12.71</v>
      </c>
      <c r="V176" s="19">
        <f t="shared" si="19"/>
        <v>-289.5338000000001</v>
      </c>
      <c r="W176" s="19">
        <f t="shared" si="20"/>
        <v>41.459600000000023</v>
      </c>
    </row>
    <row r="177" spans="1:23" ht="15.75" customHeight="1" x14ac:dyDescent="0.2">
      <c r="A177" s="8" t="s">
        <v>184</v>
      </c>
      <c r="B177" s="9">
        <v>31.74</v>
      </c>
      <c r="C177" s="9">
        <v>404.43</v>
      </c>
      <c r="D177" s="9">
        <v>109930.2</v>
      </c>
      <c r="E177" s="9">
        <v>8627.41</v>
      </c>
      <c r="F177" s="9">
        <v>0</v>
      </c>
      <c r="G177" s="9">
        <v>8627.41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f t="shared" si="14"/>
        <v>8627.41</v>
      </c>
      <c r="O177" s="10">
        <v>26.69</v>
      </c>
      <c r="P177" s="19">
        <f t="shared" si="15"/>
        <v>847.14059999999995</v>
      </c>
      <c r="Q177" s="21">
        <v>12.16</v>
      </c>
      <c r="R177" s="19">
        <f t="shared" si="16"/>
        <v>385.95839999999998</v>
      </c>
      <c r="S177" s="24">
        <v>13.98</v>
      </c>
      <c r="T177" s="19">
        <f t="shared" si="17"/>
        <v>443.72519999999997</v>
      </c>
      <c r="U177" s="19">
        <f t="shared" si="18"/>
        <v>-12.71</v>
      </c>
      <c r="V177" s="19">
        <f t="shared" si="19"/>
        <v>-403.41539999999998</v>
      </c>
      <c r="W177" s="19">
        <f t="shared" si="20"/>
        <v>57.766799999999989</v>
      </c>
    </row>
    <row r="178" spans="1:23" ht="15.75" customHeight="1" x14ac:dyDescent="0.2">
      <c r="A178" s="8" t="s">
        <v>185</v>
      </c>
      <c r="B178" s="9">
        <v>31.67</v>
      </c>
      <c r="C178" s="9">
        <v>404.43</v>
      </c>
      <c r="D178" s="9">
        <v>109930.2</v>
      </c>
      <c r="E178" s="9">
        <v>8608.39</v>
      </c>
      <c r="F178" s="9">
        <v>0</v>
      </c>
      <c r="G178" s="9">
        <v>8608.39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f t="shared" si="14"/>
        <v>8608.39</v>
      </c>
      <c r="O178" s="10">
        <v>26.69</v>
      </c>
      <c r="P178" s="19">
        <f t="shared" si="15"/>
        <v>845.27230000000009</v>
      </c>
      <c r="Q178" s="21">
        <v>12.16</v>
      </c>
      <c r="R178" s="19">
        <f t="shared" si="16"/>
        <v>385.10720000000003</v>
      </c>
      <c r="S178" s="24">
        <v>13.98</v>
      </c>
      <c r="T178" s="19">
        <f t="shared" si="17"/>
        <v>442.74660000000006</v>
      </c>
      <c r="U178" s="19">
        <f t="shared" si="18"/>
        <v>-12.71</v>
      </c>
      <c r="V178" s="19">
        <f t="shared" si="19"/>
        <v>-402.52570000000003</v>
      </c>
      <c r="W178" s="19">
        <f t="shared" si="20"/>
        <v>57.639400000000023</v>
      </c>
    </row>
    <row r="179" spans="1:23" ht="15.75" customHeight="1" x14ac:dyDescent="0.2">
      <c r="A179" s="8" t="s">
        <v>186</v>
      </c>
      <c r="B179" s="9">
        <v>22.31</v>
      </c>
      <c r="C179" s="9">
        <v>404.43</v>
      </c>
      <c r="D179" s="9">
        <v>109930.2</v>
      </c>
      <c r="E179" s="9">
        <v>6064.2</v>
      </c>
      <c r="F179" s="9">
        <v>0</v>
      </c>
      <c r="G179" s="9">
        <v>6064.2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f t="shared" si="14"/>
        <v>6064.2</v>
      </c>
      <c r="O179" s="10">
        <v>26.69</v>
      </c>
      <c r="P179" s="19">
        <f t="shared" si="15"/>
        <v>595.45389999999998</v>
      </c>
      <c r="Q179" s="21">
        <v>12.16</v>
      </c>
      <c r="R179" s="19">
        <f t="shared" si="16"/>
        <v>271.28960000000001</v>
      </c>
      <c r="S179" s="24">
        <v>13.98</v>
      </c>
      <c r="T179" s="19">
        <f t="shared" si="17"/>
        <v>311.8938</v>
      </c>
      <c r="U179" s="19">
        <f t="shared" si="18"/>
        <v>-12.71</v>
      </c>
      <c r="V179" s="19">
        <f t="shared" si="19"/>
        <v>-283.56009999999998</v>
      </c>
      <c r="W179" s="19">
        <f t="shared" si="20"/>
        <v>40.604199999999992</v>
      </c>
    </row>
    <row r="180" spans="1:23" ht="15.75" customHeight="1" x14ac:dyDescent="0.2">
      <c r="A180" s="8" t="s">
        <v>187</v>
      </c>
      <c r="B180" s="9">
        <v>31.67</v>
      </c>
      <c r="C180" s="9">
        <v>404.43</v>
      </c>
      <c r="D180" s="9">
        <v>109930.2</v>
      </c>
      <c r="E180" s="9">
        <v>8608.39</v>
      </c>
      <c r="F180" s="9">
        <v>0</v>
      </c>
      <c r="G180" s="9">
        <v>8608.39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f t="shared" si="14"/>
        <v>8608.39</v>
      </c>
      <c r="O180" s="10">
        <v>26.69</v>
      </c>
      <c r="P180" s="19">
        <f t="shared" si="15"/>
        <v>845.27230000000009</v>
      </c>
      <c r="Q180" s="21">
        <v>12.16</v>
      </c>
      <c r="R180" s="19">
        <f t="shared" si="16"/>
        <v>385.10720000000003</v>
      </c>
      <c r="S180" s="24">
        <v>13.98</v>
      </c>
      <c r="T180" s="19">
        <f t="shared" si="17"/>
        <v>442.74660000000006</v>
      </c>
      <c r="U180" s="19">
        <f t="shared" si="18"/>
        <v>-12.71</v>
      </c>
      <c r="V180" s="19">
        <f t="shared" si="19"/>
        <v>-402.52570000000003</v>
      </c>
      <c r="W180" s="19">
        <f t="shared" si="20"/>
        <v>57.639400000000023</v>
      </c>
    </row>
    <row r="181" spans="1:23" ht="15.75" customHeight="1" x14ac:dyDescent="0.2">
      <c r="A181" s="8" t="s">
        <v>188</v>
      </c>
      <c r="B181" s="9">
        <v>31.74</v>
      </c>
      <c r="C181" s="9">
        <v>404.43</v>
      </c>
      <c r="D181" s="9">
        <v>109930.2</v>
      </c>
      <c r="E181" s="9">
        <v>8627.41</v>
      </c>
      <c r="F181" s="9">
        <v>0</v>
      </c>
      <c r="G181" s="9">
        <v>8627.41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f t="shared" ref="N181:N242" si="21">G181+M181</f>
        <v>8627.41</v>
      </c>
      <c r="O181" s="10">
        <v>26.69</v>
      </c>
      <c r="P181" s="19">
        <f t="shared" ref="P181:P242" si="22">B181*O181</f>
        <v>847.14059999999995</v>
      </c>
      <c r="Q181" s="21">
        <v>12.16</v>
      </c>
      <c r="R181" s="19">
        <f t="shared" si="16"/>
        <v>385.95839999999998</v>
      </c>
      <c r="S181" s="24">
        <v>13.98</v>
      </c>
      <c r="T181" s="19">
        <f t="shared" si="17"/>
        <v>443.72519999999997</v>
      </c>
      <c r="U181" s="19">
        <f t="shared" si="18"/>
        <v>-12.71</v>
      </c>
      <c r="V181" s="19">
        <f t="shared" si="19"/>
        <v>-403.41539999999998</v>
      </c>
      <c r="W181" s="19">
        <f t="shared" si="20"/>
        <v>57.766799999999989</v>
      </c>
    </row>
    <row r="182" spans="1:23" ht="15.75" customHeight="1" x14ac:dyDescent="0.2">
      <c r="A182" s="8" t="s">
        <v>189</v>
      </c>
      <c r="B182" s="9">
        <v>22.75</v>
      </c>
      <c r="C182" s="9">
        <v>404.43</v>
      </c>
      <c r="D182" s="9">
        <v>109930.2</v>
      </c>
      <c r="E182" s="9">
        <v>6183.79</v>
      </c>
      <c r="F182" s="9">
        <v>0</v>
      </c>
      <c r="G182" s="9">
        <v>6183.79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f t="shared" si="21"/>
        <v>6183.79</v>
      </c>
      <c r="O182" s="10">
        <v>26.69</v>
      </c>
      <c r="P182" s="19">
        <f t="shared" si="22"/>
        <v>607.19749999999999</v>
      </c>
      <c r="Q182" s="21">
        <v>12.16</v>
      </c>
      <c r="R182" s="19">
        <f t="shared" si="16"/>
        <v>276.64</v>
      </c>
      <c r="S182" s="24">
        <v>13.98</v>
      </c>
      <c r="T182" s="19">
        <f t="shared" si="17"/>
        <v>318.04500000000002</v>
      </c>
      <c r="U182" s="19">
        <f t="shared" si="18"/>
        <v>-12.71</v>
      </c>
      <c r="V182" s="19">
        <f t="shared" si="19"/>
        <v>-289.15249999999997</v>
      </c>
      <c r="W182" s="19">
        <f t="shared" si="20"/>
        <v>41.40500000000003</v>
      </c>
    </row>
    <row r="183" spans="1:23" ht="15.75" customHeight="1" x14ac:dyDescent="0.2">
      <c r="A183" s="8" t="s">
        <v>190</v>
      </c>
      <c r="B183" s="9">
        <v>22.31</v>
      </c>
      <c r="C183" s="9">
        <v>404.43</v>
      </c>
      <c r="D183" s="9">
        <v>109930.2</v>
      </c>
      <c r="E183" s="9">
        <v>6064.2</v>
      </c>
      <c r="F183" s="9">
        <v>0</v>
      </c>
      <c r="G183" s="9">
        <v>6064.2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f t="shared" si="21"/>
        <v>6064.2</v>
      </c>
      <c r="O183" s="10">
        <v>26.69</v>
      </c>
      <c r="P183" s="19">
        <f t="shared" si="22"/>
        <v>595.45389999999998</v>
      </c>
      <c r="Q183" s="21">
        <v>12.16</v>
      </c>
      <c r="R183" s="19">
        <f t="shared" si="16"/>
        <v>271.28960000000001</v>
      </c>
      <c r="S183" s="24">
        <v>13.98</v>
      </c>
      <c r="T183" s="19">
        <f t="shared" si="17"/>
        <v>311.8938</v>
      </c>
      <c r="U183" s="19">
        <f t="shared" si="18"/>
        <v>-12.71</v>
      </c>
      <c r="V183" s="19">
        <f t="shared" si="19"/>
        <v>-283.56009999999998</v>
      </c>
      <c r="W183" s="19">
        <f t="shared" si="20"/>
        <v>40.604199999999992</v>
      </c>
    </row>
    <row r="184" spans="1:23" ht="15.75" customHeight="1" x14ac:dyDescent="0.2">
      <c r="A184" s="8" t="s">
        <v>191</v>
      </c>
      <c r="B184" s="9">
        <v>31.74</v>
      </c>
      <c r="C184" s="9">
        <v>404.43</v>
      </c>
      <c r="D184" s="9">
        <v>109930.2</v>
      </c>
      <c r="E184" s="9">
        <v>8627.41</v>
      </c>
      <c r="F184" s="9">
        <v>0</v>
      </c>
      <c r="G184" s="9">
        <v>8627.41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f t="shared" si="21"/>
        <v>8627.41</v>
      </c>
      <c r="O184" s="10">
        <v>26.69</v>
      </c>
      <c r="P184" s="19">
        <f t="shared" si="22"/>
        <v>847.14059999999995</v>
      </c>
      <c r="Q184" s="21">
        <v>12.16</v>
      </c>
      <c r="R184" s="19">
        <f t="shared" si="16"/>
        <v>385.95839999999998</v>
      </c>
      <c r="S184" s="24">
        <v>13.98</v>
      </c>
      <c r="T184" s="19">
        <f t="shared" si="17"/>
        <v>443.72519999999997</v>
      </c>
      <c r="U184" s="19">
        <f t="shared" si="18"/>
        <v>-12.71</v>
      </c>
      <c r="V184" s="19">
        <f t="shared" si="19"/>
        <v>-403.41539999999998</v>
      </c>
      <c r="W184" s="19">
        <f t="shared" si="20"/>
        <v>57.766799999999989</v>
      </c>
    </row>
    <row r="185" spans="1:23" ht="15.75" customHeight="1" x14ac:dyDescent="0.2">
      <c r="A185" s="8" t="s">
        <v>192</v>
      </c>
      <c r="B185" s="9">
        <v>31.67</v>
      </c>
      <c r="C185" s="9">
        <v>404.43</v>
      </c>
      <c r="D185" s="9">
        <v>109930.2</v>
      </c>
      <c r="E185" s="9">
        <v>8608.39</v>
      </c>
      <c r="F185" s="9">
        <v>0</v>
      </c>
      <c r="G185" s="9">
        <v>8608.39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f t="shared" si="21"/>
        <v>8608.39</v>
      </c>
      <c r="O185" s="10">
        <v>26.69</v>
      </c>
      <c r="P185" s="19">
        <f t="shared" si="22"/>
        <v>845.27230000000009</v>
      </c>
      <c r="Q185" s="21">
        <v>12.16</v>
      </c>
      <c r="R185" s="19">
        <f t="shared" si="16"/>
        <v>385.10720000000003</v>
      </c>
      <c r="S185" s="24">
        <v>13.98</v>
      </c>
      <c r="T185" s="19">
        <f t="shared" si="17"/>
        <v>442.74660000000006</v>
      </c>
      <c r="U185" s="19">
        <f t="shared" si="18"/>
        <v>-12.71</v>
      </c>
      <c r="V185" s="19">
        <f t="shared" si="19"/>
        <v>-402.52570000000003</v>
      </c>
      <c r="W185" s="19">
        <f t="shared" si="20"/>
        <v>57.639400000000023</v>
      </c>
    </row>
    <row r="186" spans="1:23" ht="15.75" customHeight="1" x14ac:dyDescent="0.2">
      <c r="A186" s="8" t="s">
        <v>193</v>
      </c>
      <c r="B186" s="9">
        <v>22.78</v>
      </c>
      <c r="C186" s="9">
        <v>404.43</v>
      </c>
      <c r="D186" s="9">
        <v>109930.2</v>
      </c>
      <c r="E186" s="9">
        <v>6191.95</v>
      </c>
      <c r="F186" s="9">
        <v>0</v>
      </c>
      <c r="G186" s="9">
        <v>6191.95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f t="shared" si="21"/>
        <v>6191.95</v>
      </c>
      <c r="O186" s="10">
        <v>26.69</v>
      </c>
      <c r="P186" s="19">
        <f t="shared" si="22"/>
        <v>607.99820000000011</v>
      </c>
      <c r="Q186" s="21">
        <v>12.16</v>
      </c>
      <c r="R186" s="19">
        <f t="shared" si="16"/>
        <v>277.00479999999999</v>
      </c>
      <c r="S186" s="24">
        <v>13.98</v>
      </c>
      <c r="T186" s="19">
        <f t="shared" si="17"/>
        <v>318.46440000000001</v>
      </c>
      <c r="U186" s="19">
        <f t="shared" si="18"/>
        <v>-12.71</v>
      </c>
      <c r="V186" s="19">
        <f t="shared" si="19"/>
        <v>-289.5338000000001</v>
      </c>
      <c r="W186" s="19">
        <f t="shared" si="20"/>
        <v>41.459600000000023</v>
      </c>
    </row>
    <row r="187" spans="1:23" ht="15.75" customHeight="1" x14ac:dyDescent="0.2">
      <c r="A187" s="8" t="s">
        <v>194</v>
      </c>
      <c r="B187" s="9">
        <v>85.9</v>
      </c>
      <c r="C187" s="9">
        <v>366.07</v>
      </c>
      <c r="D187" s="9">
        <v>47964.39</v>
      </c>
      <c r="E187" s="9">
        <v>11255.06</v>
      </c>
      <c r="F187" s="9">
        <v>0</v>
      </c>
      <c r="G187" s="9">
        <v>11255.06</v>
      </c>
      <c r="H187" s="9">
        <v>0</v>
      </c>
      <c r="I187" s="9">
        <v>0</v>
      </c>
      <c r="J187" s="9">
        <v>7776</v>
      </c>
      <c r="K187" s="9">
        <v>7776</v>
      </c>
      <c r="L187" s="9">
        <v>90.52</v>
      </c>
      <c r="M187" s="9">
        <v>777.6</v>
      </c>
      <c r="N187" s="9">
        <f t="shared" si="21"/>
        <v>12032.66</v>
      </c>
      <c r="O187" s="10">
        <v>13.75</v>
      </c>
      <c r="P187" s="19">
        <f t="shared" si="22"/>
        <v>1181.125</v>
      </c>
      <c r="Q187" s="21">
        <v>0</v>
      </c>
      <c r="R187" s="19">
        <f t="shared" si="16"/>
        <v>0</v>
      </c>
      <c r="S187" s="24">
        <v>0</v>
      </c>
      <c r="T187" s="19">
        <f t="shared" si="17"/>
        <v>0</v>
      </c>
      <c r="U187" s="19">
        <f t="shared" si="18"/>
        <v>-13.75</v>
      </c>
      <c r="V187" s="19">
        <f t="shared" si="19"/>
        <v>-1181.125</v>
      </c>
      <c r="W187" s="19">
        <f t="shared" si="20"/>
        <v>0</v>
      </c>
    </row>
    <row r="188" spans="1:23" ht="15.75" customHeight="1" x14ac:dyDescent="0.2">
      <c r="A188" s="8" t="s">
        <v>195</v>
      </c>
      <c r="B188" s="9">
        <v>74.73</v>
      </c>
      <c r="C188" s="9">
        <v>366.07</v>
      </c>
      <c r="D188" s="9">
        <v>47964.39</v>
      </c>
      <c r="E188" s="9">
        <v>9791.51</v>
      </c>
      <c r="F188" s="9">
        <v>0</v>
      </c>
      <c r="G188" s="9">
        <v>9791.51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f t="shared" si="21"/>
        <v>9791.51</v>
      </c>
      <c r="O188" s="10">
        <v>12.87</v>
      </c>
      <c r="P188" s="19">
        <f t="shared" si="22"/>
        <v>961.77509999999995</v>
      </c>
      <c r="Q188" s="21">
        <v>9.68</v>
      </c>
      <c r="R188" s="19">
        <f t="shared" si="16"/>
        <v>723.38639999999998</v>
      </c>
      <c r="S188" s="24">
        <v>11.13</v>
      </c>
      <c r="T188" s="19">
        <f t="shared" si="17"/>
        <v>831.74490000000014</v>
      </c>
      <c r="U188" s="19">
        <f t="shared" si="18"/>
        <v>-1.7399999999999984</v>
      </c>
      <c r="V188" s="19">
        <f t="shared" si="19"/>
        <v>-130.03019999999981</v>
      </c>
      <c r="W188" s="19">
        <f t="shared" si="20"/>
        <v>108.35850000000016</v>
      </c>
    </row>
    <row r="189" spans="1:23" ht="15.75" customHeight="1" x14ac:dyDescent="0.2">
      <c r="A189" s="8" t="s">
        <v>196</v>
      </c>
      <c r="B189" s="9">
        <v>68.650000000000006</v>
      </c>
      <c r="C189" s="9">
        <v>366.07</v>
      </c>
      <c r="D189" s="9">
        <v>47964.39</v>
      </c>
      <c r="E189" s="9">
        <v>8994.8799999999992</v>
      </c>
      <c r="F189" s="9">
        <v>0</v>
      </c>
      <c r="G189" s="9">
        <v>8994.8799999999992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f t="shared" si="21"/>
        <v>8994.8799999999992</v>
      </c>
      <c r="O189" s="10">
        <v>12.87</v>
      </c>
      <c r="P189" s="19">
        <f t="shared" si="22"/>
        <v>883.52549999999997</v>
      </c>
      <c r="Q189" s="21">
        <v>0</v>
      </c>
      <c r="R189" s="19">
        <f t="shared" si="16"/>
        <v>0</v>
      </c>
      <c r="S189" s="24">
        <v>0</v>
      </c>
      <c r="T189" s="19">
        <f t="shared" si="17"/>
        <v>0</v>
      </c>
      <c r="U189" s="19">
        <f t="shared" si="18"/>
        <v>-12.87</v>
      </c>
      <c r="V189" s="19">
        <f t="shared" si="19"/>
        <v>-883.52549999999997</v>
      </c>
      <c r="W189" s="19">
        <f t="shared" si="20"/>
        <v>0</v>
      </c>
    </row>
    <row r="190" spans="1:23" ht="15.75" customHeight="1" x14ac:dyDescent="0.2">
      <c r="A190" s="8" t="s">
        <v>197</v>
      </c>
      <c r="B190" s="9">
        <v>68.98</v>
      </c>
      <c r="C190" s="9">
        <v>264.95999999999998</v>
      </c>
      <c r="D190" s="9">
        <v>27800.02</v>
      </c>
      <c r="E190" s="9">
        <v>7237.49</v>
      </c>
      <c r="F190" s="9">
        <v>0</v>
      </c>
      <c r="G190" s="9">
        <v>7237.49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f t="shared" si="21"/>
        <v>7237.49</v>
      </c>
      <c r="O190" s="10">
        <v>10.3</v>
      </c>
      <c r="P190" s="19">
        <f t="shared" si="22"/>
        <v>710.49400000000014</v>
      </c>
      <c r="Q190" s="21">
        <v>9.2799999999999994</v>
      </c>
      <c r="R190" s="19">
        <f t="shared" si="16"/>
        <v>640.13440000000003</v>
      </c>
      <c r="S190" s="24">
        <v>10.62</v>
      </c>
      <c r="T190" s="19">
        <f t="shared" si="17"/>
        <v>732.56759999999997</v>
      </c>
      <c r="U190" s="19">
        <f t="shared" si="18"/>
        <v>0.31999999999999851</v>
      </c>
      <c r="V190" s="19">
        <f t="shared" si="19"/>
        <v>22.073599999999828</v>
      </c>
      <c r="W190" s="19">
        <f t="shared" si="20"/>
        <v>92.433199999999943</v>
      </c>
    </row>
    <row r="191" spans="1:23" ht="15.75" customHeight="1" x14ac:dyDescent="0.2">
      <c r="A191" s="8" t="s">
        <v>198</v>
      </c>
      <c r="B191" s="9">
        <v>65.3</v>
      </c>
      <c r="C191" s="9">
        <v>264.95999999999998</v>
      </c>
      <c r="D191" s="9">
        <v>27800.02</v>
      </c>
      <c r="E191" s="9">
        <v>6851.38</v>
      </c>
      <c r="F191" s="9">
        <v>0</v>
      </c>
      <c r="G191" s="9">
        <v>6851.38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f t="shared" si="21"/>
        <v>6851.38</v>
      </c>
      <c r="O191" s="10">
        <v>10.3</v>
      </c>
      <c r="P191" s="19">
        <f t="shared" si="22"/>
        <v>672.59</v>
      </c>
      <c r="Q191" s="21">
        <v>9.84</v>
      </c>
      <c r="R191" s="19">
        <f t="shared" si="16"/>
        <v>642.55199999999991</v>
      </c>
      <c r="S191" s="24">
        <v>11.26</v>
      </c>
      <c r="T191" s="19">
        <f t="shared" si="17"/>
        <v>735.27799999999991</v>
      </c>
      <c r="U191" s="19">
        <f t="shared" si="18"/>
        <v>0.95999999999999908</v>
      </c>
      <c r="V191" s="19">
        <f t="shared" si="19"/>
        <v>62.687999999999874</v>
      </c>
      <c r="W191" s="19">
        <f t="shared" si="20"/>
        <v>92.725999999999999</v>
      </c>
    </row>
    <row r="192" spans="1:23" ht="15.75" customHeight="1" x14ac:dyDescent="0.2">
      <c r="A192" s="8" t="s">
        <v>199</v>
      </c>
      <c r="B192" s="9">
        <v>44.28</v>
      </c>
      <c r="C192" s="9">
        <v>264.95999999999998</v>
      </c>
      <c r="D192" s="9">
        <v>27800.02</v>
      </c>
      <c r="E192" s="9">
        <v>4645.93</v>
      </c>
      <c r="F192" s="9">
        <v>0</v>
      </c>
      <c r="G192" s="9">
        <v>4645.93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f t="shared" si="21"/>
        <v>4645.93</v>
      </c>
      <c r="O192" s="10">
        <v>10.3</v>
      </c>
      <c r="P192" s="19">
        <f t="shared" si="22"/>
        <v>456.08400000000006</v>
      </c>
      <c r="Q192" s="21">
        <v>9.5</v>
      </c>
      <c r="R192" s="19">
        <f t="shared" si="16"/>
        <v>420.66</v>
      </c>
      <c r="S192" s="24">
        <v>10.87</v>
      </c>
      <c r="T192" s="19">
        <f t="shared" si="17"/>
        <v>481.3236</v>
      </c>
      <c r="U192" s="19">
        <f t="shared" si="18"/>
        <v>0.56999999999999851</v>
      </c>
      <c r="V192" s="19">
        <f t="shared" si="19"/>
        <v>25.239599999999939</v>
      </c>
      <c r="W192" s="19">
        <f t="shared" si="20"/>
        <v>60.663599999999974</v>
      </c>
    </row>
    <row r="193" spans="1:23" ht="15.75" customHeight="1" x14ac:dyDescent="0.2">
      <c r="A193" s="8" t="s">
        <v>200</v>
      </c>
      <c r="B193" s="9">
        <v>65.900000000000006</v>
      </c>
      <c r="C193" s="9">
        <v>264.95999999999998</v>
      </c>
      <c r="D193" s="9">
        <v>27800.02</v>
      </c>
      <c r="E193" s="9">
        <v>6914.33</v>
      </c>
      <c r="F193" s="9">
        <v>0</v>
      </c>
      <c r="G193" s="9">
        <v>6914.33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f t="shared" si="21"/>
        <v>6914.33</v>
      </c>
      <c r="O193" s="10">
        <v>10.3</v>
      </c>
      <c r="P193" s="19">
        <f t="shared" si="22"/>
        <v>678.7700000000001</v>
      </c>
      <c r="Q193" s="21">
        <v>0</v>
      </c>
      <c r="R193" s="19">
        <f t="shared" si="16"/>
        <v>0</v>
      </c>
      <c r="S193" s="24">
        <v>0</v>
      </c>
      <c r="T193" s="19">
        <f t="shared" si="17"/>
        <v>0</v>
      </c>
      <c r="U193" s="19">
        <f t="shared" si="18"/>
        <v>-10.3</v>
      </c>
      <c r="V193" s="19">
        <f t="shared" si="19"/>
        <v>-678.7700000000001</v>
      </c>
      <c r="W193" s="19">
        <f t="shared" si="20"/>
        <v>0</v>
      </c>
    </row>
    <row r="194" spans="1:23" ht="15.75" customHeight="1" x14ac:dyDescent="0.2">
      <c r="A194" s="8" t="s">
        <v>201</v>
      </c>
      <c r="B194" s="9">
        <v>86.4</v>
      </c>
      <c r="C194" s="9">
        <v>264.95999999999998</v>
      </c>
      <c r="D194" s="9">
        <v>27800.02</v>
      </c>
      <c r="E194" s="9">
        <v>9065.2199999999993</v>
      </c>
      <c r="F194" s="9">
        <v>0</v>
      </c>
      <c r="G194" s="9">
        <v>9065.2199999999993</v>
      </c>
      <c r="H194" s="9">
        <v>0</v>
      </c>
      <c r="I194" s="9">
        <v>0</v>
      </c>
      <c r="J194" s="9">
        <v>4570.8900000000003</v>
      </c>
      <c r="K194" s="9">
        <v>4570.8900000000003</v>
      </c>
      <c r="L194" s="9">
        <v>52.9</v>
      </c>
      <c r="M194" s="9">
        <v>457.09</v>
      </c>
      <c r="N194" s="9">
        <f t="shared" si="21"/>
        <v>9522.31</v>
      </c>
      <c r="O194" s="10">
        <v>10.82</v>
      </c>
      <c r="P194" s="19">
        <f t="shared" si="22"/>
        <v>934.84800000000007</v>
      </c>
      <c r="Q194" s="21">
        <v>10.31</v>
      </c>
      <c r="R194" s="19">
        <f t="shared" si="16"/>
        <v>890.78400000000011</v>
      </c>
      <c r="S194" s="24">
        <v>11.79</v>
      </c>
      <c r="T194" s="19">
        <f t="shared" si="17"/>
        <v>1018.6559999999999</v>
      </c>
      <c r="U194" s="19">
        <f t="shared" si="18"/>
        <v>0.96999999999999886</v>
      </c>
      <c r="V194" s="19">
        <f t="shared" si="19"/>
        <v>83.807999999999879</v>
      </c>
      <c r="W194" s="19">
        <f t="shared" si="20"/>
        <v>127.87199999999984</v>
      </c>
    </row>
    <row r="195" spans="1:23" ht="15.75" customHeight="1" x14ac:dyDescent="0.2">
      <c r="A195" s="8" t="s">
        <v>202</v>
      </c>
      <c r="B195" s="9">
        <v>124.56</v>
      </c>
      <c r="C195" s="9">
        <v>124.56</v>
      </c>
      <c r="D195" s="9">
        <v>15696.33</v>
      </c>
      <c r="E195" s="9">
        <v>15696.33</v>
      </c>
      <c r="F195" s="9">
        <v>0</v>
      </c>
      <c r="G195" s="9">
        <v>15696.33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f t="shared" si="21"/>
        <v>15696.33</v>
      </c>
      <c r="O195" s="10">
        <v>12.37</v>
      </c>
      <c r="P195" s="19">
        <f t="shared" si="22"/>
        <v>1540.8072</v>
      </c>
      <c r="Q195" s="21">
        <v>9.7899999999999991</v>
      </c>
      <c r="R195" s="19">
        <f t="shared" si="16"/>
        <v>1219.4423999999999</v>
      </c>
      <c r="S195" s="24">
        <v>11.26</v>
      </c>
      <c r="T195" s="19">
        <f t="shared" si="17"/>
        <v>1402.5455999999999</v>
      </c>
      <c r="U195" s="19">
        <f t="shared" si="18"/>
        <v>-1.1099999999999994</v>
      </c>
      <c r="V195" s="19">
        <f t="shared" si="19"/>
        <v>-138.26160000000004</v>
      </c>
      <c r="W195" s="19">
        <f t="shared" si="20"/>
        <v>183.10320000000002</v>
      </c>
    </row>
    <row r="196" spans="1:23" ht="15.75" customHeight="1" x14ac:dyDescent="0.2">
      <c r="A196" s="8" t="s">
        <v>203</v>
      </c>
      <c r="B196" s="9">
        <v>68.650000000000006</v>
      </c>
      <c r="C196" s="9">
        <v>366.07</v>
      </c>
      <c r="D196" s="9">
        <v>47964.39</v>
      </c>
      <c r="E196" s="9">
        <v>8994.8799999999992</v>
      </c>
      <c r="F196" s="9">
        <v>0</v>
      </c>
      <c r="G196" s="9">
        <v>8994.8799999999992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f t="shared" si="21"/>
        <v>8994.8799999999992</v>
      </c>
      <c r="O196" s="10">
        <v>12.87</v>
      </c>
      <c r="P196" s="19">
        <f t="shared" si="22"/>
        <v>883.52549999999997</v>
      </c>
      <c r="Q196" s="21">
        <v>9.7100000000000009</v>
      </c>
      <c r="R196" s="19">
        <f t="shared" si="16"/>
        <v>666.59150000000011</v>
      </c>
      <c r="S196" s="24">
        <v>11.17</v>
      </c>
      <c r="T196" s="19">
        <f t="shared" si="17"/>
        <v>766.82050000000004</v>
      </c>
      <c r="U196" s="19">
        <f t="shared" si="18"/>
        <v>-1.6999999999999993</v>
      </c>
      <c r="V196" s="19">
        <f t="shared" si="19"/>
        <v>-116.70499999999993</v>
      </c>
      <c r="W196" s="19">
        <f t="shared" si="20"/>
        <v>100.22899999999993</v>
      </c>
    </row>
    <row r="197" spans="1:23" ht="15.75" customHeight="1" x14ac:dyDescent="0.2">
      <c r="A197" s="8" t="s">
        <v>204</v>
      </c>
      <c r="B197" s="9">
        <v>68.14</v>
      </c>
      <c r="C197" s="9">
        <v>366.07</v>
      </c>
      <c r="D197" s="9">
        <v>47964.39</v>
      </c>
      <c r="E197" s="9">
        <v>8928.06</v>
      </c>
      <c r="F197" s="9">
        <v>0</v>
      </c>
      <c r="G197" s="9">
        <v>8928.06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f t="shared" si="21"/>
        <v>8928.06</v>
      </c>
      <c r="O197" s="10">
        <v>12.87</v>
      </c>
      <c r="P197" s="19">
        <f t="shared" si="22"/>
        <v>876.96179999999993</v>
      </c>
      <c r="Q197" s="21">
        <v>0</v>
      </c>
      <c r="R197" s="19">
        <f t="shared" si="16"/>
        <v>0</v>
      </c>
      <c r="S197" s="24">
        <v>0</v>
      </c>
      <c r="T197" s="19">
        <f t="shared" si="17"/>
        <v>0</v>
      </c>
      <c r="U197" s="19">
        <f t="shared" si="18"/>
        <v>-12.87</v>
      </c>
      <c r="V197" s="19">
        <f t="shared" si="19"/>
        <v>-876.96179999999993</v>
      </c>
      <c r="W197" s="19">
        <f t="shared" si="20"/>
        <v>0</v>
      </c>
    </row>
    <row r="198" spans="1:23" ht="15.75" customHeight="1" x14ac:dyDescent="0.2">
      <c r="A198" s="8" t="s">
        <v>205</v>
      </c>
      <c r="B198" s="9">
        <v>33.97</v>
      </c>
      <c r="C198" s="9">
        <v>111.71</v>
      </c>
      <c r="D198" s="9">
        <v>10756.07</v>
      </c>
      <c r="E198" s="9">
        <v>3270.82</v>
      </c>
      <c r="F198" s="9">
        <v>0</v>
      </c>
      <c r="G198" s="9">
        <v>3270.82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f t="shared" si="21"/>
        <v>3270.82</v>
      </c>
      <c r="O198" s="10">
        <v>9.4499999999999993</v>
      </c>
      <c r="P198" s="19">
        <f t="shared" si="22"/>
        <v>321.01649999999995</v>
      </c>
      <c r="Q198" s="21">
        <v>0</v>
      </c>
      <c r="R198" s="19">
        <f t="shared" ref="R198:R261" si="23">B198*Q198</f>
        <v>0</v>
      </c>
      <c r="S198" s="24">
        <v>0</v>
      </c>
      <c r="T198" s="19">
        <f t="shared" ref="T198:T261" si="24">B198*S198</f>
        <v>0</v>
      </c>
      <c r="U198" s="19">
        <f t="shared" ref="U198:U261" si="25">S198-O198</f>
        <v>-9.4499999999999993</v>
      </c>
      <c r="V198" s="19">
        <f t="shared" ref="V198:V261" si="26">T198-P198</f>
        <v>-321.01649999999995</v>
      </c>
      <c r="W198" s="19">
        <f t="shared" ref="W198:W261" si="27">T198-R198</f>
        <v>0</v>
      </c>
    </row>
    <row r="199" spans="1:23" ht="15.75" customHeight="1" x14ac:dyDescent="0.2">
      <c r="A199" s="8" t="s">
        <v>206</v>
      </c>
      <c r="B199" s="9">
        <v>77.739999999999995</v>
      </c>
      <c r="C199" s="9">
        <v>111.71</v>
      </c>
      <c r="D199" s="9">
        <v>10756.07</v>
      </c>
      <c r="E199" s="9">
        <v>7485.25</v>
      </c>
      <c r="F199" s="9">
        <v>0</v>
      </c>
      <c r="G199" s="9">
        <v>7485.25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f t="shared" si="21"/>
        <v>7485.25</v>
      </c>
      <c r="O199" s="10">
        <v>9.4499999999999993</v>
      </c>
      <c r="P199" s="19">
        <f t="shared" si="22"/>
        <v>734.64299999999992</v>
      </c>
      <c r="Q199" s="21">
        <v>8.83</v>
      </c>
      <c r="R199" s="19">
        <f t="shared" si="23"/>
        <v>686.44419999999991</v>
      </c>
      <c r="S199" s="24">
        <v>10.1</v>
      </c>
      <c r="T199" s="19">
        <f t="shared" si="24"/>
        <v>785.17399999999986</v>
      </c>
      <c r="U199" s="19">
        <f t="shared" si="25"/>
        <v>0.65000000000000036</v>
      </c>
      <c r="V199" s="19">
        <f t="shared" si="26"/>
        <v>50.530999999999949</v>
      </c>
      <c r="W199" s="19">
        <f t="shared" si="27"/>
        <v>98.729799999999955</v>
      </c>
    </row>
    <row r="200" spans="1:23" ht="15.75" customHeight="1" x14ac:dyDescent="0.2">
      <c r="A200" s="8" t="s">
        <v>207</v>
      </c>
      <c r="B200" s="9">
        <v>93.79</v>
      </c>
      <c r="C200" s="9">
        <v>132.55000000000001</v>
      </c>
      <c r="D200" s="9">
        <v>15516.64</v>
      </c>
      <c r="E200" s="9">
        <v>10979.3</v>
      </c>
      <c r="F200" s="9">
        <v>0</v>
      </c>
      <c r="G200" s="9">
        <v>10979.3</v>
      </c>
      <c r="H200" s="9">
        <v>0</v>
      </c>
      <c r="I200" s="9">
        <v>0</v>
      </c>
      <c r="J200" s="9">
        <v>38727.72</v>
      </c>
      <c r="K200" s="9">
        <v>38727.72</v>
      </c>
      <c r="L200" s="9">
        <v>412.92</v>
      </c>
      <c r="M200" s="9">
        <v>3872.77</v>
      </c>
      <c r="N200" s="9">
        <f t="shared" si="21"/>
        <v>14852.07</v>
      </c>
      <c r="O200" s="10">
        <v>15.55</v>
      </c>
      <c r="P200" s="19">
        <f t="shared" si="22"/>
        <v>1458.4345000000001</v>
      </c>
      <c r="Q200" s="21">
        <v>10.210000000000001</v>
      </c>
      <c r="R200" s="19">
        <f t="shared" si="23"/>
        <v>957.59590000000014</v>
      </c>
      <c r="S200" s="24">
        <v>11.74</v>
      </c>
      <c r="T200" s="19">
        <f t="shared" si="24"/>
        <v>1101.0946000000001</v>
      </c>
      <c r="U200" s="19">
        <f t="shared" si="25"/>
        <v>-3.8100000000000005</v>
      </c>
      <c r="V200" s="19">
        <f t="shared" si="26"/>
        <v>-357.33989999999994</v>
      </c>
      <c r="W200" s="19">
        <f t="shared" si="27"/>
        <v>143.49869999999999</v>
      </c>
    </row>
    <row r="201" spans="1:23" ht="15.75" customHeight="1" x14ac:dyDescent="0.2">
      <c r="A201" s="8" t="s">
        <v>208</v>
      </c>
      <c r="B201" s="9">
        <v>38.76</v>
      </c>
      <c r="C201" s="9">
        <v>132.55000000000001</v>
      </c>
      <c r="D201" s="9">
        <v>15516.64</v>
      </c>
      <c r="E201" s="9">
        <v>4537.34</v>
      </c>
      <c r="F201" s="9">
        <v>0</v>
      </c>
      <c r="G201" s="9">
        <v>4537.34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f t="shared" si="21"/>
        <v>4537.34</v>
      </c>
      <c r="O201" s="10">
        <v>11.49</v>
      </c>
      <c r="P201" s="19">
        <f t="shared" si="22"/>
        <v>445.35239999999999</v>
      </c>
      <c r="Q201" s="21">
        <v>9.73</v>
      </c>
      <c r="R201" s="19">
        <f t="shared" si="23"/>
        <v>377.13479999999998</v>
      </c>
      <c r="S201" s="24">
        <v>11.19</v>
      </c>
      <c r="T201" s="19">
        <f t="shared" si="24"/>
        <v>433.72439999999995</v>
      </c>
      <c r="U201" s="19">
        <f t="shared" si="25"/>
        <v>-0.30000000000000071</v>
      </c>
      <c r="V201" s="19">
        <f t="shared" si="26"/>
        <v>-11.628000000000043</v>
      </c>
      <c r="W201" s="19">
        <f t="shared" si="27"/>
        <v>56.589599999999962</v>
      </c>
    </row>
    <row r="202" spans="1:23" ht="15.75" customHeight="1" x14ac:dyDescent="0.2">
      <c r="A202" s="8" t="s">
        <v>209</v>
      </c>
      <c r="B202" s="9">
        <v>28.9</v>
      </c>
      <c r="C202" s="9">
        <v>310.43</v>
      </c>
      <c r="D202" s="9">
        <v>52385.64</v>
      </c>
      <c r="E202" s="9">
        <v>4876.93</v>
      </c>
      <c r="F202" s="9">
        <v>0</v>
      </c>
      <c r="G202" s="9">
        <v>4876.93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f t="shared" si="21"/>
        <v>4876.93</v>
      </c>
      <c r="O202" s="10">
        <v>16.57</v>
      </c>
      <c r="P202" s="19">
        <f t="shared" si="22"/>
        <v>478.87299999999999</v>
      </c>
      <c r="Q202" s="21">
        <v>10.45</v>
      </c>
      <c r="R202" s="19">
        <f t="shared" si="23"/>
        <v>302.00499999999994</v>
      </c>
      <c r="S202" s="24">
        <v>12.02</v>
      </c>
      <c r="T202" s="19">
        <f t="shared" si="24"/>
        <v>347.37799999999999</v>
      </c>
      <c r="U202" s="19">
        <f t="shared" si="25"/>
        <v>-4.5500000000000007</v>
      </c>
      <c r="V202" s="19">
        <f t="shared" si="26"/>
        <v>-131.495</v>
      </c>
      <c r="W202" s="19">
        <f t="shared" si="27"/>
        <v>45.373000000000047</v>
      </c>
    </row>
    <row r="203" spans="1:23" ht="15.75" customHeight="1" x14ac:dyDescent="0.2">
      <c r="A203" s="8" t="s">
        <v>210</v>
      </c>
      <c r="B203" s="9">
        <v>61.93</v>
      </c>
      <c r="C203" s="9">
        <v>310.43</v>
      </c>
      <c r="D203" s="9">
        <v>52385.64</v>
      </c>
      <c r="E203" s="9">
        <v>10450.799999999999</v>
      </c>
      <c r="F203" s="9">
        <v>0</v>
      </c>
      <c r="G203" s="9">
        <v>10450.799999999999</v>
      </c>
      <c r="H203" s="9">
        <v>0</v>
      </c>
      <c r="I203" s="9">
        <v>0</v>
      </c>
      <c r="J203" s="9">
        <v>5733.33</v>
      </c>
      <c r="K203" s="9">
        <v>5733.33</v>
      </c>
      <c r="L203" s="9">
        <v>92.58</v>
      </c>
      <c r="M203" s="9">
        <v>573.33000000000004</v>
      </c>
      <c r="N203" s="9">
        <f t="shared" si="21"/>
        <v>11024.13</v>
      </c>
      <c r="O203" s="10">
        <v>17.48</v>
      </c>
      <c r="P203" s="19">
        <f t="shared" si="22"/>
        <v>1082.5364</v>
      </c>
      <c r="Q203" s="21">
        <v>11.91</v>
      </c>
      <c r="R203" s="19">
        <f t="shared" si="23"/>
        <v>737.58630000000005</v>
      </c>
      <c r="S203" s="24">
        <v>13.7</v>
      </c>
      <c r="T203" s="19">
        <f t="shared" si="24"/>
        <v>848.44099999999992</v>
      </c>
      <c r="U203" s="19">
        <f t="shared" si="25"/>
        <v>-3.7800000000000011</v>
      </c>
      <c r="V203" s="19">
        <f t="shared" si="26"/>
        <v>-234.09540000000004</v>
      </c>
      <c r="W203" s="19">
        <f t="shared" si="27"/>
        <v>110.85469999999987</v>
      </c>
    </row>
    <row r="204" spans="1:23" ht="15.75" customHeight="1" x14ac:dyDescent="0.2">
      <c r="A204" s="8" t="s">
        <v>211</v>
      </c>
      <c r="B204" s="9">
        <v>28.1</v>
      </c>
      <c r="C204" s="9">
        <v>310.43</v>
      </c>
      <c r="D204" s="9">
        <v>52385.64</v>
      </c>
      <c r="E204" s="9">
        <v>4741.93</v>
      </c>
      <c r="F204" s="9">
        <v>0</v>
      </c>
      <c r="G204" s="9">
        <v>4741.93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f t="shared" si="21"/>
        <v>4741.93</v>
      </c>
      <c r="O204" s="10">
        <v>16.57</v>
      </c>
      <c r="P204" s="19">
        <f t="shared" si="22"/>
        <v>465.61700000000002</v>
      </c>
      <c r="Q204" s="21">
        <v>10.45</v>
      </c>
      <c r="R204" s="19">
        <f t="shared" si="23"/>
        <v>293.64499999999998</v>
      </c>
      <c r="S204" s="24">
        <v>12.02</v>
      </c>
      <c r="T204" s="19">
        <f t="shared" si="24"/>
        <v>337.762</v>
      </c>
      <c r="U204" s="19">
        <f t="shared" si="25"/>
        <v>-4.5500000000000007</v>
      </c>
      <c r="V204" s="19">
        <f t="shared" si="26"/>
        <v>-127.85500000000002</v>
      </c>
      <c r="W204" s="19">
        <f t="shared" si="27"/>
        <v>44.117000000000019</v>
      </c>
    </row>
    <row r="205" spans="1:23" ht="15.75" customHeight="1" x14ac:dyDescent="0.2">
      <c r="A205" s="8" t="s">
        <v>212</v>
      </c>
      <c r="B205" s="9">
        <v>67.599999999999994</v>
      </c>
      <c r="C205" s="9">
        <v>310.43</v>
      </c>
      <c r="D205" s="9">
        <v>52385.64</v>
      </c>
      <c r="E205" s="9">
        <v>11407.63</v>
      </c>
      <c r="F205" s="9">
        <v>0</v>
      </c>
      <c r="G205" s="9">
        <v>11407.63</v>
      </c>
      <c r="H205" s="9">
        <v>0</v>
      </c>
      <c r="I205" s="9">
        <v>0</v>
      </c>
      <c r="J205" s="9">
        <v>15845.8</v>
      </c>
      <c r="K205" s="9">
        <v>15845.8</v>
      </c>
      <c r="L205" s="9">
        <v>234.41</v>
      </c>
      <c r="M205" s="9">
        <v>1584.58</v>
      </c>
      <c r="N205" s="9">
        <f t="shared" si="21"/>
        <v>12992.21</v>
      </c>
      <c r="O205" s="10">
        <v>18.87</v>
      </c>
      <c r="P205" s="19">
        <f t="shared" si="22"/>
        <v>1275.6119999999999</v>
      </c>
      <c r="Q205" s="21">
        <v>12.04</v>
      </c>
      <c r="R205" s="19">
        <f t="shared" si="23"/>
        <v>813.90399999999988</v>
      </c>
      <c r="S205" s="24">
        <v>13.85</v>
      </c>
      <c r="T205" s="19">
        <f t="shared" si="24"/>
        <v>936.25999999999988</v>
      </c>
      <c r="U205" s="19">
        <f t="shared" si="25"/>
        <v>-5.0200000000000014</v>
      </c>
      <c r="V205" s="19">
        <f t="shared" si="26"/>
        <v>-339.35199999999998</v>
      </c>
      <c r="W205" s="19">
        <f t="shared" si="27"/>
        <v>122.35599999999999</v>
      </c>
    </row>
    <row r="206" spans="1:23" ht="15.75" customHeight="1" x14ac:dyDescent="0.2">
      <c r="A206" s="8" t="s">
        <v>213</v>
      </c>
      <c r="B206" s="9">
        <v>27.9</v>
      </c>
      <c r="C206" s="9">
        <v>310.43</v>
      </c>
      <c r="D206" s="9">
        <v>52385.64</v>
      </c>
      <c r="E206" s="9">
        <v>4708.18</v>
      </c>
      <c r="F206" s="9">
        <v>0</v>
      </c>
      <c r="G206" s="9">
        <v>4708.18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f t="shared" si="21"/>
        <v>4708.18</v>
      </c>
      <c r="O206" s="10">
        <v>16.57</v>
      </c>
      <c r="P206" s="19">
        <f t="shared" si="22"/>
        <v>462.303</v>
      </c>
      <c r="Q206" s="21">
        <v>10.98</v>
      </c>
      <c r="R206" s="19">
        <f t="shared" si="23"/>
        <v>306.34199999999998</v>
      </c>
      <c r="S206" s="24">
        <v>12.63</v>
      </c>
      <c r="T206" s="19">
        <f t="shared" si="24"/>
        <v>352.37700000000001</v>
      </c>
      <c r="U206" s="19">
        <f t="shared" si="25"/>
        <v>-3.9399999999999995</v>
      </c>
      <c r="V206" s="19">
        <f t="shared" si="26"/>
        <v>-109.92599999999999</v>
      </c>
      <c r="W206" s="19">
        <f t="shared" si="27"/>
        <v>46.035000000000025</v>
      </c>
    </row>
    <row r="207" spans="1:23" ht="15.75" customHeight="1" x14ac:dyDescent="0.2">
      <c r="A207" s="8" t="s">
        <v>214</v>
      </c>
      <c r="B207" s="9">
        <v>30.02</v>
      </c>
      <c r="C207" s="9">
        <v>310.43</v>
      </c>
      <c r="D207" s="9">
        <v>52385.64</v>
      </c>
      <c r="E207" s="9">
        <v>5065.93</v>
      </c>
      <c r="F207" s="9">
        <v>0</v>
      </c>
      <c r="G207" s="9">
        <v>5065.93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f t="shared" si="21"/>
        <v>5065.93</v>
      </c>
      <c r="O207" s="10">
        <v>16.57</v>
      </c>
      <c r="P207" s="19">
        <f t="shared" si="22"/>
        <v>497.4314</v>
      </c>
      <c r="Q207" s="21">
        <v>10.98</v>
      </c>
      <c r="R207" s="19">
        <f t="shared" si="23"/>
        <v>329.61959999999999</v>
      </c>
      <c r="S207" s="24">
        <v>12.63</v>
      </c>
      <c r="T207" s="19">
        <f t="shared" si="24"/>
        <v>379.15260000000001</v>
      </c>
      <c r="U207" s="19">
        <f t="shared" si="25"/>
        <v>-3.9399999999999995</v>
      </c>
      <c r="V207" s="19">
        <f t="shared" si="26"/>
        <v>-118.27879999999999</v>
      </c>
      <c r="W207" s="19">
        <f t="shared" si="27"/>
        <v>49.533000000000015</v>
      </c>
    </row>
    <row r="208" spans="1:23" ht="15.75" customHeight="1" x14ac:dyDescent="0.2">
      <c r="A208" s="8" t="s">
        <v>215</v>
      </c>
      <c r="B208" s="9">
        <v>65.98</v>
      </c>
      <c r="C208" s="9">
        <v>310.43</v>
      </c>
      <c r="D208" s="9">
        <v>52385.64</v>
      </c>
      <c r="E208" s="9">
        <v>11134.25</v>
      </c>
      <c r="F208" s="9">
        <v>0</v>
      </c>
      <c r="G208" s="9">
        <v>11134.25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f t="shared" si="21"/>
        <v>11134.25</v>
      </c>
      <c r="O208" s="10">
        <v>16.57</v>
      </c>
      <c r="P208" s="19">
        <f t="shared" si="22"/>
        <v>1093.2886000000001</v>
      </c>
      <c r="Q208" s="21">
        <v>10.98</v>
      </c>
      <c r="R208" s="19">
        <f t="shared" si="23"/>
        <v>724.46040000000005</v>
      </c>
      <c r="S208" s="24">
        <v>12.63</v>
      </c>
      <c r="T208" s="19">
        <f t="shared" si="24"/>
        <v>833.32740000000013</v>
      </c>
      <c r="U208" s="19">
        <f t="shared" si="25"/>
        <v>-3.9399999999999995</v>
      </c>
      <c r="V208" s="19">
        <f t="shared" si="26"/>
        <v>-259.96119999999996</v>
      </c>
      <c r="W208" s="19">
        <f t="shared" si="27"/>
        <v>108.86700000000008</v>
      </c>
    </row>
    <row r="209" spans="1:23" ht="15.75" customHeight="1" x14ac:dyDescent="0.2">
      <c r="A209" s="8" t="s">
        <v>216</v>
      </c>
      <c r="B209" s="9">
        <v>42.41</v>
      </c>
      <c r="C209" s="9">
        <v>42.41</v>
      </c>
      <c r="D209" s="9">
        <v>5148.7700000000004</v>
      </c>
      <c r="E209" s="9">
        <v>5148.7700000000004</v>
      </c>
      <c r="F209" s="9">
        <v>0</v>
      </c>
      <c r="G209" s="9">
        <v>5148.7700000000004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f t="shared" si="21"/>
        <v>5148.7700000000004</v>
      </c>
      <c r="O209" s="10">
        <v>11.92</v>
      </c>
      <c r="P209" s="19">
        <f t="shared" si="22"/>
        <v>505.52719999999994</v>
      </c>
      <c r="Q209" s="21">
        <v>0</v>
      </c>
      <c r="R209" s="19">
        <f t="shared" si="23"/>
        <v>0</v>
      </c>
      <c r="S209" s="24">
        <v>0</v>
      </c>
      <c r="T209" s="19">
        <f t="shared" si="24"/>
        <v>0</v>
      </c>
      <c r="U209" s="19">
        <f t="shared" si="25"/>
        <v>-11.92</v>
      </c>
      <c r="V209" s="19">
        <f t="shared" si="26"/>
        <v>-505.52719999999994</v>
      </c>
      <c r="W209" s="19">
        <f t="shared" si="27"/>
        <v>0</v>
      </c>
    </row>
    <row r="210" spans="1:23" ht="15.75" customHeight="1" x14ac:dyDescent="0.2">
      <c r="A210" s="8" t="s">
        <v>217</v>
      </c>
      <c r="B210" s="9">
        <v>82.57</v>
      </c>
      <c r="C210" s="9">
        <v>424.89</v>
      </c>
      <c r="D210" s="9">
        <v>50912.88</v>
      </c>
      <c r="E210" s="9">
        <v>9894.0300000000007</v>
      </c>
      <c r="F210" s="9">
        <v>0</v>
      </c>
      <c r="G210" s="9">
        <v>9894.0300000000007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f t="shared" si="21"/>
        <v>9894.0300000000007</v>
      </c>
      <c r="O210" s="10">
        <v>11.77</v>
      </c>
      <c r="P210" s="19">
        <f t="shared" si="22"/>
        <v>971.84889999999984</v>
      </c>
      <c r="Q210" s="21">
        <v>9.73</v>
      </c>
      <c r="R210" s="19">
        <f t="shared" si="23"/>
        <v>803.40609999999992</v>
      </c>
      <c r="S210" s="24">
        <v>11.19</v>
      </c>
      <c r="T210" s="19">
        <f t="shared" si="24"/>
        <v>923.95829999999989</v>
      </c>
      <c r="U210" s="19">
        <f t="shared" si="25"/>
        <v>-0.58000000000000007</v>
      </c>
      <c r="V210" s="19">
        <f t="shared" si="26"/>
        <v>-47.890599999999949</v>
      </c>
      <c r="W210" s="19">
        <f t="shared" si="27"/>
        <v>120.55219999999997</v>
      </c>
    </row>
    <row r="211" spans="1:23" ht="15.75" customHeight="1" x14ac:dyDescent="0.2">
      <c r="A211" s="8" t="s">
        <v>218</v>
      </c>
      <c r="B211" s="9">
        <v>63.81</v>
      </c>
      <c r="C211" s="9">
        <v>424.89</v>
      </c>
      <c r="D211" s="9">
        <v>50912.88</v>
      </c>
      <c r="E211" s="9">
        <v>7646.1</v>
      </c>
      <c r="F211" s="9">
        <v>0</v>
      </c>
      <c r="G211" s="9">
        <v>7646.1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f t="shared" si="21"/>
        <v>7646.1</v>
      </c>
      <c r="O211" s="10">
        <v>11.77</v>
      </c>
      <c r="P211" s="19">
        <f t="shared" si="22"/>
        <v>751.04369999999994</v>
      </c>
      <c r="Q211" s="21">
        <v>0</v>
      </c>
      <c r="R211" s="19">
        <f t="shared" si="23"/>
        <v>0</v>
      </c>
      <c r="S211" s="24">
        <v>0</v>
      </c>
      <c r="T211" s="19">
        <f t="shared" si="24"/>
        <v>0</v>
      </c>
      <c r="U211" s="19">
        <f t="shared" si="25"/>
        <v>-11.77</v>
      </c>
      <c r="V211" s="19">
        <f t="shared" si="26"/>
        <v>-751.04369999999994</v>
      </c>
      <c r="W211" s="19">
        <f t="shared" si="27"/>
        <v>0</v>
      </c>
    </row>
    <row r="212" spans="1:23" ht="15.75" customHeight="1" x14ac:dyDescent="0.2">
      <c r="A212" s="8" t="s">
        <v>219</v>
      </c>
      <c r="B212" s="9">
        <v>86.67</v>
      </c>
      <c r="C212" s="9">
        <v>424.89</v>
      </c>
      <c r="D212" s="9">
        <v>50912.88</v>
      </c>
      <c r="E212" s="9">
        <v>10385.32</v>
      </c>
      <c r="F212" s="9">
        <v>0</v>
      </c>
      <c r="G212" s="9">
        <v>10385.32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f t="shared" si="21"/>
        <v>10385.32</v>
      </c>
      <c r="O212" s="10">
        <v>11.77</v>
      </c>
      <c r="P212" s="19">
        <f t="shared" si="22"/>
        <v>1020.1059</v>
      </c>
      <c r="Q212" s="21">
        <v>0</v>
      </c>
      <c r="R212" s="19">
        <f t="shared" si="23"/>
        <v>0</v>
      </c>
      <c r="S212" s="24">
        <v>0</v>
      </c>
      <c r="T212" s="19">
        <f t="shared" si="24"/>
        <v>0</v>
      </c>
      <c r="U212" s="19">
        <f t="shared" si="25"/>
        <v>-11.77</v>
      </c>
      <c r="V212" s="19">
        <f t="shared" si="26"/>
        <v>-1020.1059</v>
      </c>
      <c r="W212" s="19">
        <f t="shared" si="27"/>
        <v>0</v>
      </c>
    </row>
    <row r="213" spans="1:23" ht="15.75" customHeight="1" x14ac:dyDescent="0.2">
      <c r="A213" s="8" t="s">
        <v>220</v>
      </c>
      <c r="B213" s="9">
        <v>62.5</v>
      </c>
      <c r="C213" s="9">
        <v>424.89</v>
      </c>
      <c r="D213" s="9">
        <v>50912.88</v>
      </c>
      <c r="E213" s="9">
        <v>7489.13</v>
      </c>
      <c r="F213" s="9">
        <v>0</v>
      </c>
      <c r="G213" s="9">
        <v>7489.13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f t="shared" si="21"/>
        <v>7489.13</v>
      </c>
      <c r="O213" s="10">
        <v>11.77</v>
      </c>
      <c r="P213" s="19">
        <f t="shared" si="22"/>
        <v>735.625</v>
      </c>
      <c r="Q213" s="21">
        <v>0</v>
      </c>
      <c r="R213" s="19">
        <f t="shared" si="23"/>
        <v>0</v>
      </c>
      <c r="S213" s="24">
        <v>0</v>
      </c>
      <c r="T213" s="19">
        <f t="shared" si="24"/>
        <v>0</v>
      </c>
      <c r="U213" s="19">
        <f t="shared" si="25"/>
        <v>-11.77</v>
      </c>
      <c r="V213" s="19">
        <f t="shared" si="26"/>
        <v>-735.625</v>
      </c>
      <c r="W213" s="19">
        <f t="shared" si="27"/>
        <v>0</v>
      </c>
    </row>
    <row r="214" spans="1:23" ht="15.75" customHeight="1" x14ac:dyDescent="0.2">
      <c r="A214" s="8" t="s">
        <v>221</v>
      </c>
      <c r="B214" s="9">
        <v>59.86</v>
      </c>
      <c r="C214" s="9">
        <v>424.89</v>
      </c>
      <c r="D214" s="9">
        <v>50912.88</v>
      </c>
      <c r="E214" s="9">
        <v>7172.79</v>
      </c>
      <c r="F214" s="9">
        <v>0</v>
      </c>
      <c r="G214" s="9">
        <v>7172.79</v>
      </c>
      <c r="H214" s="9">
        <v>0</v>
      </c>
      <c r="I214" s="9">
        <v>0</v>
      </c>
      <c r="J214" s="9">
        <v>4920</v>
      </c>
      <c r="K214" s="9">
        <v>4920</v>
      </c>
      <c r="L214" s="9">
        <v>82.19</v>
      </c>
      <c r="M214" s="9">
        <v>492</v>
      </c>
      <c r="N214" s="9">
        <f t="shared" si="21"/>
        <v>7664.79</v>
      </c>
      <c r="O214" s="10">
        <v>12.57</v>
      </c>
      <c r="P214" s="19">
        <f t="shared" si="22"/>
        <v>752.4402</v>
      </c>
      <c r="Q214" s="21">
        <v>0</v>
      </c>
      <c r="R214" s="19">
        <f t="shared" si="23"/>
        <v>0</v>
      </c>
      <c r="S214" s="24">
        <v>0</v>
      </c>
      <c r="T214" s="19">
        <f t="shared" si="24"/>
        <v>0</v>
      </c>
      <c r="U214" s="19">
        <f t="shared" si="25"/>
        <v>-12.57</v>
      </c>
      <c r="V214" s="19">
        <f t="shared" si="26"/>
        <v>-752.4402</v>
      </c>
      <c r="W214" s="19">
        <f t="shared" si="27"/>
        <v>0</v>
      </c>
    </row>
    <row r="215" spans="1:23" ht="15.75" customHeight="1" x14ac:dyDescent="0.2">
      <c r="A215" s="8" t="s">
        <v>222</v>
      </c>
      <c r="B215" s="9">
        <v>69.48</v>
      </c>
      <c r="C215" s="9">
        <v>424.89</v>
      </c>
      <c r="D215" s="9">
        <v>50912.88</v>
      </c>
      <c r="E215" s="9">
        <v>8325.51</v>
      </c>
      <c r="F215" s="9">
        <v>0</v>
      </c>
      <c r="G215" s="9">
        <v>8325.51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f t="shared" si="21"/>
        <v>8325.51</v>
      </c>
      <c r="O215" s="10">
        <v>11.77</v>
      </c>
      <c r="P215" s="19">
        <f t="shared" si="22"/>
        <v>817.77960000000007</v>
      </c>
      <c r="Q215" s="21">
        <v>8.3800000000000008</v>
      </c>
      <c r="R215" s="19">
        <f t="shared" si="23"/>
        <v>582.24240000000009</v>
      </c>
      <c r="S215" s="24">
        <v>9.64</v>
      </c>
      <c r="T215" s="19">
        <f t="shared" si="24"/>
        <v>669.7872000000001</v>
      </c>
      <c r="U215" s="19">
        <f t="shared" si="25"/>
        <v>-2.129999999999999</v>
      </c>
      <c r="V215" s="19">
        <f t="shared" si="26"/>
        <v>-147.99239999999998</v>
      </c>
      <c r="W215" s="19">
        <f t="shared" si="27"/>
        <v>87.544800000000009</v>
      </c>
    </row>
    <row r="216" spans="1:23" ht="15.75" customHeight="1" x14ac:dyDescent="0.2">
      <c r="A216" s="8" t="s">
        <v>223</v>
      </c>
      <c r="B216" s="9">
        <v>35.75</v>
      </c>
      <c r="C216" s="9">
        <v>82.7</v>
      </c>
      <c r="D216" s="9">
        <v>17534.849999999999</v>
      </c>
      <c r="E216" s="9">
        <v>7580.06</v>
      </c>
      <c r="F216" s="9">
        <v>0</v>
      </c>
      <c r="G216" s="9">
        <v>7580.06</v>
      </c>
      <c r="H216" s="9">
        <v>0</v>
      </c>
      <c r="I216" s="9">
        <v>0</v>
      </c>
      <c r="J216" s="9">
        <v>3390</v>
      </c>
      <c r="K216" s="9">
        <v>3390</v>
      </c>
      <c r="L216" s="9">
        <v>94.83</v>
      </c>
      <c r="M216" s="9">
        <v>339</v>
      </c>
      <c r="N216" s="9">
        <f t="shared" si="21"/>
        <v>7919.06</v>
      </c>
      <c r="O216" s="10">
        <v>21.75</v>
      </c>
      <c r="P216" s="19">
        <f t="shared" si="22"/>
        <v>777.5625</v>
      </c>
      <c r="Q216" s="21">
        <v>11.54</v>
      </c>
      <c r="R216" s="19">
        <f t="shared" si="23"/>
        <v>412.55499999999995</v>
      </c>
      <c r="S216" s="24">
        <v>13.27</v>
      </c>
      <c r="T216" s="19">
        <f t="shared" si="24"/>
        <v>474.40249999999997</v>
      </c>
      <c r="U216" s="19">
        <f t="shared" si="25"/>
        <v>-8.48</v>
      </c>
      <c r="V216" s="19">
        <f t="shared" si="26"/>
        <v>-303.16000000000003</v>
      </c>
      <c r="W216" s="19">
        <f t="shared" si="27"/>
        <v>61.847500000000025</v>
      </c>
    </row>
    <row r="217" spans="1:23" ht="15.75" customHeight="1" x14ac:dyDescent="0.2">
      <c r="A217" s="8" t="s">
        <v>224</v>
      </c>
      <c r="B217" s="9">
        <v>46.95</v>
      </c>
      <c r="C217" s="9">
        <v>82.7</v>
      </c>
      <c r="D217" s="9">
        <v>17534.849999999999</v>
      </c>
      <c r="E217" s="9">
        <v>9954.7900000000009</v>
      </c>
      <c r="F217" s="9">
        <v>0</v>
      </c>
      <c r="G217" s="9">
        <v>9954.7900000000009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f t="shared" si="21"/>
        <v>9954.7900000000009</v>
      </c>
      <c r="O217" s="10">
        <v>20.82</v>
      </c>
      <c r="P217" s="19">
        <f t="shared" si="22"/>
        <v>977.49900000000002</v>
      </c>
      <c r="Q217" s="21">
        <v>11.54</v>
      </c>
      <c r="R217" s="19">
        <f t="shared" si="23"/>
        <v>541.803</v>
      </c>
      <c r="S217" s="24">
        <v>13.27</v>
      </c>
      <c r="T217" s="19">
        <f t="shared" si="24"/>
        <v>623.02650000000006</v>
      </c>
      <c r="U217" s="19">
        <f t="shared" si="25"/>
        <v>-7.5500000000000007</v>
      </c>
      <c r="V217" s="19">
        <f t="shared" si="26"/>
        <v>-354.47249999999997</v>
      </c>
      <c r="W217" s="19">
        <f t="shared" si="27"/>
        <v>81.223500000000058</v>
      </c>
    </row>
    <row r="218" spans="1:23" ht="15.75" customHeight="1" x14ac:dyDescent="0.2">
      <c r="A218" s="8" t="s">
        <v>225</v>
      </c>
      <c r="B218" s="9">
        <v>52</v>
      </c>
      <c r="C218" s="9">
        <v>184.73</v>
      </c>
      <c r="D218" s="9">
        <v>22617.13</v>
      </c>
      <c r="E218" s="9">
        <v>6366.54</v>
      </c>
      <c r="F218" s="9">
        <v>0</v>
      </c>
      <c r="G218" s="9">
        <v>6366.54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f t="shared" si="21"/>
        <v>6366.54</v>
      </c>
      <c r="O218" s="10">
        <v>12.02</v>
      </c>
      <c r="P218" s="19">
        <f t="shared" si="22"/>
        <v>625.04</v>
      </c>
      <c r="Q218" s="21">
        <v>10.26</v>
      </c>
      <c r="R218" s="19">
        <f t="shared" si="23"/>
        <v>533.52</v>
      </c>
      <c r="S218" s="24">
        <v>11.8</v>
      </c>
      <c r="T218" s="19">
        <f t="shared" si="24"/>
        <v>613.6</v>
      </c>
      <c r="U218" s="19">
        <f t="shared" si="25"/>
        <v>-0.21999999999999886</v>
      </c>
      <c r="V218" s="19">
        <f t="shared" si="26"/>
        <v>-11.439999999999941</v>
      </c>
      <c r="W218" s="19">
        <f t="shared" si="27"/>
        <v>80.080000000000041</v>
      </c>
    </row>
    <row r="219" spans="1:23" ht="15.75" customHeight="1" x14ac:dyDescent="0.2">
      <c r="A219" s="8" t="s">
        <v>226</v>
      </c>
      <c r="B219" s="9">
        <v>52</v>
      </c>
      <c r="C219" s="9">
        <v>184.73</v>
      </c>
      <c r="D219" s="9">
        <v>22617.13</v>
      </c>
      <c r="E219" s="9">
        <v>6366.54</v>
      </c>
      <c r="F219" s="9">
        <v>0</v>
      </c>
      <c r="G219" s="9">
        <v>6366.54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f t="shared" si="21"/>
        <v>6366.54</v>
      </c>
      <c r="O219" s="10">
        <v>12.02</v>
      </c>
      <c r="P219" s="19">
        <f t="shared" si="22"/>
        <v>625.04</v>
      </c>
      <c r="Q219" s="21">
        <v>10.4</v>
      </c>
      <c r="R219" s="19">
        <f t="shared" si="23"/>
        <v>540.80000000000007</v>
      </c>
      <c r="S219" s="24">
        <v>11.96</v>
      </c>
      <c r="T219" s="19">
        <f t="shared" si="24"/>
        <v>621.92000000000007</v>
      </c>
      <c r="U219" s="19">
        <f t="shared" si="25"/>
        <v>-5.9999999999998721E-2</v>
      </c>
      <c r="V219" s="19">
        <f t="shared" si="26"/>
        <v>-3.1199999999998909</v>
      </c>
      <c r="W219" s="19">
        <f t="shared" si="27"/>
        <v>81.12</v>
      </c>
    </row>
    <row r="220" spans="1:23" ht="15.75" customHeight="1" x14ac:dyDescent="0.2">
      <c r="A220" s="8" t="s">
        <v>227</v>
      </c>
      <c r="B220" s="9">
        <v>48.74</v>
      </c>
      <c r="C220" s="9">
        <v>184.73</v>
      </c>
      <c r="D220" s="9">
        <v>22617.13</v>
      </c>
      <c r="E220" s="9">
        <v>5967.41</v>
      </c>
      <c r="F220" s="9">
        <v>0</v>
      </c>
      <c r="G220" s="9">
        <v>5967.41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f t="shared" si="21"/>
        <v>5967.41</v>
      </c>
      <c r="O220" s="10">
        <v>12.02</v>
      </c>
      <c r="P220" s="19">
        <f t="shared" si="22"/>
        <v>585.85479999999995</v>
      </c>
      <c r="Q220" s="21">
        <v>9.7899999999999991</v>
      </c>
      <c r="R220" s="19">
        <f t="shared" si="23"/>
        <v>477.16459999999995</v>
      </c>
      <c r="S220" s="24">
        <v>11.26</v>
      </c>
      <c r="T220" s="19">
        <f t="shared" si="24"/>
        <v>548.81240000000003</v>
      </c>
      <c r="U220" s="19">
        <f t="shared" si="25"/>
        <v>-0.75999999999999979</v>
      </c>
      <c r="V220" s="19">
        <f t="shared" si="26"/>
        <v>-37.04239999999993</v>
      </c>
      <c r="W220" s="19">
        <f t="shared" si="27"/>
        <v>71.647800000000075</v>
      </c>
    </row>
    <row r="221" spans="1:23" ht="15.75" customHeight="1" x14ac:dyDescent="0.2">
      <c r="A221" s="8" t="s">
        <v>228</v>
      </c>
      <c r="B221" s="9">
        <v>31.99</v>
      </c>
      <c r="C221" s="9">
        <v>184.73</v>
      </c>
      <c r="D221" s="9">
        <v>22617.13</v>
      </c>
      <c r="E221" s="9">
        <v>3916.65</v>
      </c>
      <c r="F221" s="9">
        <v>0</v>
      </c>
      <c r="G221" s="9">
        <v>3916.65</v>
      </c>
      <c r="H221" s="9">
        <v>0</v>
      </c>
      <c r="I221" s="9">
        <v>0</v>
      </c>
      <c r="J221" s="9">
        <v>11086.8</v>
      </c>
      <c r="K221" s="9">
        <v>11086.8</v>
      </c>
      <c r="L221" s="9">
        <v>346.57</v>
      </c>
      <c r="M221" s="9">
        <v>1108.68</v>
      </c>
      <c r="N221" s="9">
        <f t="shared" si="21"/>
        <v>5025.33</v>
      </c>
      <c r="O221" s="10">
        <v>15.43</v>
      </c>
      <c r="P221" s="19">
        <f t="shared" si="22"/>
        <v>493.60569999999996</v>
      </c>
      <c r="Q221" s="21">
        <v>11.56</v>
      </c>
      <c r="R221" s="19">
        <f t="shared" si="23"/>
        <v>369.80439999999999</v>
      </c>
      <c r="S221" s="24">
        <v>13.29</v>
      </c>
      <c r="T221" s="19">
        <f t="shared" si="24"/>
        <v>425.14709999999997</v>
      </c>
      <c r="U221" s="19">
        <f t="shared" si="25"/>
        <v>-2.1400000000000006</v>
      </c>
      <c r="V221" s="19">
        <f t="shared" si="26"/>
        <v>-68.45859999999999</v>
      </c>
      <c r="W221" s="19">
        <f t="shared" si="27"/>
        <v>55.342699999999979</v>
      </c>
    </row>
    <row r="222" spans="1:23" ht="15.75" customHeight="1" x14ac:dyDescent="0.2">
      <c r="A222" s="8" t="s">
        <v>229</v>
      </c>
      <c r="B222" s="9">
        <v>45.37</v>
      </c>
      <c r="C222" s="9">
        <v>322.12</v>
      </c>
      <c r="D222" s="9">
        <v>26316.34</v>
      </c>
      <c r="E222" s="9">
        <v>3706.61</v>
      </c>
      <c r="F222" s="9">
        <v>0</v>
      </c>
      <c r="G222" s="9">
        <v>3706.61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f t="shared" si="21"/>
        <v>3706.61</v>
      </c>
      <c r="O222" s="10">
        <v>8.02</v>
      </c>
      <c r="P222" s="19">
        <f t="shared" si="22"/>
        <v>363.86739999999998</v>
      </c>
      <c r="Q222" s="21">
        <v>9.7899999999999991</v>
      </c>
      <c r="R222" s="19">
        <f t="shared" si="23"/>
        <v>444.17229999999995</v>
      </c>
      <c r="S222" s="24">
        <v>11.2</v>
      </c>
      <c r="T222" s="19">
        <f t="shared" si="24"/>
        <v>508.14399999999995</v>
      </c>
      <c r="U222" s="19">
        <f t="shared" si="25"/>
        <v>3.1799999999999997</v>
      </c>
      <c r="V222" s="19">
        <f t="shared" si="26"/>
        <v>144.27659999999997</v>
      </c>
      <c r="W222" s="19">
        <f t="shared" si="27"/>
        <v>63.971699999999998</v>
      </c>
    </row>
    <row r="223" spans="1:23" ht="15.75" customHeight="1" x14ac:dyDescent="0.2">
      <c r="A223" s="8" t="s">
        <v>230</v>
      </c>
      <c r="B223" s="9">
        <v>36.08</v>
      </c>
      <c r="C223" s="9">
        <v>322.12</v>
      </c>
      <c r="D223" s="9">
        <v>26316.34</v>
      </c>
      <c r="E223" s="9">
        <v>2947.64</v>
      </c>
      <c r="F223" s="9">
        <v>0</v>
      </c>
      <c r="G223" s="9">
        <v>2947.64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f t="shared" si="21"/>
        <v>2947.64</v>
      </c>
      <c r="O223" s="10">
        <v>8.02</v>
      </c>
      <c r="P223" s="19">
        <f t="shared" si="22"/>
        <v>289.36159999999995</v>
      </c>
      <c r="Q223" s="21">
        <v>10.28</v>
      </c>
      <c r="R223" s="19">
        <f t="shared" si="23"/>
        <v>370.90239999999994</v>
      </c>
      <c r="S223" s="24">
        <v>11.76</v>
      </c>
      <c r="T223" s="19">
        <f t="shared" si="24"/>
        <v>424.30079999999998</v>
      </c>
      <c r="U223" s="19">
        <f t="shared" si="25"/>
        <v>3.74</v>
      </c>
      <c r="V223" s="19">
        <f t="shared" si="26"/>
        <v>134.93920000000003</v>
      </c>
      <c r="W223" s="19">
        <f t="shared" si="27"/>
        <v>53.398400000000038</v>
      </c>
    </row>
    <row r="224" spans="1:23" ht="15.75" customHeight="1" x14ac:dyDescent="0.2">
      <c r="A224" s="8" t="s">
        <v>231</v>
      </c>
      <c r="B224" s="9">
        <v>48.8</v>
      </c>
      <c r="C224" s="9">
        <v>322.12</v>
      </c>
      <c r="D224" s="9">
        <v>26316.34</v>
      </c>
      <c r="E224" s="9">
        <v>3986.83</v>
      </c>
      <c r="F224" s="9">
        <v>0</v>
      </c>
      <c r="G224" s="9">
        <v>3986.83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f t="shared" si="21"/>
        <v>3986.83</v>
      </c>
      <c r="O224" s="10">
        <v>8.02</v>
      </c>
      <c r="P224" s="19">
        <f t="shared" si="22"/>
        <v>391.37599999999998</v>
      </c>
      <c r="Q224" s="21">
        <v>12.76</v>
      </c>
      <c r="R224" s="19">
        <f t="shared" si="23"/>
        <v>622.68799999999999</v>
      </c>
      <c r="S224" s="24">
        <v>14.6</v>
      </c>
      <c r="T224" s="19">
        <f t="shared" si="24"/>
        <v>712.4799999999999</v>
      </c>
      <c r="U224" s="19">
        <f t="shared" si="25"/>
        <v>6.58</v>
      </c>
      <c r="V224" s="19">
        <f t="shared" si="26"/>
        <v>321.10399999999993</v>
      </c>
      <c r="W224" s="19">
        <f t="shared" si="27"/>
        <v>89.791999999999916</v>
      </c>
    </row>
    <row r="225" spans="1:23" ht="15.75" customHeight="1" x14ac:dyDescent="0.2">
      <c r="A225" s="8" t="s">
        <v>232</v>
      </c>
      <c r="B225" s="9">
        <v>44.99</v>
      </c>
      <c r="C225" s="9">
        <v>322.12</v>
      </c>
      <c r="D225" s="9">
        <v>26316.34</v>
      </c>
      <c r="E225" s="9">
        <v>3675.56</v>
      </c>
      <c r="F225" s="9">
        <v>0</v>
      </c>
      <c r="G225" s="9">
        <v>3675.56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f t="shared" si="21"/>
        <v>3675.56</v>
      </c>
      <c r="O225" s="10">
        <v>8.02</v>
      </c>
      <c r="P225" s="19">
        <f t="shared" si="22"/>
        <v>360.81979999999999</v>
      </c>
      <c r="Q225" s="21">
        <v>9.7899999999999991</v>
      </c>
      <c r="R225" s="19">
        <f t="shared" si="23"/>
        <v>440.45209999999997</v>
      </c>
      <c r="S225" s="24">
        <v>11.2</v>
      </c>
      <c r="T225" s="19">
        <f t="shared" si="24"/>
        <v>503.88799999999998</v>
      </c>
      <c r="U225" s="19">
        <f t="shared" si="25"/>
        <v>3.1799999999999997</v>
      </c>
      <c r="V225" s="19">
        <f t="shared" si="26"/>
        <v>143.06819999999999</v>
      </c>
      <c r="W225" s="19">
        <f t="shared" si="27"/>
        <v>63.435900000000004</v>
      </c>
    </row>
    <row r="226" spans="1:23" ht="15.75" customHeight="1" x14ac:dyDescent="0.2">
      <c r="A226" s="8" t="s">
        <v>233</v>
      </c>
      <c r="B226" s="9">
        <v>34.86</v>
      </c>
      <c r="C226" s="9">
        <v>322.12</v>
      </c>
      <c r="D226" s="9">
        <v>26316.34</v>
      </c>
      <c r="E226" s="9">
        <v>2847.97</v>
      </c>
      <c r="F226" s="9">
        <v>0</v>
      </c>
      <c r="G226" s="9">
        <v>2847.97</v>
      </c>
      <c r="H226" s="9">
        <v>0</v>
      </c>
      <c r="I226" s="9">
        <v>0</v>
      </c>
      <c r="J226" s="9">
        <v>4324.42</v>
      </c>
      <c r="K226" s="9">
        <v>4324.42</v>
      </c>
      <c r="L226" s="9">
        <v>124.05</v>
      </c>
      <c r="M226" s="9">
        <v>145.80000000000001</v>
      </c>
      <c r="N226" s="9">
        <f t="shared" si="21"/>
        <v>2993.77</v>
      </c>
      <c r="O226" s="10">
        <v>8.43</v>
      </c>
      <c r="P226" s="19">
        <f t="shared" si="22"/>
        <v>293.8698</v>
      </c>
      <c r="Q226" s="21">
        <v>9.7899999999999991</v>
      </c>
      <c r="R226" s="19">
        <f t="shared" si="23"/>
        <v>341.27939999999995</v>
      </c>
      <c r="S226" s="24">
        <v>11.2</v>
      </c>
      <c r="T226" s="19">
        <f t="shared" si="24"/>
        <v>390.43199999999996</v>
      </c>
      <c r="U226" s="19">
        <f t="shared" si="25"/>
        <v>2.7699999999999996</v>
      </c>
      <c r="V226" s="19">
        <f t="shared" si="26"/>
        <v>96.562199999999962</v>
      </c>
      <c r="W226" s="19">
        <f t="shared" si="27"/>
        <v>49.152600000000007</v>
      </c>
    </row>
    <row r="227" spans="1:23" ht="15.75" customHeight="1" x14ac:dyDescent="0.2">
      <c r="A227" s="8" t="s">
        <v>234</v>
      </c>
      <c r="B227" s="9">
        <v>48.83</v>
      </c>
      <c r="C227" s="9">
        <v>322.12</v>
      </c>
      <c r="D227" s="9">
        <v>26316.34</v>
      </c>
      <c r="E227" s="9">
        <v>3989.28</v>
      </c>
      <c r="F227" s="9">
        <v>0</v>
      </c>
      <c r="G227" s="9">
        <v>3989.28</v>
      </c>
      <c r="H227" s="9">
        <v>0</v>
      </c>
      <c r="I227" s="9">
        <v>0</v>
      </c>
      <c r="J227" s="9">
        <v>11776.42</v>
      </c>
      <c r="K227" s="9">
        <v>11776.42</v>
      </c>
      <c r="L227" s="9">
        <v>241.17</v>
      </c>
      <c r="M227" s="9">
        <v>891</v>
      </c>
      <c r="N227" s="9">
        <f t="shared" si="21"/>
        <v>4880.2800000000007</v>
      </c>
      <c r="O227" s="10">
        <v>9.81</v>
      </c>
      <c r="P227" s="19">
        <f t="shared" si="22"/>
        <v>479.02230000000003</v>
      </c>
      <c r="Q227" s="21">
        <v>9.7899999999999991</v>
      </c>
      <c r="R227" s="19">
        <f t="shared" si="23"/>
        <v>478.04569999999995</v>
      </c>
      <c r="S227" s="24">
        <v>11.2</v>
      </c>
      <c r="T227" s="19">
        <f t="shared" si="24"/>
        <v>546.89599999999996</v>
      </c>
      <c r="U227" s="19">
        <f t="shared" si="25"/>
        <v>1.3899999999999988</v>
      </c>
      <c r="V227" s="19">
        <f t="shared" si="26"/>
        <v>67.873699999999928</v>
      </c>
      <c r="W227" s="19">
        <f t="shared" si="27"/>
        <v>68.850300000000004</v>
      </c>
    </row>
    <row r="228" spans="1:23" ht="15.75" customHeight="1" x14ac:dyDescent="0.2">
      <c r="A228" s="8" t="s">
        <v>235</v>
      </c>
      <c r="B228" s="9">
        <v>36.72</v>
      </c>
      <c r="C228" s="9">
        <v>322.12</v>
      </c>
      <c r="D228" s="9">
        <v>26316.34</v>
      </c>
      <c r="E228" s="9">
        <v>2999.93</v>
      </c>
      <c r="F228" s="9">
        <v>0</v>
      </c>
      <c r="G228" s="9">
        <v>2999.93</v>
      </c>
      <c r="H228" s="9">
        <v>0</v>
      </c>
      <c r="I228" s="9">
        <v>0</v>
      </c>
      <c r="J228" s="9">
        <v>2985</v>
      </c>
      <c r="K228" s="9">
        <v>2985</v>
      </c>
      <c r="L228" s="9">
        <v>81.290000000000006</v>
      </c>
      <c r="M228" s="9">
        <v>0</v>
      </c>
      <c r="N228" s="9">
        <f t="shared" si="21"/>
        <v>2999.93</v>
      </c>
      <c r="O228" s="10">
        <v>8.02</v>
      </c>
      <c r="P228" s="19">
        <f t="shared" si="22"/>
        <v>294.49439999999998</v>
      </c>
      <c r="Q228" s="21">
        <v>9.7899999999999991</v>
      </c>
      <c r="R228" s="19">
        <f t="shared" si="23"/>
        <v>359.48879999999997</v>
      </c>
      <c r="S228" s="24">
        <v>11.2</v>
      </c>
      <c r="T228" s="19">
        <f t="shared" si="24"/>
        <v>411.26399999999995</v>
      </c>
      <c r="U228" s="19">
        <f t="shared" si="25"/>
        <v>3.1799999999999997</v>
      </c>
      <c r="V228" s="19">
        <f t="shared" si="26"/>
        <v>116.76959999999997</v>
      </c>
      <c r="W228" s="19">
        <f t="shared" si="27"/>
        <v>51.775199999999984</v>
      </c>
    </row>
    <row r="229" spans="1:23" ht="15.75" customHeight="1" x14ac:dyDescent="0.2">
      <c r="A229" s="8" t="s">
        <v>236</v>
      </c>
      <c r="B229" s="9">
        <v>26.47</v>
      </c>
      <c r="C229" s="9">
        <v>322.12</v>
      </c>
      <c r="D229" s="9">
        <v>26316.34</v>
      </c>
      <c r="E229" s="9">
        <v>2162.5300000000002</v>
      </c>
      <c r="F229" s="9">
        <v>0</v>
      </c>
      <c r="G229" s="9">
        <v>2162.5300000000002</v>
      </c>
      <c r="H229" s="9">
        <v>0</v>
      </c>
      <c r="I229" s="9">
        <v>0</v>
      </c>
      <c r="J229" s="9">
        <v>36845.78</v>
      </c>
      <c r="K229" s="9">
        <v>36845.78</v>
      </c>
      <c r="L229" s="9">
        <v>1391.99</v>
      </c>
      <c r="M229" s="9">
        <v>1877.5</v>
      </c>
      <c r="N229" s="9">
        <f t="shared" si="21"/>
        <v>4040.03</v>
      </c>
      <c r="O229" s="10">
        <v>14.99</v>
      </c>
      <c r="P229" s="19">
        <f t="shared" si="22"/>
        <v>396.78530000000001</v>
      </c>
      <c r="Q229" s="21">
        <v>10.98</v>
      </c>
      <c r="R229" s="19">
        <f t="shared" si="23"/>
        <v>290.64060000000001</v>
      </c>
      <c r="S229" s="24">
        <v>12.63</v>
      </c>
      <c r="T229" s="19">
        <f t="shared" si="24"/>
        <v>334.31610000000001</v>
      </c>
      <c r="U229" s="19">
        <f t="shared" si="25"/>
        <v>-2.3599999999999994</v>
      </c>
      <c r="V229" s="19">
        <f t="shared" si="26"/>
        <v>-62.469200000000001</v>
      </c>
      <c r="W229" s="19">
        <f t="shared" si="27"/>
        <v>43.6755</v>
      </c>
    </row>
    <row r="230" spans="1:23" ht="15.75" customHeight="1" x14ac:dyDescent="0.2">
      <c r="A230" s="8" t="s">
        <v>237</v>
      </c>
      <c r="B230" s="9">
        <v>34.56</v>
      </c>
      <c r="C230" s="9">
        <v>34.56</v>
      </c>
      <c r="D230" s="9">
        <v>17412.77</v>
      </c>
      <c r="E230" s="9">
        <v>17412.77</v>
      </c>
      <c r="F230" s="9">
        <v>0</v>
      </c>
      <c r="G230" s="9">
        <v>17412.77</v>
      </c>
      <c r="H230" s="9">
        <v>0</v>
      </c>
      <c r="I230" s="9">
        <v>0</v>
      </c>
      <c r="J230" s="9">
        <v>20114</v>
      </c>
      <c r="K230" s="9">
        <v>20114</v>
      </c>
      <c r="L230" s="9">
        <v>582</v>
      </c>
      <c r="M230" s="9">
        <v>0</v>
      </c>
      <c r="N230" s="9">
        <f t="shared" si="21"/>
        <v>17412.77</v>
      </c>
      <c r="O230" s="10">
        <v>49.47</v>
      </c>
      <c r="P230" s="19">
        <f t="shared" si="22"/>
        <v>1709.6832000000002</v>
      </c>
      <c r="Q230" s="21">
        <v>14.02</v>
      </c>
      <c r="R230" s="19">
        <f t="shared" si="23"/>
        <v>484.53120000000001</v>
      </c>
      <c r="S230" s="24">
        <v>14.86</v>
      </c>
      <c r="T230" s="19">
        <f t="shared" si="24"/>
        <v>513.5616</v>
      </c>
      <c r="U230" s="19">
        <f t="shared" si="25"/>
        <v>-34.61</v>
      </c>
      <c r="V230" s="19">
        <f t="shared" si="26"/>
        <v>-1196.1216000000002</v>
      </c>
      <c r="W230" s="19">
        <f t="shared" si="27"/>
        <v>29.030399999999986</v>
      </c>
    </row>
    <row r="231" spans="1:23" ht="15.75" customHeight="1" x14ac:dyDescent="0.2">
      <c r="A231" s="8" t="s">
        <v>238</v>
      </c>
      <c r="B231" s="9">
        <v>59.6</v>
      </c>
      <c r="C231" s="9">
        <v>59.6</v>
      </c>
      <c r="D231" s="9">
        <v>8538.57</v>
      </c>
      <c r="E231" s="9">
        <v>8538.57</v>
      </c>
      <c r="F231" s="9">
        <v>0</v>
      </c>
      <c r="G231" s="9">
        <v>8538.57</v>
      </c>
      <c r="H231" s="9">
        <v>0</v>
      </c>
      <c r="I231" s="9">
        <v>0</v>
      </c>
      <c r="J231" s="9">
        <v>8393.31</v>
      </c>
      <c r="K231" s="9">
        <v>8393.31</v>
      </c>
      <c r="L231" s="9">
        <v>140.83000000000001</v>
      </c>
      <c r="M231" s="9">
        <v>839.33</v>
      </c>
      <c r="N231" s="9">
        <f t="shared" si="21"/>
        <v>9377.9</v>
      </c>
      <c r="O231" s="10">
        <v>15.45</v>
      </c>
      <c r="P231" s="19">
        <f t="shared" si="22"/>
        <v>920.81999999999994</v>
      </c>
      <c r="Q231" s="21">
        <v>9.9499999999999993</v>
      </c>
      <c r="R231" s="19">
        <f t="shared" si="23"/>
        <v>593.02</v>
      </c>
      <c r="S231" s="24">
        <v>11.44</v>
      </c>
      <c r="T231" s="19">
        <f t="shared" si="24"/>
        <v>681.82399999999996</v>
      </c>
      <c r="U231" s="19">
        <f t="shared" si="25"/>
        <v>-4.01</v>
      </c>
      <c r="V231" s="19">
        <f t="shared" si="26"/>
        <v>-238.99599999999998</v>
      </c>
      <c r="W231" s="19">
        <f t="shared" si="27"/>
        <v>88.803999999999974</v>
      </c>
    </row>
    <row r="232" spans="1:23" ht="15.75" customHeight="1" x14ac:dyDescent="0.2">
      <c r="A232" s="8" t="s">
        <v>239</v>
      </c>
      <c r="B232" s="9">
        <v>56.83</v>
      </c>
      <c r="C232" s="9">
        <v>275.10000000000002</v>
      </c>
      <c r="D232" s="9">
        <v>36414.589999999997</v>
      </c>
      <c r="E232" s="9">
        <v>7522.51</v>
      </c>
      <c r="F232" s="9">
        <v>0</v>
      </c>
      <c r="G232" s="9">
        <v>7522.51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f t="shared" si="21"/>
        <v>7522.51</v>
      </c>
      <c r="O232" s="10">
        <v>13</v>
      </c>
      <c r="P232" s="19">
        <f t="shared" si="22"/>
        <v>738.79</v>
      </c>
      <c r="Q232" s="21">
        <v>10.79</v>
      </c>
      <c r="R232" s="19">
        <f t="shared" si="23"/>
        <v>613.19569999999999</v>
      </c>
      <c r="S232" s="24">
        <v>12.41</v>
      </c>
      <c r="T232" s="19">
        <f t="shared" si="24"/>
        <v>705.26030000000003</v>
      </c>
      <c r="U232" s="19">
        <f t="shared" si="25"/>
        <v>-0.58999999999999986</v>
      </c>
      <c r="V232" s="19">
        <f t="shared" si="26"/>
        <v>-33.529699999999934</v>
      </c>
      <c r="W232" s="19">
        <f t="shared" si="27"/>
        <v>92.064600000000041</v>
      </c>
    </row>
    <row r="233" spans="1:23" ht="15.75" customHeight="1" x14ac:dyDescent="0.2">
      <c r="A233" s="8" t="s">
        <v>240</v>
      </c>
      <c r="B233" s="9">
        <v>55.86</v>
      </c>
      <c r="C233" s="9">
        <v>275.10000000000002</v>
      </c>
      <c r="D233" s="9">
        <v>36414.589999999997</v>
      </c>
      <c r="E233" s="9">
        <v>7394.11</v>
      </c>
      <c r="F233" s="9">
        <v>0</v>
      </c>
      <c r="G233" s="9">
        <v>7394.11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f t="shared" si="21"/>
        <v>7394.11</v>
      </c>
      <c r="O233" s="10">
        <v>13</v>
      </c>
      <c r="P233" s="19">
        <f t="shared" si="22"/>
        <v>726.18</v>
      </c>
      <c r="Q233" s="21">
        <v>10.79</v>
      </c>
      <c r="R233" s="19">
        <f t="shared" si="23"/>
        <v>602.72939999999994</v>
      </c>
      <c r="S233" s="24">
        <v>12.41</v>
      </c>
      <c r="T233" s="19">
        <f t="shared" si="24"/>
        <v>693.22260000000006</v>
      </c>
      <c r="U233" s="19">
        <f t="shared" si="25"/>
        <v>-0.58999999999999986</v>
      </c>
      <c r="V233" s="19">
        <f t="shared" si="26"/>
        <v>-32.957399999999893</v>
      </c>
      <c r="W233" s="19">
        <f t="shared" si="27"/>
        <v>90.493200000000115</v>
      </c>
    </row>
    <row r="234" spans="1:23" ht="15.75" customHeight="1" x14ac:dyDescent="0.2">
      <c r="A234" s="8" t="s">
        <v>241</v>
      </c>
      <c r="B234" s="9">
        <v>56.83</v>
      </c>
      <c r="C234" s="9">
        <v>275.10000000000002</v>
      </c>
      <c r="D234" s="9">
        <v>36414.589999999997</v>
      </c>
      <c r="E234" s="9">
        <v>7522.51</v>
      </c>
      <c r="F234" s="9">
        <v>0</v>
      </c>
      <c r="G234" s="9">
        <v>7522.51</v>
      </c>
      <c r="H234" s="9">
        <v>0</v>
      </c>
      <c r="I234" s="9">
        <v>0</v>
      </c>
      <c r="J234" s="9">
        <v>3734.43</v>
      </c>
      <c r="K234" s="9">
        <v>3734.43</v>
      </c>
      <c r="L234" s="9">
        <v>65.709999999999994</v>
      </c>
      <c r="M234" s="9">
        <v>373.44</v>
      </c>
      <c r="N234" s="9">
        <f t="shared" si="21"/>
        <v>7895.95</v>
      </c>
      <c r="O234" s="10">
        <v>13.64</v>
      </c>
      <c r="P234" s="19">
        <f t="shared" si="22"/>
        <v>775.16120000000001</v>
      </c>
      <c r="Q234" s="21">
        <v>10.98</v>
      </c>
      <c r="R234" s="19">
        <f t="shared" si="23"/>
        <v>623.99339999999995</v>
      </c>
      <c r="S234" s="24">
        <v>12.63</v>
      </c>
      <c r="T234" s="19">
        <f t="shared" si="24"/>
        <v>717.76290000000006</v>
      </c>
      <c r="U234" s="19">
        <f t="shared" si="25"/>
        <v>-1.0099999999999998</v>
      </c>
      <c r="V234" s="19">
        <f t="shared" si="26"/>
        <v>-57.398299999999949</v>
      </c>
      <c r="W234" s="19">
        <f t="shared" si="27"/>
        <v>93.769500000000107</v>
      </c>
    </row>
    <row r="235" spans="1:23" ht="15.75" customHeight="1" x14ac:dyDescent="0.2">
      <c r="A235" s="8" t="s">
        <v>242</v>
      </c>
      <c r="B235" s="9">
        <v>76.05</v>
      </c>
      <c r="C235" s="9">
        <v>275.10000000000002</v>
      </c>
      <c r="D235" s="9">
        <v>36414.589999999997</v>
      </c>
      <c r="E235" s="9">
        <v>10066.629999999999</v>
      </c>
      <c r="F235" s="9">
        <v>0</v>
      </c>
      <c r="G235" s="9">
        <v>10066.629999999999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f t="shared" si="21"/>
        <v>10066.629999999999</v>
      </c>
      <c r="O235" s="10">
        <v>13</v>
      </c>
      <c r="P235" s="19">
        <f t="shared" si="22"/>
        <v>988.65</v>
      </c>
      <c r="Q235" s="21">
        <v>10.79</v>
      </c>
      <c r="R235" s="19">
        <f t="shared" si="23"/>
        <v>820.57949999999994</v>
      </c>
      <c r="S235" s="24">
        <v>12.41</v>
      </c>
      <c r="T235" s="19">
        <f t="shared" si="24"/>
        <v>943.78049999999996</v>
      </c>
      <c r="U235" s="19">
        <f t="shared" si="25"/>
        <v>-0.58999999999999986</v>
      </c>
      <c r="V235" s="19">
        <f t="shared" si="26"/>
        <v>-44.869500000000016</v>
      </c>
      <c r="W235" s="19">
        <f t="shared" si="27"/>
        <v>123.20100000000002</v>
      </c>
    </row>
    <row r="236" spans="1:23" ht="15.75" customHeight="1" x14ac:dyDescent="0.2">
      <c r="A236" s="8" t="s">
        <v>243</v>
      </c>
      <c r="B236" s="9">
        <v>29.53</v>
      </c>
      <c r="C236" s="9">
        <v>275.10000000000002</v>
      </c>
      <c r="D236" s="9">
        <v>36414.589999999997</v>
      </c>
      <c r="E236" s="9">
        <v>3908.84</v>
      </c>
      <c r="F236" s="9">
        <v>0</v>
      </c>
      <c r="G236" s="9">
        <v>3908.84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f t="shared" si="21"/>
        <v>3908.84</v>
      </c>
      <c r="O236" s="10">
        <v>13</v>
      </c>
      <c r="P236" s="19">
        <f t="shared" si="22"/>
        <v>383.89</v>
      </c>
      <c r="Q236" s="21">
        <v>10.79</v>
      </c>
      <c r="R236" s="19">
        <f t="shared" si="23"/>
        <v>318.62869999999998</v>
      </c>
      <c r="S236" s="24">
        <v>12.41</v>
      </c>
      <c r="T236" s="19">
        <f t="shared" si="24"/>
        <v>366.46730000000002</v>
      </c>
      <c r="U236" s="19">
        <f t="shared" si="25"/>
        <v>-0.58999999999999986</v>
      </c>
      <c r="V236" s="19">
        <f t="shared" si="26"/>
        <v>-17.422699999999963</v>
      </c>
      <c r="W236" s="19">
        <f t="shared" si="27"/>
        <v>47.838600000000042</v>
      </c>
    </row>
    <row r="237" spans="1:23" ht="15.75" customHeight="1" x14ac:dyDescent="0.2">
      <c r="A237" s="8" t="s">
        <v>244</v>
      </c>
      <c r="B237" s="9">
        <v>60.83</v>
      </c>
      <c r="C237" s="9">
        <v>263.41000000000003</v>
      </c>
      <c r="D237" s="9">
        <v>26927.39</v>
      </c>
      <c r="E237" s="9">
        <v>6218.42</v>
      </c>
      <c r="F237" s="9">
        <v>0</v>
      </c>
      <c r="G237" s="9">
        <v>6218.42</v>
      </c>
      <c r="H237" s="9">
        <v>0</v>
      </c>
      <c r="I237" s="9">
        <v>0</v>
      </c>
      <c r="J237" s="9">
        <v>6320.03</v>
      </c>
      <c r="K237" s="9">
        <v>6320.03</v>
      </c>
      <c r="L237" s="9">
        <v>103.9</v>
      </c>
      <c r="M237" s="9">
        <v>632</v>
      </c>
      <c r="N237" s="9">
        <f t="shared" si="21"/>
        <v>6850.42</v>
      </c>
      <c r="O237" s="10">
        <v>11.06</v>
      </c>
      <c r="P237" s="19">
        <f t="shared" si="22"/>
        <v>672.77980000000002</v>
      </c>
      <c r="Q237" s="21">
        <v>9.76</v>
      </c>
      <c r="R237" s="19">
        <f t="shared" si="23"/>
        <v>593.70079999999996</v>
      </c>
      <c r="S237" s="24">
        <v>11.17</v>
      </c>
      <c r="T237" s="19">
        <f t="shared" si="24"/>
        <v>679.47109999999998</v>
      </c>
      <c r="U237" s="19">
        <f t="shared" si="25"/>
        <v>0.10999999999999943</v>
      </c>
      <c r="V237" s="19">
        <f t="shared" si="26"/>
        <v>6.6912999999999556</v>
      </c>
      <c r="W237" s="19">
        <f t="shared" si="27"/>
        <v>85.77030000000002</v>
      </c>
    </row>
    <row r="238" spans="1:23" ht="15.75" customHeight="1" x14ac:dyDescent="0.2">
      <c r="A238" s="8" t="s">
        <v>245</v>
      </c>
      <c r="B238" s="9">
        <v>73.7</v>
      </c>
      <c r="C238" s="9">
        <v>263.41000000000003</v>
      </c>
      <c r="D238" s="9">
        <v>26927.39</v>
      </c>
      <c r="E238" s="9">
        <v>7534.07</v>
      </c>
      <c r="F238" s="9">
        <v>0</v>
      </c>
      <c r="G238" s="9">
        <v>7534.07</v>
      </c>
      <c r="H238" s="9">
        <v>0</v>
      </c>
      <c r="I238" s="9">
        <v>0</v>
      </c>
      <c r="J238" s="9">
        <v>15006.5</v>
      </c>
      <c r="K238" s="9">
        <v>15006.5</v>
      </c>
      <c r="L238" s="9">
        <v>203.62</v>
      </c>
      <c r="M238" s="9">
        <v>1500.65</v>
      </c>
      <c r="N238" s="9">
        <f t="shared" si="21"/>
        <v>9034.7199999999993</v>
      </c>
      <c r="O238" s="10">
        <v>12.04</v>
      </c>
      <c r="P238" s="19">
        <f t="shared" si="22"/>
        <v>887.34799999999996</v>
      </c>
      <c r="Q238" s="21">
        <v>9.7899999999999991</v>
      </c>
      <c r="R238" s="19">
        <f t="shared" si="23"/>
        <v>721.52299999999991</v>
      </c>
      <c r="S238" s="24">
        <v>11.26</v>
      </c>
      <c r="T238" s="19">
        <f t="shared" si="24"/>
        <v>829.86199999999997</v>
      </c>
      <c r="U238" s="19">
        <f t="shared" si="25"/>
        <v>-0.77999999999999936</v>
      </c>
      <c r="V238" s="19">
        <f t="shared" si="26"/>
        <v>-57.48599999999999</v>
      </c>
      <c r="W238" s="19">
        <f t="shared" si="27"/>
        <v>108.33900000000006</v>
      </c>
    </row>
    <row r="239" spans="1:23" ht="15.75" customHeight="1" x14ac:dyDescent="0.2">
      <c r="A239" s="8" t="s">
        <v>246</v>
      </c>
      <c r="B239" s="9">
        <v>65.11</v>
      </c>
      <c r="C239" s="9">
        <v>263.41000000000003</v>
      </c>
      <c r="D239" s="9">
        <v>26927.39</v>
      </c>
      <c r="E239" s="9">
        <v>6655.94</v>
      </c>
      <c r="F239" s="9">
        <v>0</v>
      </c>
      <c r="G239" s="9">
        <v>6655.94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f t="shared" si="21"/>
        <v>6655.94</v>
      </c>
      <c r="O239" s="10">
        <v>10.039999999999999</v>
      </c>
      <c r="P239" s="19">
        <f t="shared" si="22"/>
        <v>653.70439999999996</v>
      </c>
      <c r="Q239" s="21">
        <v>9.7899999999999991</v>
      </c>
      <c r="R239" s="19">
        <f t="shared" si="23"/>
        <v>637.42689999999993</v>
      </c>
      <c r="S239" s="24">
        <v>11.2</v>
      </c>
      <c r="T239" s="19">
        <f t="shared" si="24"/>
        <v>729.23199999999997</v>
      </c>
      <c r="U239" s="19">
        <f t="shared" si="25"/>
        <v>1.1600000000000001</v>
      </c>
      <c r="V239" s="19">
        <f t="shared" si="26"/>
        <v>75.527600000000007</v>
      </c>
      <c r="W239" s="19">
        <f t="shared" si="27"/>
        <v>91.805100000000039</v>
      </c>
    </row>
    <row r="240" spans="1:23" ht="15.75" customHeight="1" x14ac:dyDescent="0.2">
      <c r="A240" s="8" t="s">
        <v>247</v>
      </c>
      <c r="B240" s="9">
        <v>63.77</v>
      </c>
      <c r="C240" s="9">
        <v>263.41000000000003</v>
      </c>
      <c r="D240" s="9">
        <v>26927.39</v>
      </c>
      <c r="E240" s="9">
        <v>6518.96</v>
      </c>
      <c r="F240" s="9">
        <v>0</v>
      </c>
      <c r="G240" s="9">
        <v>6518.96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f t="shared" si="21"/>
        <v>6518.96</v>
      </c>
      <c r="O240" s="10">
        <v>10.039999999999999</v>
      </c>
      <c r="P240" s="19">
        <f t="shared" si="22"/>
        <v>640.25080000000003</v>
      </c>
      <c r="Q240" s="21">
        <v>9.76</v>
      </c>
      <c r="R240" s="19">
        <f t="shared" si="23"/>
        <v>622.39520000000005</v>
      </c>
      <c r="S240" s="24">
        <v>11.17</v>
      </c>
      <c r="T240" s="19">
        <f t="shared" si="24"/>
        <v>712.31090000000006</v>
      </c>
      <c r="U240" s="19">
        <f t="shared" si="25"/>
        <v>1.1300000000000008</v>
      </c>
      <c r="V240" s="19">
        <f t="shared" si="26"/>
        <v>72.060100000000034</v>
      </c>
      <c r="W240" s="19">
        <f t="shared" si="27"/>
        <v>89.915700000000015</v>
      </c>
    </row>
    <row r="241" spans="1:23" ht="15.75" customHeight="1" x14ac:dyDescent="0.2">
      <c r="A241" s="8" t="s">
        <v>248</v>
      </c>
      <c r="B241" s="9">
        <v>54.85</v>
      </c>
      <c r="C241" s="9">
        <v>464.82</v>
      </c>
      <c r="D241" s="9">
        <v>53416.29</v>
      </c>
      <c r="E241" s="9">
        <v>6303.26</v>
      </c>
      <c r="F241" s="9">
        <v>0</v>
      </c>
      <c r="G241" s="9">
        <v>6303.26</v>
      </c>
      <c r="H241" s="9">
        <v>0</v>
      </c>
      <c r="I241" s="9">
        <v>0</v>
      </c>
      <c r="J241" s="9">
        <v>10755.72</v>
      </c>
      <c r="K241" s="9">
        <v>10755.72</v>
      </c>
      <c r="L241" s="9">
        <v>196.09</v>
      </c>
      <c r="M241" s="9">
        <v>1075.57</v>
      </c>
      <c r="N241" s="9">
        <f t="shared" si="21"/>
        <v>7378.83</v>
      </c>
      <c r="O241" s="10">
        <v>13.21</v>
      </c>
      <c r="P241" s="19">
        <f t="shared" si="22"/>
        <v>724.56850000000009</v>
      </c>
      <c r="Q241" s="21">
        <v>9.7899999999999991</v>
      </c>
      <c r="R241" s="19">
        <f t="shared" si="23"/>
        <v>536.98149999999998</v>
      </c>
      <c r="S241" s="24">
        <v>11.26</v>
      </c>
      <c r="T241" s="19">
        <f t="shared" si="24"/>
        <v>617.61099999999999</v>
      </c>
      <c r="U241" s="19">
        <f t="shared" si="25"/>
        <v>-1.9500000000000011</v>
      </c>
      <c r="V241" s="19">
        <f t="shared" si="26"/>
        <v>-106.9575000000001</v>
      </c>
      <c r="W241" s="19">
        <f t="shared" si="27"/>
        <v>80.629500000000007</v>
      </c>
    </row>
    <row r="242" spans="1:23" ht="15.75" customHeight="1" x14ac:dyDescent="0.2">
      <c r="A242" s="8" t="s">
        <v>249</v>
      </c>
      <c r="B242" s="9">
        <v>72.41</v>
      </c>
      <c r="C242" s="9">
        <v>464.82</v>
      </c>
      <c r="D242" s="9">
        <v>53416.29</v>
      </c>
      <c r="E242" s="9">
        <v>8321.23</v>
      </c>
      <c r="F242" s="9">
        <v>0</v>
      </c>
      <c r="G242" s="9">
        <v>8321.23</v>
      </c>
      <c r="H242" s="9">
        <v>0</v>
      </c>
      <c r="I242" s="9">
        <v>0</v>
      </c>
      <c r="J242" s="9">
        <v>2111.9699999999998</v>
      </c>
      <c r="K242" s="9">
        <v>2111.9699999999998</v>
      </c>
      <c r="L242" s="9">
        <v>29.17</v>
      </c>
      <c r="M242" s="9">
        <v>211.2</v>
      </c>
      <c r="N242" s="9">
        <f t="shared" si="21"/>
        <v>8532.43</v>
      </c>
      <c r="O242" s="10">
        <v>11.57</v>
      </c>
      <c r="P242" s="19">
        <f t="shared" si="22"/>
        <v>837.78369999999995</v>
      </c>
      <c r="Q242" s="21">
        <v>9.7899999999999991</v>
      </c>
      <c r="R242" s="19">
        <f t="shared" si="23"/>
        <v>708.89389999999992</v>
      </c>
      <c r="S242" s="24">
        <v>11.26</v>
      </c>
      <c r="T242" s="19">
        <f t="shared" si="24"/>
        <v>815.33659999999998</v>
      </c>
      <c r="U242" s="19">
        <f t="shared" si="25"/>
        <v>-0.3100000000000005</v>
      </c>
      <c r="V242" s="19">
        <f t="shared" si="26"/>
        <v>-22.447099999999978</v>
      </c>
      <c r="W242" s="19">
        <f t="shared" si="27"/>
        <v>106.44270000000006</v>
      </c>
    </row>
    <row r="243" spans="1:23" ht="15.75" customHeight="1" x14ac:dyDescent="0.2">
      <c r="A243" s="8" t="s">
        <v>250</v>
      </c>
      <c r="B243" s="9">
        <v>70.599999999999994</v>
      </c>
      <c r="C243" s="9">
        <v>464.82</v>
      </c>
      <c r="D243" s="9">
        <v>53416.29</v>
      </c>
      <c r="E243" s="9">
        <v>8113.23</v>
      </c>
      <c r="F243" s="9">
        <v>0</v>
      </c>
      <c r="G243" s="9">
        <v>8113.23</v>
      </c>
      <c r="H243" s="9">
        <v>0</v>
      </c>
      <c r="I243" s="9">
        <v>0</v>
      </c>
      <c r="J243" s="9">
        <v>6214.49</v>
      </c>
      <c r="K243" s="9">
        <v>6214.49</v>
      </c>
      <c r="L243" s="9">
        <v>88.02</v>
      </c>
      <c r="M243" s="9">
        <v>621.45000000000005</v>
      </c>
      <c r="N243" s="9">
        <f t="shared" ref="N243:N306" si="28">G243+M243</f>
        <v>8734.68</v>
      </c>
      <c r="O243" s="10">
        <v>12.15</v>
      </c>
      <c r="P243" s="19">
        <f t="shared" ref="P243:P306" si="29">B243*O243</f>
        <v>857.79</v>
      </c>
      <c r="Q243" s="21">
        <v>9.7899999999999991</v>
      </c>
      <c r="R243" s="19">
        <f t="shared" si="23"/>
        <v>691.17399999999986</v>
      </c>
      <c r="S243" s="24">
        <v>11.26</v>
      </c>
      <c r="T243" s="19">
        <f t="shared" si="24"/>
        <v>794.9559999999999</v>
      </c>
      <c r="U243" s="19">
        <f t="shared" si="25"/>
        <v>-0.89000000000000057</v>
      </c>
      <c r="V243" s="19">
        <f t="shared" si="26"/>
        <v>-62.83400000000006</v>
      </c>
      <c r="W243" s="19">
        <f t="shared" si="27"/>
        <v>103.78200000000004</v>
      </c>
    </row>
    <row r="244" spans="1:23" ht="15.75" customHeight="1" x14ac:dyDescent="0.2">
      <c r="A244" s="8" t="s">
        <v>251</v>
      </c>
      <c r="B244" s="9">
        <v>70.849999999999994</v>
      </c>
      <c r="C244" s="9">
        <v>464.82</v>
      </c>
      <c r="D244" s="9">
        <v>53416.29</v>
      </c>
      <c r="E244" s="9">
        <v>8141.96</v>
      </c>
      <c r="F244" s="9">
        <v>0</v>
      </c>
      <c r="G244" s="9">
        <v>8141.96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f t="shared" si="28"/>
        <v>8141.96</v>
      </c>
      <c r="O244" s="10">
        <v>11.28</v>
      </c>
      <c r="P244" s="19">
        <f t="shared" si="29"/>
        <v>799.18799999999987</v>
      </c>
      <c r="Q244" s="21">
        <v>9.7899999999999991</v>
      </c>
      <c r="R244" s="19">
        <f t="shared" si="23"/>
        <v>693.62149999999986</v>
      </c>
      <c r="S244" s="24">
        <v>11.26</v>
      </c>
      <c r="T244" s="19">
        <f t="shared" si="24"/>
        <v>797.77099999999996</v>
      </c>
      <c r="U244" s="19">
        <f t="shared" si="25"/>
        <v>-1.9999999999999574E-2</v>
      </c>
      <c r="V244" s="19">
        <f t="shared" si="26"/>
        <v>-1.4169999999999163</v>
      </c>
      <c r="W244" s="19">
        <f t="shared" si="27"/>
        <v>104.1495000000001</v>
      </c>
    </row>
    <row r="245" spans="1:23" ht="15.75" customHeight="1" x14ac:dyDescent="0.2">
      <c r="A245" s="8" t="s">
        <v>252</v>
      </c>
      <c r="B245" s="9">
        <v>70.599999999999994</v>
      </c>
      <c r="C245" s="9">
        <v>464.82</v>
      </c>
      <c r="D245" s="9">
        <v>53416.29</v>
      </c>
      <c r="E245" s="9">
        <v>8113.23</v>
      </c>
      <c r="F245" s="9">
        <v>0</v>
      </c>
      <c r="G245" s="9">
        <v>8113.23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f t="shared" si="28"/>
        <v>8113.23</v>
      </c>
      <c r="O245" s="10">
        <v>11.28</v>
      </c>
      <c r="P245" s="19">
        <f t="shared" si="29"/>
        <v>796.36799999999994</v>
      </c>
      <c r="Q245" s="21">
        <v>9.7899999999999991</v>
      </c>
      <c r="R245" s="19">
        <f t="shared" si="23"/>
        <v>691.17399999999986</v>
      </c>
      <c r="S245" s="24">
        <v>11.26</v>
      </c>
      <c r="T245" s="19">
        <f t="shared" si="24"/>
        <v>794.9559999999999</v>
      </c>
      <c r="U245" s="19">
        <f t="shared" si="25"/>
        <v>-1.9999999999999574E-2</v>
      </c>
      <c r="V245" s="19">
        <f t="shared" si="26"/>
        <v>-1.4120000000000346</v>
      </c>
      <c r="W245" s="19">
        <f t="shared" si="27"/>
        <v>103.78200000000004</v>
      </c>
    </row>
    <row r="246" spans="1:23" ht="15.75" customHeight="1" x14ac:dyDescent="0.2">
      <c r="A246" s="8" t="s">
        <v>253</v>
      </c>
      <c r="B246" s="9">
        <v>70.849999999999994</v>
      </c>
      <c r="C246" s="9">
        <v>464.82</v>
      </c>
      <c r="D246" s="9">
        <v>53416.29</v>
      </c>
      <c r="E246" s="9">
        <v>8141.96</v>
      </c>
      <c r="F246" s="9">
        <v>0</v>
      </c>
      <c r="G246" s="9">
        <v>8141.96</v>
      </c>
      <c r="H246" s="9">
        <v>0</v>
      </c>
      <c r="I246" s="9">
        <v>0</v>
      </c>
      <c r="J246" s="9">
        <v>5112.7299999999996</v>
      </c>
      <c r="K246" s="9">
        <v>5112.7299999999996</v>
      </c>
      <c r="L246" s="9">
        <v>72.16</v>
      </c>
      <c r="M246" s="9">
        <v>511.27</v>
      </c>
      <c r="N246" s="9">
        <f t="shared" si="28"/>
        <v>8653.23</v>
      </c>
      <c r="O246" s="10">
        <v>11.99</v>
      </c>
      <c r="P246" s="19">
        <f t="shared" si="29"/>
        <v>849.49149999999997</v>
      </c>
      <c r="Q246" s="21">
        <v>9.7899999999999991</v>
      </c>
      <c r="R246" s="19">
        <f t="shared" si="23"/>
        <v>693.62149999999986</v>
      </c>
      <c r="S246" s="24">
        <v>11.26</v>
      </c>
      <c r="T246" s="19">
        <f t="shared" si="24"/>
        <v>797.77099999999996</v>
      </c>
      <c r="U246" s="19">
        <f t="shared" si="25"/>
        <v>-0.73000000000000043</v>
      </c>
      <c r="V246" s="19">
        <f t="shared" si="26"/>
        <v>-51.720500000000015</v>
      </c>
      <c r="W246" s="19">
        <f t="shared" si="27"/>
        <v>104.1495000000001</v>
      </c>
    </row>
    <row r="247" spans="1:23" ht="15.75" customHeight="1" x14ac:dyDescent="0.2">
      <c r="A247" s="8" t="s">
        <v>254</v>
      </c>
      <c r="B247" s="9">
        <v>54.66</v>
      </c>
      <c r="C247" s="9">
        <v>464.82</v>
      </c>
      <c r="D247" s="9">
        <v>53416.29</v>
      </c>
      <c r="E247" s="9">
        <v>6281.43</v>
      </c>
      <c r="F247" s="9">
        <v>0</v>
      </c>
      <c r="G247" s="9">
        <v>6281.43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f t="shared" si="28"/>
        <v>6281.43</v>
      </c>
      <c r="O247" s="10">
        <v>11.28</v>
      </c>
      <c r="P247" s="19">
        <f t="shared" si="29"/>
        <v>616.56479999999988</v>
      </c>
      <c r="Q247" s="21">
        <v>12.76</v>
      </c>
      <c r="R247" s="19">
        <f t="shared" si="23"/>
        <v>697.46159999999998</v>
      </c>
      <c r="S247" s="24">
        <v>14.6</v>
      </c>
      <c r="T247" s="19">
        <f t="shared" si="24"/>
        <v>798.03599999999994</v>
      </c>
      <c r="U247" s="19">
        <f t="shared" si="25"/>
        <v>3.3200000000000003</v>
      </c>
      <c r="V247" s="19">
        <f t="shared" si="26"/>
        <v>181.47120000000007</v>
      </c>
      <c r="W247" s="19">
        <f t="shared" si="27"/>
        <v>100.57439999999997</v>
      </c>
    </row>
    <row r="248" spans="1:23" ht="15.75" customHeight="1" x14ac:dyDescent="0.2">
      <c r="A248" s="8" t="s">
        <v>255</v>
      </c>
      <c r="B248" s="9">
        <v>60.55</v>
      </c>
      <c r="C248" s="9">
        <v>192.22</v>
      </c>
      <c r="D248" s="9">
        <v>21885.53</v>
      </c>
      <c r="E248" s="9">
        <v>6894.02</v>
      </c>
      <c r="F248" s="9">
        <v>0</v>
      </c>
      <c r="G248" s="9">
        <v>6894.02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f t="shared" si="28"/>
        <v>6894.02</v>
      </c>
      <c r="O248" s="10">
        <v>11.18</v>
      </c>
      <c r="P248" s="19">
        <f t="shared" si="29"/>
        <v>676.94899999999996</v>
      </c>
      <c r="Q248" s="21">
        <v>9.7899999999999991</v>
      </c>
      <c r="R248" s="19">
        <f t="shared" si="23"/>
        <v>592.78449999999987</v>
      </c>
      <c r="S248" s="24">
        <v>11.2</v>
      </c>
      <c r="T248" s="19">
        <f t="shared" si="24"/>
        <v>678.16</v>
      </c>
      <c r="U248" s="19">
        <f t="shared" si="25"/>
        <v>1.9999999999999574E-2</v>
      </c>
      <c r="V248" s="19">
        <f t="shared" si="26"/>
        <v>1.2110000000000127</v>
      </c>
      <c r="W248" s="19">
        <f t="shared" si="27"/>
        <v>85.375500000000102</v>
      </c>
    </row>
    <row r="249" spans="1:23" ht="15.75" customHeight="1" x14ac:dyDescent="0.2">
      <c r="A249" s="8" t="s">
        <v>256</v>
      </c>
      <c r="B249" s="9">
        <v>80.14</v>
      </c>
      <c r="C249" s="9">
        <v>192.22</v>
      </c>
      <c r="D249" s="9">
        <v>21885.53</v>
      </c>
      <c r="E249" s="9">
        <v>9124.4699999999993</v>
      </c>
      <c r="F249" s="9">
        <v>0</v>
      </c>
      <c r="G249" s="9">
        <v>9124.4699999999993</v>
      </c>
      <c r="H249" s="9">
        <v>0</v>
      </c>
      <c r="I249" s="9">
        <v>0</v>
      </c>
      <c r="J249" s="9">
        <v>7106.02</v>
      </c>
      <c r="K249" s="9">
        <v>7106.02</v>
      </c>
      <c r="L249" s="9">
        <v>88.67</v>
      </c>
      <c r="M249" s="9">
        <v>0</v>
      </c>
      <c r="N249" s="9">
        <f t="shared" si="28"/>
        <v>9124.4699999999993</v>
      </c>
      <c r="O249" s="10">
        <v>11.18</v>
      </c>
      <c r="P249" s="19">
        <f t="shared" si="29"/>
        <v>895.96519999999998</v>
      </c>
      <c r="Q249" s="21">
        <v>9.73</v>
      </c>
      <c r="R249" s="19">
        <f t="shared" si="23"/>
        <v>779.76220000000001</v>
      </c>
      <c r="S249" s="24">
        <v>11.18</v>
      </c>
      <c r="T249" s="19">
        <f t="shared" si="24"/>
        <v>895.96519999999998</v>
      </c>
      <c r="U249" s="19">
        <f t="shared" si="25"/>
        <v>0</v>
      </c>
      <c r="V249" s="19">
        <f t="shared" si="26"/>
        <v>0</v>
      </c>
      <c r="W249" s="19">
        <f t="shared" si="27"/>
        <v>116.20299999999997</v>
      </c>
    </row>
    <row r="250" spans="1:23" ht="15.75" customHeight="1" x14ac:dyDescent="0.2">
      <c r="A250" s="8" t="s">
        <v>257</v>
      </c>
      <c r="B250" s="9">
        <v>51.53</v>
      </c>
      <c r="C250" s="9">
        <v>192.22</v>
      </c>
      <c r="D250" s="9">
        <v>21885.53</v>
      </c>
      <c r="E250" s="9">
        <v>5867.03</v>
      </c>
      <c r="F250" s="9">
        <v>0</v>
      </c>
      <c r="G250" s="9">
        <v>5867.03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f t="shared" si="28"/>
        <v>5867.03</v>
      </c>
      <c r="O250" s="10">
        <v>11.18</v>
      </c>
      <c r="P250" s="19">
        <f t="shared" si="29"/>
        <v>576.10540000000003</v>
      </c>
      <c r="Q250" s="21">
        <v>9.7899999999999991</v>
      </c>
      <c r="R250" s="19">
        <f t="shared" si="23"/>
        <v>504.47869999999995</v>
      </c>
      <c r="S250" s="24">
        <v>11.2</v>
      </c>
      <c r="T250" s="19">
        <f t="shared" si="24"/>
        <v>577.13599999999997</v>
      </c>
      <c r="U250" s="19">
        <f t="shared" si="25"/>
        <v>1.9999999999999574E-2</v>
      </c>
      <c r="V250" s="19">
        <f t="shared" si="26"/>
        <v>1.0305999999999358</v>
      </c>
      <c r="W250" s="19">
        <f t="shared" si="27"/>
        <v>72.657300000000021</v>
      </c>
    </row>
    <row r="251" spans="1:23" ht="15.75" customHeight="1" x14ac:dyDescent="0.2">
      <c r="A251" s="8" t="s">
        <v>258</v>
      </c>
      <c r="B251" s="9">
        <v>64.84</v>
      </c>
      <c r="C251" s="9">
        <v>153.32</v>
      </c>
      <c r="D251" s="9">
        <v>21448.69</v>
      </c>
      <c r="E251" s="9">
        <v>9070.7900000000009</v>
      </c>
      <c r="F251" s="9">
        <v>0</v>
      </c>
      <c r="G251" s="9">
        <v>9070.7900000000009</v>
      </c>
      <c r="H251" s="9">
        <v>0</v>
      </c>
      <c r="I251" s="9">
        <v>0</v>
      </c>
      <c r="J251" s="9">
        <v>59979.16</v>
      </c>
      <c r="K251" s="9">
        <v>59979.16</v>
      </c>
      <c r="L251" s="9">
        <v>925.03</v>
      </c>
      <c r="M251" s="9">
        <v>4097.9399999999996</v>
      </c>
      <c r="N251" s="9">
        <f t="shared" si="28"/>
        <v>13168.73</v>
      </c>
      <c r="O251" s="10">
        <v>19.940000000000001</v>
      </c>
      <c r="P251" s="19">
        <f t="shared" si="29"/>
        <v>1292.9096000000002</v>
      </c>
      <c r="Q251" s="21">
        <v>9.7899999999999991</v>
      </c>
      <c r="R251" s="19">
        <f t="shared" si="23"/>
        <v>634.78359999999998</v>
      </c>
      <c r="S251" s="24">
        <v>11.26</v>
      </c>
      <c r="T251" s="19">
        <f t="shared" si="24"/>
        <v>730.09839999999997</v>
      </c>
      <c r="U251" s="19">
        <f t="shared" si="25"/>
        <v>-8.6800000000000015</v>
      </c>
      <c r="V251" s="19">
        <f t="shared" si="26"/>
        <v>-562.81120000000021</v>
      </c>
      <c r="W251" s="19">
        <f t="shared" si="27"/>
        <v>95.314799999999991</v>
      </c>
    </row>
    <row r="252" spans="1:23" ht="15.75" customHeight="1" x14ac:dyDescent="0.2">
      <c r="A252" s="8" t="s">
        <v>259</v>
      </c>
      <c r="B252" s="9">
        <v>44.24</v>
      </c>
      <c r="C252" s="9">
        <v>153.32</v>
      </c>
      <c r="D252" s="9">
        <v>21448.69</v>
      </c>
      <c r="E252" s="9">
        <v>6188.95</v>
      </c>
      <c r="F252" s="9">
        <v>0</v>
      </c>
      <c r="G252" s="9">
        <v>6188.95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f t="shared" si="28"/>
        <v>6188.95</v>
      </c>
      <c r="O252" s="10">
        <v>13.74</v>
      </c>
      <c r="P252" s="19">
        <f t="shared" si="29"/>
        <v>607.85760000000005</v>
      </c>
      <c r="Q252" s="21">
        <v>9.7899999999999991</v>
      </c>
      <c r="R252" s="19">
        <f t="shared" si="23"/>
        <v>433.1096</v>
      </c>
      <c r="S252" s="24">
        <v>11.26</v>
      </c>
      <c r="T252" s="19">
        <f t="shared" si="24"/>
        <v>498.14240000000001</v>
      </c>
      <c r="U252" s="19">
        <f t="shared" si="25"/>
        <v>-2.4800000000000004</v>
      </c>
      <c r="V252" s="19">
        <f t="shared" si="26"/>
        <v>-109.71520000000004</v>
      </c>
      <c r="W252" s="19">
        <f t="shared" si="27"/>
        <v>65.032800000000009</v>
      </c>
    </row>
    <row r="253" spans="1:23" ht="15.75" customHeight="1" x14ac:dyDescent="0.2">
      <c r="A253" s="8" t="s">
        <v>260</v>
      </c>
      <c r="B253" s="9">
        <v>44.24</v>
      </c>
      <c r="C253" s="9">
        <v>153.32</v>
      </c>
      <c r="D253" s="9">
        <v>21448.69</v>
      </c>
      <c r="E253" s="9">
        <v>6188.95</v>
      </c>
      <c r="F253" s="9">
        <v>0</v>
      </c>
      <c r="G253" s="9">
        <v>6188.95</v>
      </c>
      <c r="H253" s="9">
        <v>0</v>
      </c>
      <c r="I253" s="9">
        <v>0</v>
      </c>
      <c r="J253" s="9">
        <v>2457.46</v>
      </c>
      <c r="K253" s="9">
        <v>2457.46</v>
      </c>
      <c r="L253" s="9">
        <v>55.55</v>
      </c>
      <c r="M253" s="9">
        <v>245.75</v>
      </c>
      <c r="N253" s="9">
        <f t="shared" si="28"/>
        <v>6434.7</v>
      </c>
      <c r="O253" s="10">
        <v>14.28</v>
      </c>
      <c r="P253" s="19">
        <f t="shared" si="29"/>
        <v>631.74720000000002</v>
      </c>
      <c r="Q253" s="21">
        <v>9.7899999999999991</v>
      </c>
      <c r="R253" s="19">
        <f t="shared" si="23"/>
        <v>433.1096</v>
      </c>
      <c r="S253" s="24">
        <v>11.26</v>
      </c>
      <c r="T253" s="19">
        <f t="shared" si="24"/>
        <v>498.14240000000001</v>
      </c>
      <c r="U253" s="19">
        <f t="shared" si="25"/>
        <v>-3.0199999999999996</v>
      </c>
      <c r="V253" s="19">
        <f t="shared" si="26"/>
        <v>-133.60480000000001</v>
      </c>
      <c r="W253" s="19">
        <f t="shared" si="27"/>
        <v>65.032800000000009</v>
      </c>
    </row>
    <row r="254" spans="1:23" ht="15.75" customHeight="1" x14ac:dyDescent="0.2">
      <c r="A254" s="8" t="s">
        <v>261</v>
      </c>
      <c r="B254" s="9">
        <v>42.34</v>
      </c>
      <c r="C254" s="9">
        <v>42.34</v>
      </c>
      <c r="D254" s="9">
        <v>7840.39</v>
      </c>
      <c r="E254" s="9">
        <v>7840.39</v>
      </c>
      <c r="F254" s="9">
        <v>0</v>
      </c>
      <c r="G254" s="9">
        <v>7840.39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f t="shared" si="28"/>
        <v>7840.39</v>
      </c>
      <c r="O254" s="10">
        <v>18.18</v>
      </c>
      <c r="P254" s="19">
        <f t="shared" si="29"/>
        <v>769.74120000000005</v>
      </c>
      <c r="Q254" s="21">
        <v>10.3</v>
      </c>
      <c r="R254" s="19">
        <f t="shared" si="23"/>
        <v>436.10200000000009</v>
      </c>
      <c r="S254" s="24">
        <v>11.85</v>
      </c>
      <c r="T254" s="19">
        <f t="shared" si="24"/>
        <v>501.72900000000004</v>
      </c>
      <c r="U254" s="19">
        <f t="shared" si="25"/>
        <v>-6.33</v>
      </c>
      <c r="V254" s="19">
        <f t="shared" si="26"/>
        <v>-268.01220000000001</v>
      </c>
      <c r="W254" s="19">
        <f t="shared" si="27"/>
        <v>65.626999999999953</v>
      </c>
    </row>
    <row r="255" spans="1:23" ht="15.75" customHeight="1" x14ac:dyDescent="0.2">
      <c r="A255" s="8" t="s">
        <v>262</v>
      </c>
      <c r="B255" s="9">
        <v>44.65</v>
      </c>
      <c r="C255" s="9">
        <v>183.45</v>
      </c>
      <c r="D255" s="9">
        <v>28962.62</v>
      </c>
      <c r="E255" s="9">
        <v>7049.23</v>
      </c>
      <c r="F255" s="9">
        <v>0</v>
      </c>
      <c r="G255" s="9">
        <v>7049.23</v>
      </c>
      <c r="H255" s="9">
        <v>0</v>
      </c>
      <c r="I255" s="9">
        <v>0</v>
      </c>
      <c r="J255" s="9">
        <v>13200</v>
      </c>
      <c r="K255" s="9">
        <v>13200</v>
      </c>
      <c r="L255" s="9">
        <v>295.63</v>
      </c>
      <c r="M255" s="9">
        <v>1320</v>
      </c>
      <c r="N255" s="9">
        <f t="shared" si="28"/>
        <v>8369.23</v>
      </c>
      <c r="O255" s="10">
        <v>18.41</v>
      </c>
      <c r="P255" s="19">
        <f t="shared" si="29"/>
        <v>822.00649999999996</v>
      </c>
      <c r="Q255" s="21">
        <v>10.98</v>
      </c>
      <c r="R255" s="19">
        <f t="shared" si="23"/>
        <v>490.25700000000001</v>
      </c>
      <c r="S255" s="24">
        <v>12.63</v>
      </c>
      <c r="T255" s="19">
        <f t="shared" si="24"/>
        <v>563.92949999999996</v>
      </c>
      <c r="U255" s="19">
        <f t="shared" si="25"/>
        <v>-5.7799999999999994</v>
      </c>
      <c r="V255" s="19">
        <f t="shared" si="26"/>
        <v>-258.077</v>
      </c>
      <c r="W255" s="19">
        <f t="shared" si="27"/>
        <v>73.672499999999957</v>
      </c>
    </row>
    <row r="256" spans="1:23" ht="15.75" customHeight="1" x14ac:dyDescent="0.2">
      <c r="A256" s="8" t="s">
        <v>263</v>
      </c>
      <c r="B256" s="9">
        <v>53.79</v>
      </c>
      <c r="C256" s="9">
        <v>183.45</v>
      </c>
      <c r="D256" s="9">
        <v>28962.62</v>
      </c>
      <c r="E256" s="9">
        <v>8492.23</v>
      </c>
      <c r="F256" s="9">
        <v>0</v>
      </c>
      <c r="G256" s="9">
        <v>8492.23</v>
      </c>
      <c r="H256" s="9">
        <v>0</v>
      </c>
      <c r="I256" s="9">
        <v>0</v>
      </c>
      <c r="J256" s="9">
        <v>42333.47</v>
      </c>
      <c r="K256" s="9">
        <v>42333.47</v>
      </c>
      <c r="L256" s="9">
        <v>787.01</v>
      </c>
      <c r="M256" s="9">
        <v>3080.77</v>
      </c>
      <c r="N256" s="9">
        <f t="shared" si="28"/>
        <v>11573</v>
      </c>
      <c r="O256" s="10">
        <v>21.13</v>
      </c>
      <c r="P256" s="19">
        <f t="shared" si="29"/>
        <v>1136.5826999999999</v>
      </c>
      <c r="Q256" s="21">
        <v>12.71</v>
      </c>
      <c r="R256" s="19">
        <f t="shared" si="23"/>
        <v>683.67090000000007</v>
      </c>
      <c r="S256" s="24">
        <v>14.62</v>
      </c>
      <c r="T256" s="19">
        <f t="shared" si="24"/>
        <v>786.4097999999999</v>
      </c>
      <c r="U256" s="19">
        <f t="shared" si="25"/>
        <v>-6.51</v>
      </c>
      <c r="V256" s="19">
        <f t="shared" si="26"/>
        <v>-350.17290000000003</v>
      </c>
      <c r="W256" s="19">
        <f t="shared" si="27"/>
        <v>102.73889999999983</v>
      </c>
    </row>
    <row r="257" spans="1:23" ht="15.75" customHeight="1" x14ac:dyDescent="0.2">
      <c r="A257" s="8" t="s">
        <v>264</v>
      </c>
      <c r="B257" s="9">
        <v>85.01</v>
      </c>
      <c r="C257" s="9">
        <v>183.45</v>
      </c>
      <c r="D257" s="9">
        <v>28962.62</v>
      </c>
      <c r="E257" s="9">
        <v>13421.16</v>
      </c>
      <c r="F257" s="9">
        <v>0</v>
      </c>
      <c r="G257" s="9">
        <v>13421.16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f t="shared" si="28"/>
        <v>13421.16</v>
      </c>
      <c r="O257" s="10">
        <v>15.5</v>
      </c>
      <c r="P257" s="19">
        <f t="shared" si="29"/>
        <v>1317.655</v>
      </c>
      <c r="Q257" s="21">
        <v>11.58</v>
      </c>
      <c r="R257" s="19">
        <f t="shared" si="23"/>
        <v>984.4158000000001</v>
      </c>
      <c r="S257" s="24">
        <v>13.32</v>
      </c>
      <c r="T257" s="19">
        <f t="shared" si="24"/>
        <v>1132.3332</v>
      </c>
      <c r="U257" s="19">
        <f t="shared" si="25"/>
        <v>-2.1799999999999997</v>
      </c>
      <c r="V257" s="19">
        <f t="shared" si="26"/>
        <v>-185.32179999999994</v>
      </c>
      <c r="W257" s="19">
        <f t="shared" si="27"/>
        <v>147.91739999999993</v>
      </c>
    </row>
    <row r="258" spans="1:23" ht="15.75" customHeight="1" x14ac:dyDescent="0.2">
      <c r="A258" s="8" t="s">
        <v>265</v>
      </c>
      <c r="B258" s="9">
        <v>57.76</v>
      </c>
      <c r="C258" s="9">
        <v>107.9</v>
      </c>
      <c r="D258" s="9">
        <v>17799.86</v>
      </c>
      <c r="E258" s="9">
        <v>9528.4500000000007</v>
      </c>
      <c r="F258" s="9">
        <v>0</v>
      </c>
      <c r="G258" s="9">
        <v>9528.4500000000007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f t="shared" si="28"/>
        <v>9528.4500000000007</v>
      </c>
      <c r="O258" s="10">
        <v>16.2</v>
      </c>
      <c r="P258" s="19">
        <f t="shared" si="29"/>
        <v>935.71199999999988</v>
      </c>
      <c r="Q258" s="21">
        <v>9.7899999999999991</v>
      </c>
      <c r="R258" s="19">
        <f t="shared" si="23"/>
        <v>565.47039999999993</v>
      </c>
      <c r="S258" s="24">
        <v>11.26</v>
      </c>
      <c r="T258" s="19">
        <f t="shared" si="24"/>
        <v>650.37759999999992</v>
      </c>
      <c r="U258" s="19">
        <f t="shared" si="25"/>
        <v>-4.9399999999999995</v>
      </c>
      <c r="V258" s="19">
        <f t="shared" si="26"/>
        <v>-285.33439999999996</v>
      </c>
      <c r="W258" s="19">
        <f t="shared" si="27"/>
        <v>84.907199999999989</v>
      </c>
    </row>
    <row r="259" spans="1:23" ht="15.75" customHeight="1" x14ac:dyDescent="0.2">
      <c r="A259" s="8" t="s">
        <v>266</v>
      </c>
      <c r="B259" s="9">
        <v>50.14</v>
      </c>
      <c r="C259" s="9">
        <v>107.9</v>
      </c>
      <c r="D259" s="9">
        <v>17799.86</v>
      </c>
      <c r="E259" s="9">
        <v>8271.41</v>
      </c>
      <c r="F259" s="9">
        <v>0</v>
      </c>
      <c r="G259" s="9">
        <v>8271.41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f t="shared" si="28"/>
        <v>8271.41</v>
      </c>
      <c r="O259" s="10">
        <v>16.2</v>
      </c>
      <c r="P259" s="19">
        <f t="shared" si="29"/>
        <v>812.26800000000003</v>
      </c>
      <c r="Q259" s="21">
        <v>9.7899999999999991</v>
      </c>
      <c r="R259" s="19">
        <f t="shared" si="23"/>
        <v>490.87059999999997</v>
      </c>
      <c r="S259" s="24">
        <v>11.26</v>
      </c>
      <c r="T259" s="19">
        <f t="shared" si="24"/>
        <v>564.57640000000004</v>
      </c>
      <c r="U259" s="19">
        <f t="shared" si="25"/>
        <v>-4.9399999999999995</v>
      </c>
      <c r="V259" s="19">
        <f t="shared" si="26"/>
        <v>-247.69159999999999</v>
      </c>
      <c r="W259" s="19">
        <f t="shared" si="27"/>
        <v>73.705800000000067</v>
      </c>
    </row>
    <row r="260" spans="1:23" ht="15.75" customHeight="1" x14ac:dyDescent="0.2">
      <c r="A260" s="8" t="s">
        <v>267</v>
      </c>
      <c r="B260" s="9">
        <v>54.52</v>
      </c>
      <c r="C260" s="9">
        <v>109.04</v>
      </c>
      <c r="D260" s="9">
        <v>11760.42</v>
      </c>
      <c r="E260" s="9">
        <v>5880.21</v>
      </c>
      <c r="F260" s="9">
        <v>0</v>
      </c>
      <c r="G260" s="9">
        <v>5880.21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f t="shared" si="28"/>
        <v>5880.21</v>
      </c>
      <c r="O260" s="10">
        <v>10.59</v>
      </c>
      <c r="P260" s="19">
        <f t="shared" si="29"/>
        <v>577.36680000000001</v>
      </c>
      <c r="Q260" s="21">
        <v>9.7899999999999991</v>
      </c>
      <c r="R260" s="19">
        <f t="shared" si="23"/>
        <v>533.75080000000003</v>
      </c>
      <c r="S260" s="24">
        <v>11.2</v>
      </c>
      <c r="T260" s="19">
        <f t="shared" si="24"/>
        <v>610.62400000000002</v>
      </c>
      <c r="U260" s="19">
        <f t="shared" si="25"/>
        <v>0.60999999999999943</v>
      </c>
      <c r="V260" s="19">
        <f t="shared" si="26"/>
        <v>33.257200000000012</v>
      </c>
      <c r="W260" s="19">
        <f t="shared" si="27"/>
        <v>76.873199999999997</v>
      </c>
    </row>
    <row r="261" spans="1:23" ht="15.75" customHeight="1" x14ac:dyDescent="0.2">
      <c r="A261" s="8" t="s">
        <v>268</v>
      </c>
      <c r="B261" s="9">
        <v>54.52</v>
      </c>
      <c r="C261" s="9">
        <v>109.04</v>
      </c>
      <c r="D261" s="9">
        <v>11760.42</v>
      </c>
      <c r="E261" s="9">
        <v>5880.21</v>
      </c>
      <c r="F261" s="9">
        <v>0</v>
      </c>
      <c r="G261" s="9">
        <v>5880.21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f t="shared" si="28"/>
        <v>5880.21</v>
      </c>
      <c r="O261" s="10">
        <v>10.59</v>
      </c>
      <c r="P261" s="19">
        <f t="shared" si="29"/>
        <v>577.36680000000001</v>
      </c>
      <c r="Q261" s="21">
        <v>9.7899999999999991</v>
      </c>
      <c r="R261" s="19">
        <f t="shared" si="23"/>
        <v>533.75080000000003</v>
      </c>
      <c r="S261" s="24">
        <v>11.2</v>
      </c>
      <c r="T261" s="19">
        <f t="shared" si="24"/>
        <v>610.62400000000002</v>
      </c>
      <c r="U261" s="19">
        <f t="shared" si="25"/>
        <v>0.60999999999999943</v>
      </c>
      <c r="V261" s="19">
        <f t="shared" si="26"/>
        <v>33.257200000000012</v>
      </c>
      <c r="W261" s="19">
        <f t="shared" si="27"/>
        <v>76.873199999999997</v>
      </c>
    </row>
    <row r="262" spans="1:23" ht="15.75" customHeight="1" x14ac:dyDescent="0.2">
      <c r="A262" s="8" t="s">
        <v>269</v>
      </c>
      <c r="B262" s="9">
        <v>70.06</v>
      </c>
      <c r="C262" s="9">
        <v>70.06</v>
      </c>
      <c r="D262" s="9">
        <v>7485.08</v>
      </c>
      <c r="E262" s="9">
        <v>7485.08</v>
      </c>
      <c r="F262" s="9">
        <v>0</v>
      </c>
      <c r="G262" s="9">
        <v>7485.08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f t="shared" si="28"/>
        <v>7485.08</v>
      </c>
      <c r="O262" s="10">
        <v>10.49</v>
      </c>
      <c r="P262" s="19">
        <f t="shared" si="29"/>
        <v>734.92939999999999</v>
      </c>
      <c r="Q262" s="21">
        <v>9.7899999999999991</v>
      </c>
      <c r="R262" s="19">
        <f t="shared" ref="R262:R325" si="30">B262*Q262</f>
        <v>685.88739999999996</v>
      </c>
      <c r="S262" s="24">
        <v>11.2</v>
      </c>
      <c r="T262" s="19">
        <f t="shared" ref="T262:T325" si="31">B262*S262</f>
        <v>784.67200000000003</v>
      </c>
      <c r="U262" s="19">
        <f t="shared" ref="U262:U325" si="32">S262-O262</f>
        <v>0.70999999999999908</v>
      </c>
      <c r="V262" s="19">
        <f t="shared" ref="V262:V325" si="33">T262-P262</f>
        <v>49.742600000000039</v>
      </c>
      <c r="W262" s="19">
        <f t="shared" ref="W262:W325" si="34">T262-R262</f>
        <v>98.784600000000069</v>
      </c>
    </row>
    <row r="263" spans="1:23" ht="15.75" customHeight="1" x14ac:dyDescent="0.2">
      <c r="A263" s="8" t="s">
        <v>270</v>
      </c>
      <c r="B263" s="9">
        <v>61.68</v>
      </c>
      <c r="C263" s="9">
        <v>61.68</v>
      </c>
      <c r="D263" s="9">
        <v>6450.66</v>
      </c>
      <c r="E263" s="9">
        <v>6450.66</v>
      </c>
      <c r="F263" s="9">
        <v>0</v>
      </c>
      <c r="G263" s="9">
        <v>6450.66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f t="shared" si="28"/>
        <v>6450.66</v>
      </c>
      <c r="O263" s="10">
        <v>10.27</v>
      </c>
      <c r="P263" s="19">
        <f t="shared" si="29"/>
        <v>633.45359999999994</v>
      </c>
      <c r="Q263" s="21">
        <v>9.7899999999999991</v>
      </c>
      <c r="R263" s="19">
        <f t="shared" si="30"/>
        <v>603.84719999999993</v>
      </c>
      <c r="S263" s="24">
        <v>11.2</v>
      </c>
      <c r="T263" s="19">
        <f t="shared" si="31"/>
        <v>690.81599999999992</v>
      </c>
      <c r="U263" s="19">
        <f t="shared" si="32"/>
        <v>0.92999999999999972</v>
      </c>
      <c r="V263" s="19">
        <f t="shared" si="33"/>
        <v>57.36239999999998</v>
      </c>
      <c r="W263" s="19">
        <f t="shared" si="34"/>
        <v>86.968799999999987</v>
      </c>
    </row>
    <row r="264" spans="1:23" ht="15.75" customHeight="1" x14ac:dyDescent="0.2">
      <c r="A264" s="8" t="s">
        <v>271</v>
      </c>
      <c r="B264" s="9">
        <v>47.83</v>
      </c>
      <c r="C264" s="9">
        <v>47.83</v>
      </c>
      <c r="D264" s="9">
        <v>4544.45</v>
      </c>
      <c r="E264" s="9">
        <v>4544.45</v>
      </c>
      <c r="F264" s="9">
        <v>0</v>
      </c>
      <c r="G264" s="9">
        <v>4544.45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f t="shared" si="28"/>
        <v>4544.45</v>
      </c>
      <c r="O264" s="10">
        <v>9.33</v>
      </c>
      <c r="P264" s="19">
        <f t="shared" si="29"/>
        <v>446.25389999999999</v>
      </c>
      <c r="Q264" s="21">
        <v>9.7899999999999991</v>
      </c>
      <c r="R264" s="19">
        <f t="shared" si="30"/>
        <v>468.25569999999993</v>
      </c>
      <c r="S264" s="24">
        <v>11.2</v>
      </c>
      <c r="T264" s="19">
        <f t="shared" si="31"/>
        <v>535.69599999999991</v>
      </c>
      <c r="U264" s="19">
        <f t="shared" si="32"/>
        <v>1.8699999999999992</v>
      </c>
      <c r="V264" s="19">
        <f t="shared" si="33"/>
        <v>89.442099999999925</v>
      </c>
      <c r="W264" s="19">
        <f t="shared" si="34"/>
        <v>67.440299999999979</v>
      </c>
    </row>
    <row r="265" spans="1:23" ht="15.75" customHeight="1" x14ac:dyDescent="0.2">
      <c r="A265" s="8" t="s">
        <v>272</v>
      </c>
      <c r="B265" s="9">
        <v>96.84</v>
      </c>
      <c r="C265" s="9">
        <v>172.52</v>
      </c>
      <c r="D265" s="9">
        <v>24407.81</v>
      </c>
      <c r="E265" s="9">
        <v>13700.74</v>
      </c>
      <c r="F265" s="9">
        <v>0</v>
      </c>
      <c r="G265" s="9">
        <v>13700.74</v>
      </c>
      <c r="H265" s="9">
        <v>0</v>
      </c>
      <c r="I265" s="9">
        <v>0</v>
      </c>
      <c r="J265" s="9">
        <v>40122.42</v>
      </c>
      <c r="K265" s="9">
        <v>40122.42</v>
      </c>
      <c r="L265" s="9">
        <v>414.32</v>
      </c>
      <c r="M265" s="9">
        <v>4012.24</v>
      </c>
      <c r="N265" s="9">
        <f t="shared" si="28"/>
        <v>17712.98</v>
      </c>
      <c r="O265" s="10">
        <v>17.96</v>
      </c>
      <c r="P265" s="19">
        <f t="shared" si="29"/>
        <v>1739.2464000000002</v>
      </c>
      <c r="Q265" s="21">
        <v>10.99</v>
      </c>
      <c r="R265" s="19">
        <f t="shared" si="30"/>
        <v>1064.2716</v>
      </c>
      <c r="S265" s="24">
        <v>12.64</v>
      </c>
      <c r="T265" s="19">
        <f t="shared" si="31"/>
        <v>1224.0576000000001</v>
      </c>
      <c r="U265" s="19">
        <f t="shared" si="32"/>
        <v>-5.32</v>
      </c>
      <c r="V265" s="19">
        <f t="shared" si="33"/>
        <v>-515.18880000000013</v>
      </c>
      <c r="W265" s="19">
        <f t="shared" si="34"/>
        <v>159.78600000000006</v>
      </c>
    </row>
    <row r="266" spans="1:23" ht="15.75" customHeight="1" x14ac:dyDescent="0.2">
      <c r="A266" s="8" t="s">
        <v>273</v>
      </c>
      <c r="B266" s="9">
        <v>75.680000000000007</v>
      </c>
      <c r="C266" s="9">
        <v>172.52</v>
      </c>
      <c r="D266" s="9">
        <v>24407.81</v>
      </c>
      <c r="E266" s="9">
        <v>10707.07</v>
      </c>
      <c r="F266" s="9">
        <v>0</v>
      </c>
      <c r="G266" s="9">
        <v>10707.07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f t="shared" si="28"/>
        <v>10707.07</v>
      </c>
      <c r="O266" s="10">
        <v>13.89</v>
      </c>
      <c r="P266" s="19">
        <f t="shared" si="29"/>
        <v>1051.1952000000001</v>
      </c>
      <c r="Q266" s="21">
        <v>9.73</v>
      </c>
      <c r="R266" s="19">
        <f t="shared" si="30"/>
        <v>736.36640000000011</v>
      </c>
      <c r="S266" s="24">
        <v>11.19</v>
      </c>
      <c r="T266" s="19">
        <f t="shared" si="31"/>
        <v>846.85919999999999</v>
      </c>
      <c r="U266" s="19">
        <f t="shared" si="32"/>
        <v>-2.7000000000000011</v>
      </c>
      <c r="V266" s="19">
        <f t="shared" si="33"/>
        <v>-204.33600000000013</v>
      </c>
      <c r="W266" s="19">
        <f t="shared" si="34"/>
        <v>110.49279999999987</v>
      </c>
    </row>
    <row r="267" spans="1:23" ht="15.75" customHeight="1" x14ac:dyDescent="0.2">
      <c r="A267" s="8" t="s">
        <v>274</v>
      </c>
      <c r="B267" s="9">
        <v>45.44</v>
      </c>
      <c r="C267" s="9">
        <v>141.34</v>
      </c>
      <c r="D267" s="9">
        <v>20755.099999999999</v>
      </c>
      <c r="E267" s="9">
        <v>6672.65</v>
      </c>
      <c r="F267" s="9">
        <v>0</v>
      </c>
      <c r="G267" s="9">
        <v>6672.65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f t="shared" si="28"/>
        <v>6672.65</v>
      </c>
      <c r="O267" s="10">
        <v>14.42</v>
      </c>
      <c r="P267" s="19">
        <f t="shared" si="29"/>
        <v>655.24479999999994</v>
      </c>
      <c r="Q267" s="21">
        <v>10.82</v>
      </c>
      <c r="R267" s="19">
        <f t="shared" si="30"/>
        <v>491.66079999999999</v>
      </c>
      <c r="S267" s="24">
        <v>12.44</v>
      </c>
      <c r="T267" s="19">
        <f t="shared" si="31"/>
        <v>565.27359999999999</v>
      </c>
      <c r="U267" s="19">
        <f t="shared" si="32"/>
        <v>-1.9800000000000004</v>
      </c>
      <c r="V267" s="19">
        <f t="shared" si="33"/>
        <v>-89.971199999999953</v>
      </c>
      <c r="W267" s="19">
        <f t="shared" si="34"/>
        <v>73.612799999999993</v>
      </c>
    </row>
    <row r="268" spans="1:23" ht="15.75" customHeight="1" x14ac:dyDescent="0.2">
      <c r="A268" s="8" t="s">
        <v>275</v>
      </c>
      <c r="B268" s="9">
        <v>66.25</v>
      </c>
      <c r="C268" s="9">
        <v>141.34</v>
      </c>
      <c r="D268" s="9">
        <v>20755.099999999999</v>
      </c>
      <c r="E268" s="9">
        <v>9728.49</v>
      </c>
      <c r="F268" s="9">
        <v>0</v>
      </c>
      <c r="G268" s="9">
        <v>9728.49</v>
      </c>
      <c r="H268" s="9">
        <v>0</v>
      </c>
      <c r="I268" s="9">
        <v>0</v>
      </c>
      <c r="J268" s="9">
        <v>36008.629999999997</v>
      </c>
      <c r="K268" s="9">
        <v>36008.629999999997</v>
      </c>
      <c r="L268" s="9">
        <v>543.53</v>
      </c>
      <c r="M268" s="9">
        <v>3497.77</v>
      </c>
      <c r="N268" s="9">
        <f t="shared" si="28"/>
        <v>13226.26</v>
      </c>
      <c r="O268" s="10">
        <v>19.600000000000001</v>
      </c>
      <c r="P268" s="19">
        <f t="shared" si="29"/>
        <v>1298.5</v>
      </c>
      <c r="Q268" s="21">
        <v>13.2</v>
      </c>
      <c r="R268" s="19">
        <f t="shared" si="30"/>
        <v>874.5</v>
      </c>
      <c r="S268" s="24">
        <v>14.86</v>
      </c>
      <c r="T268" s="19">
        <f t="shared" si="31"/>
        <v>984.47499999999991</v>
      </c>
      <c r="U268" s="19">
        <f t="shared" si="32"/>
        <v>-4.740000000000002</v>
      </c>
      <c r="V268" s="19">
        <f t="shared" si="33"/>
        <v>-314.02500000000009</v>
      </c>
      <c r="W268" s="19">
        <f t="shared" si="34"/>
        <v>109.97499999999991</v>
      </c>
    </row>
    <row r="269" spans="1:23" ht="15.75" customHeight="1" x14ac:dyDescent="0.2">
      <c r="A269" s="8" t="s">
        <v>276</v>
      </c>
      <c r="B269" s="9">
        <v>29.65</v>
      </c>
      <c r="C269" s="9">
        <v>141.34</v>
      </c>
      <c r="D269" s="9">
        <v>20755.099999999999</v>
      </c>
      <c r="E269" s="9">
        <v>4353.96</v>
      </c>
      <c r="F269" s="9">
        <v>0</v>
      </c>
      <c r="G269" s="9">
        <v>4353.96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f t="shared" si="28"/>
        <v>4353.96</v>
      </c>
      <c r="O269" s="10">
        <v>14.42</v>
      </c>
      <c r="P269" s="19">
        <f t="shared" si="29"/>
        <v>427.553</v>
      </c>
      <c r="Q269" s="21">
        <v>10.82</v>
      </c>
      <c r="R269" s="19">
        <f t="shared" si="30"/>
        <v>320.81299999999999</v>
      </c>
      <c r="S269" s="24">
        <v>12.44</v>
      </c>
      <c r="T269" s="19">
        <f t="shared" si="31"/>
        <v>368.84599999999995</v>
      </c>
      <c r="U269" s="19">
        <f t="shared" si="32"/>
        <v>-1.9800000000000004</v>
      </c>
      <c r="V269" s="19">
        <f t="shared" si="33"/>
        <v>-58.70700000000005</v>
      </c>
      <c r="W269" s="19">
        <f t="shared" si="34"/>
        <v>48.032999999999959</v>
      </c>
    </row>
    <row r="270" spans="1:23" ht="15.75" customHeight="1" x14ac:dyDescent="0.2">
      <c r="A270" s="8" t="s">
        <v>277</v>
      </c>
      <c r="B270" s="9">
        <v>45.92</v>
      </c>
      <c r="C270" s="9">
        <v>85.82</v>
      </c>
      <c r="D270" s="9">
        <v>20268.11</v>
      </c>
      <c r="E270" s="9">
        <v>10844.93</v>
      </c>
      <c r="F270" s="9">
        <v>0</v>
      </c>
      <c r="G270" s="9">
        <v>10844.93</v>
      </c>
      <c r="H270" s="9">
        <v>0</v>
      </c>
      <c r="I270" s="9">
        <v>0</v>
      </c>
      <c r="J270" s="9">
        <v>31810.13</v>
      </c>
      <c r="K270" s="9">
        <v>31810.13</v>
      </c>
      <c r="L270" s="9">
        <v>692.73</v>
      </c>
      <c r="M270" s="9">
        <v>2028.54</v>
      </c>
      <c r="N270" s="9">
        <f t="shared" si="28"/>
        <v>12873.470000000001</v>
      </c>
      <c r="O270" s="10">
        <v>27.53</v>
      </c>
      <c r="P270" s="19">
        <f t="shared" si="29"/>
        <v>1264.1776000000002</v>
      </c>
      <c r="Q270" s="21">
        <v>12.24</v>
      </c>
      <c r="R270" s="19">
        <f t="shared" si="30"/>
        <v>562.06080000000009</v>
      </c>
      <c r="S270" s="24">
        <v>14.08</v>
      </c>
      <c r="T270" s="19">
        <f t="shared" si="31"/>
        <v>646.55360000000007</v>
      </c>
      <c r="U270" s="19">
        <f t="shared" si="32"/>
        <v>-13.450000000000001</v>
      </c>
      <c r="V270" s="19">
        <f t="shared" si="33"/>
        <v>-617.62400000000014</v>
      </c>
      <c r="W270" s="19">
        <f t="shared" si="34"/>
        <v>84.492799999999988</v>
      </c>
    </row>
    <row r="271" spans="1:23" ht="15.75" customHeight="1" x14ac:dyDescent="0.2">
      <c r="A271" s="8" t="s">
        <v>278</v>
      </c>
      <c r="B271" s="9">
        <v>39.9</v>
      </c>
      <c r="C271" s="9">
        <v>85.82</v>
      </c>
      <c r="D271" s="9">
        <v>20268.11</v>
      </c>
      <c r="E271" s="9">
        <v>9423.18</v>
      </c>
      <c r="F271" s="9">
        <v>0</v>
      </c>
      <c r="G271" s="9">
        <v>9423.18</v>
      </c>
      <c r="H271" s="9">
        <v>0</v>
      </c>
      <c r="I271" s="9">
        <v>0</v>
      </c>
      <c r="J271" s="9">
        <v>38866.379999999997</v>
      </c>
      <c r="K271" s="9">
        <v>38866.379999999997</v>
      </c>
      <c r="L271" s="9">
        <v>974.1</v>
      </c>
      <c r="M271" s="9">
        <v>2714.99</v>
      </c>
      <c r="N271" s="9">
        <f t="shared" si="28"/>
        <v>12138.17</v>
      </c>
      <c r="O271" s="10">
        <v>29.87</v>
      </c>
      <c r="P271" s="19">
        <f t="shared" si="29"/>
        <v>1191.8130000000001</v>
      </c>
      <c r="Q271" s="21">
        <v>11.74</v>
      </c>
      <c r="R271" s="19">
        <f t="shared" si="30"/>
        <v>468.42599999999999</v>
      </c>
      <c r="S271" s="24">
        <v>13.5</v>
      </c>
      <c r="T271" s="19">
        <f t="shared" si="31"/>
        <v>538.65</v>
      </c>
      <c r="U271" s="19">
        <f t="shared" si="32"/>
        <v>-16.37</v>
      </c>
      <c r="V271" s="19">
        <f t="shared" si="33"/>
        <v>-653.16300000000012</v>
      </c>
      <c r="W271" s="19">
        <f t="shared" si="34"/>
        <v>70.22399999999999</v>
      </c>
    </row>
    <row r="272" spans="1:23" ht="15.75" customHeight="1" x14ac:dyDescent="0.2">
      <c r="A272" s="8" t="s">
        <v>279</v>
      </c>
      <c r="B272" s="9">
        <v>66.11</v>
      </c>
      <c r="C272" s="9">
        <v>261.56</v>
      </c>
      <c r="D272" s="9">
        <v>49678.36</v>
      </c>
      <c r="E272" s="9">
        <v>12556.34</v>
      </c>
      <c r="F272" s="9">
        <v>0</v>
      </c>
      <c r="G272" s="9">
        <v>12556.34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f t="shared" si="28"/>
        <v>12556.34</v>
      </c>
      <c r="O272" s="10">
        <v>18.649999999999999</v>
      </c>
      <c r="P272" s="19">
        <f t="shared" si="29"/>
        <v>1232.9514999999999</v>
      </c>
      <c r="Q272" s="21">
        <v>10.3</v>
      </c>
      <c r="R272" s="19">
        <f t="shared" si="30"/>
        <v>680.93299999999999</v>
      </c>
      <c r="S272" s="24">
        <v>11.85</v>
      </c>
      <c r="T272" s="19">
        <f t="shared" si="31"/>
        <v>783.40350000000001</v>
      </c>
      <c r="U272" s="19">
        <f t="shared" si="32"/>
        <v>-6.7999999999999989</v>
      </c>
      <c r="V272" s="19">
        <f t="shared" si="33"/>
        <v>-449.54799999999989</v>
      </c>
      <c r="W272" s="19">
        <f t="shared" si="34"/>
        <v>102.47050000000002</v>
      </c>
    </row>
    <row r="273" spans="1:23" ht="15.75" customHeight="1" x14ac:dyDescent="0.2">
      <c r="A273" s="8" t="s">
        <v>280</v>
      </c>
      <c r="B273" s="9">
        <v>40.79</v>
      </c>
      <c r="C273" s="9">
        <v>261.56</v>
      </c>
      <c r="D273" s="9">
        <v>49678.36</v>
      </c>
      <c r="E273" s="9">
        <v>7747.29</v>
      </c>
      <c r="F273" s="9">
        <v>0</v>
      </c>
      <c r="G273" s="9">
        <v>7747.29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f t="shared" si="28"/>
        <v>7747.29</v>
      </c>
      <c r="O273" s="10">
        <v>18.649999999999999</v>
      </c>
      <c r="P273" s="19">
        <f t="shared" si="29"/>
        <v>760.73349999999994</v>
      </c>
      <c r="Q273" s="21">
        <v>9.86</v>
      </c>
      <c r="R273" s="19">
        <f t="shared" si="30"/>
        <v>402.18939999999998</v>
      </c>
      <c r="S273" s="24">
        <v>11.343</v>
      </c>
      <c r="T273" s="19">
        <f t="shared" si="31"/>
        <v>462.68097</v>
      </c>
      <c r="U273" s="19">
        <f t="shared" si="32"/>
        <v>-7.3069999999999986</v>
      </c>
      <c r="V273" s="19">
        <f t="shared" si="33"/>
        <v>-298.05252999999993</v>
      </c>
      <c r="W273" s="19">
        <f t="shared" si="34"/>
        <v>60.491570000000024</v>
      </c>
    </row>
    <row r="274" spans="1:23" ht="15.75" customHeight="1" x14ac:dyDescent="0.2">
      <c r="A274" s="8" t="s">
        <v>281</v>
      </c>
      <c r="B274" s="9">
        <v>17.84</v>
      </c>
      <c r="C274" s="9">
        <v>261.56</v>
      </c>
      <c r="D274" s="9">
        <v>49678.36</v>
      </c>
      <c r="E274" s="9">
        <v>3388.37</v>
      </c>
      <c r="F274" s="9">
        <v>0</v>
      </c>
      <c r="G274" s="9">
        <v>3388.37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f t="shared" si="28"/>
        <v>3388.37</v>
      </c>
      <c r="O274" s="10">
        <v>18.649999999999999</v>
      </c>
      <c r="P274" s="19">
        <f t="shared" si="29"/>
        <v>332.71599999999995</v>
      </c>
      <c r="Q274" s="21">
        <v>9.86</v>
      </c>
      <c r="R274" s="19">
        <f t="shared" si="30"/>
        <v>175.9024</v>
      </c>
      <c r="S274" s="24">
        <v>11.343</v>
      </c>
      <c r="T274" s="19">
        <f t="shared" si="31"/>
        <v>202.35911999999999</v>
      </c>
      <c r="U274" s="19">
        <f t="shared" si="32"/>
        <v>-7.3069999999999986</v>
      </c>
      <c r="V274" s="19">
        <f t="shared" si="33"/>
        <v>-130.35687999999996</v>
      </c>
      <c r="W274" s="19">
        <f t="shared" si="34"/>
        <v>26.45671999999999</v>
      </c>
    </row>
    <row r="275" spans="1:23" ht="15.75" customHeight="1" x14ac:dyDescent="0.2">
      <c r="A275" s="8" t="s">
        <v>282</v>
      </c>
      <c r="B275" s="9">
        <v>67.709999999999994</v>
      </c>
      <c r="C275" s="9">
        <v>261.56</v>
      </c>
      <c r="D275" s="9">
        <v>49678.36</v>
      </c>
      <c r="E275" s="9">
        <v>12860.23</v>
      </c>
      <c r="F275" s="9">
        <v>0</v>
      </c>
      <c r="G275" s="9">
        <v>12860.23</v>
      </c>
      <c r="H275" s="9">
        <v>0</v>
      </c>
      <c r="I275" s="9">
        <v>0</v>
      </c>
      <c r="J275" s="9">
        <v>10475.44</v>
      </c>
      <c r="K275" s="9">
        <v>10475.44</v>
      </c>
      <c r="L275" s="9">
        <v>154.71</v>
      </c>
      <c r="M275" s="9">
        <v>1047.55</v>
      </c>
      <c r="N275" s="9">
        <f t="shared" si="28"/>
        <v>13907.779999999999</v>
      </c>
      <c r="O275" s="10">
        <v>20.170000000000002</v>
      </c>
      <c r="P275" s="19">
        <f t="shared" si="29"/>
        <v>1365.7107000000001</v>
      </c>
      <c r="Q275" s="21">
        <v>11.1</v>
      </c>
      <c r="R275" s="19">
        <f t="shared" si="30"/>
        <v>751.5809999999999</v>
      </c>
      <c r="S275" s="24">
        <v>12.77</v>
      </c>
      <c r="T275" s="19">
        <f t="shared" si="31"/>
        <v>864.65669999999989</v>
      </c>
      <c r="U275" s="19">
        <f t="shared" si="32"/>
        <v>-7.4000000000000021</v>
      </c>
      <c r="V275" s="19">
        <f t="shared" si="33"/>
        <v>-501.0540000000002</v>
      </c>
      <c r="W275" s="19">
        <f t="shared" si="34"/>
        <v>113.07569999999998</v>
      </c>
    </row>
    <row r="276" spans="1:23" ht="15.75" customHeight="1" x14ac:dyDescent="0.2">
      <c r="A276" s="8" t="s">
        <v>283</v>
      </c>
      <c r="B276" s="9">
        <v>69.11</v>
      </c>
      <c r="C276" s="9">
        <v>261.56</v>
      </c>
      <c r="D276" s="9">
        <v>49678.36</v>
      </c>
      <c r="E276" s="9">
        <v>13126.13</v>
      </c>
      <c r="F276" s="9">
        <v>0</v>
      </c>
      <c r="G276" s="9">
        <v>13126.13</v>
      </c>
      <c r="H276" s="9">
        <v>0</v>
      </c>
      <c r="I276" s="9">
        <v>0</v>
      </c>
      <c r="J276" s="9">
        <v>4732.97</v>
      </c>
      <c r="K276" s="9">
        <v>4732.97</v>
      </c>
      <c r="L276" s="9">
        <v>68.48</v>
      </c>
      <c r="M276" s="9">
        <v>473.3</v>
      </c>
      <c r="N276" s="9">
        <f t="shared" si="28"/>
        <v>13599.429999999998</v>
      </c>
      <c r="O276" s="10">
        <v>19.32</v>
      </c>
      <c r="P276" s="19">
        <f t="shared" si="29"/>
        <v>1335.2052000000001</v>
      </c>
      <c r="Q276" s="21">
        <v>10.47</v>
      </c>
      <c r="R276" s="19">
        <f t="shared" si="30"/>
        <v>723.58170000000007</v>
      </c>
      <c r="S276" s="24">
        <v>12.04</v>
      </c>
      <c r="T276" s="19">
        <f t="shared" si="31"/>
        <v>832.08439999999996</v>
      </c>
      <c r="U276" s="19">
        <f t="shared" si="32"/>
        <v>-7.2800000000000011</v>
      </c>
      <c r="V276" s="19">
        <f t="shared" si="33"/>
        <v>-503.12080000000014</v>
      </c>
      <c r="W276" s="19">
        <f t="shared" si="34"/>
        <v>108.50269999999989</v>
      </c>
    </row>
    <row r="277" spans="1:23" ht="15.75" customHeight="1" x14ac:dyDescent="0.2">
      <c r="A277" s="8" t="s">
        <v>284</v>
      </c>
      <c r="B277" s="9">
        <v>59.86</v>
      </c>
      <c r="C277" s="9">
        <v>342.99</v>
      </c>
      <c r="D277" s="9">
        <v>46057.82</v>
      </c>
      <c r="E277" s="9">
        <v>8038.2</v>
      </c>
      <c r="F277" s="9">
        <v>0</v>
      </c>
      <c r="G277" s="9">
        <v>8038.2</v>
      </c>
      <c r="H277" s="9">
        <v>0</v>
      </c>
      <c r="I277" s="9">
        <v>0</v>
      </c>
      <c r="J277" s="9">
        <v>47357</v>
      </c>
      <c r="K277" s="9">
        <v>47357</v>
      </c>
      <c r="L277" s="9">
        <v>791.13</v>
      </c>
      <c r="M277" s="9">
        <v>3169.13</v>
      </c>
      <c r="N277" s="9">
        <f t="shared" si="28"/>
        <v>11207.33</v>
      </c>
      <c r="O277" s="10">
        <v>18.38</v>
      </c>
      <c r="P277" s="19">
        <f t="shared" si="29"/>
        <v>1100.2267999999999</v>
      </c>
      <c r="Q277" s="21">
        <v>12.36</v>
      </c>
      <c r="R277" s="19">
        <f t="shared" si="30"/>
        <v>739.86959999999999</v>
      </c>
      <c r="S277" s="24">
        <v>14.21</v>
      </c>
      <c r="T277" s="19">
        <f t="shared" si="31"/>
        <v>850.61060000000009</v>
      </c>
      <c r="U277" s="19">
        <f t="shared" si="32"/>
        <v>-4.1699999999999982</v>
      </c>
      <c r="V277" s="19">
        <f t="shared" si="33"/>
        <v>-249.61619999999982</v>
      </c>
      <c r="W277" s="19">
        <f t="shared" si="34"/>
        <v>110.7410000000001</v>
      </c>
    </row>
    <row r="278" spans="1:23" ht="15.75" customHeight="1" x14ac:dyDescent="0.2">
      <c r="A278" s="8" t="s">
        <v>285</v>
      </c>
      <c r="B278" s="9">
        <v>76.540000000000006</v>
      </c>
      <c r="C278" s="9">
        <v>342.99</v>
      </c>
      <c r="D278" s="9">
        <v>46057.82</v>
      </c>
      <c r="E278" s="9">
        <v>10278.040000000001</v>
      </c>
      <c r="F278" s="9">
        <v>0</v>
      </c>
      <c r="G278" s="9">
        <v>10278.040000000001</v>
      </c>
      <c r="H278" s="9">
        <v>0</v>
      </c>
      <c r="I278" s="9">
        <v>0</v>
      </c>
      <c r="J278" s="9">
        <v>47196.79</v>
      </c>
      <c r="K278" s="9">
        <v>47196.79</v>
      </c>
      <c r="L278" s="9">
        <v>616.63</v>
      </c>
      <c r="M278" s="9">
        <v>4719.68</v>
      </c>
      <c r="N278" s="9">
        <f t="shared" si="28"/>
        <v>14997.720000000001</v>
      </c>
      <c r="O278" s="10">
        <v>19.239999999999998</v>
      </c>
      <c r="P278" s="19">
        <f t="shared" si="29"/>
        <v>1472.6296</v>
      </c>
      <c r="Q278" s="21">
        <v>12.63</v>
      </c>
      <c r="R278" s="19">
        <f t="shared" si="30"/>
        <v>966.70020000000011</v>
      </c>
      <c r="S278" s="24">
        <v>14.52</v>
      </c>
      <c r="T278" s="19">
        <f t="shared" si="31"/>
        <v>1111.3608000000002</v>
      </c>
      <c r="U278" s="19">
        <f t="shared" si="32"/>
        <v>-4.7199999999999989</v>
      </c>
      <c r="V278" s="19">
        <f t="shared" si="33"/>
        <v>-361.26879999999983</v>
      </c>
      <c r="W278" s="19">
        <f t="shared" si="34"/>
        <v>144.66060000000004</v>
      </c>
    </row>
    <row r="279" spans="1:23" ht="15.75" customHeight="1" x14ac:dyDescent="0.2">
      <c r="A279" s="8" t="s">
        <v>286</v>
      </c>
      <c r="B279" s="9">
        <v>79.66</v>
      </c>
      <c r="C279" s="9">
        <v>342.99</v>
      </c>
      <c r="D279" s="9">
        <v>46057.82</v>
      </c>
      <c r="E279" s="9">
        <v>10697.01</v>
      </c>
      <c r="F279" s="9">
        <v>0</v>
      </c>
      <c r="G279" s="9">
        <v>10697.01</v>
      </c>
      <c r="H279" s="9">
        <v>0</v>
      </c>
      <c r="I279" s="9">
        <v>0</v>
      </c>
      <c r="J279" s="9">
        <v>44795.24</v>
      </c>
      <c r="K279" s="9">
        <v>44795.24</v>
      </c>
      <c r="L279" s="9">
        <v>562.33000000000004</v>
      </c>
      <c r="M279" s="9">
        <v>4479.5200000000004</v>
      </c>
      <c r="N279" s="9">
        <f t="shared" si="28"/>
        <v>15176.53</v>
      </c>
      <c r="O279" s="10">
        <v>18.71</v>
      </c>
      <c r="P279" s="19">
        <f t="shared" si="29"/>
        <v>1490.4386</v>
      </c>
      <c r="Q279" s="21">
        <v>12.24</v>
      </c>
      <c r="R279" s="19">
        <f t="shared" si="30"/>
        <v>975.03840000000002</v>
      </c>
      <c r="S279" s="24">
        <v>14.08</v>
      </c>
      <c r="T279" s="19">
        <f t="shared" si="31"/>
        <v>1121.6127999999999</v>
      </c>
      <c r="U279" s="19">
        <f t="shared" si="32"/>
        <v>-4.6300000000000008</v>
      </c>
      <c r="V279" s="19">
        <f t="shared" si="33"/>
        <v>-368.82580000000007</v>
      </c>
      <c r="W279" s="19">
        <f t="shared" si="34"/>
        <v>146.57439999999986</v>
      </c>
    </row>
    <row r="280" spans="1:23" ht="15.75" customHeight="1" x14ac:dyDescent="0.2">
      <c r="A280" s="8" t="s">
        <v>287</v>
      </c>
      <c r="B280" s="9">
        <v>64.83</v>
      </c>
      <c r="C280" s="9">
        <v>342.99</v>
      </c>
      <c r="D280" s="9">
        <v>46057.82</v>
      </c>
      <c r="E280" s="9">
        <v>8705.58</v>
      </c>
      <c r="F280" s="9">
        <v>0</v>
      </c>
      <c r="G280" s="9">
        <v>8705.58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f t="shared" si="28"/>
        <v>8705.58</v>
      </c>
      <c r="O280" s="10">
        <v>13.19</v>
      </c>
      <c r="P280" s="19">
        <f t="shared" si="29"/>
        <v>855.10769999999991</v>
      </c>
      <c r="Q280" s="21">
        <v>10.53</v>
      </c>
      <c r="R280" s="19">
        <f t="shared" si="30"/>
        <v>682.65989999999999</v>
      </c>
      <c r="S280" s="24">
        <v>12.11</v>
      </c>
      <c r="T280" s="19">
        <f t="shared" si="31"/>
        <v>785.09129999999993</v>
      </c>
      <c r="U280" s="19">
        <f t="shared" si="32"/>
        <v>-1.08</v>
      </c>
      <c r="V280" s="19">
        <f t="shared" si="33"/>
        <v>-70.016399999999976</v>
      </c>
      <c r="W280" s="19">
        <f t="shared" si="34"/>
        <v>102.43139999999994</v>
      </c>
    </row>
    <row r="281" spans="1:23" ht="15.75" customHeight="1" x14ac:dyDescent="0.2">
      <c r="A281" s="8" t="s">
        <v>288</v>
      </c>
      <c r="B281" s="9">
        <v>62.1</v>
      </c>
      <c r="C281" s="9">
        <v>342.99</v>
      </c>
      <c r="D281" s="9">
        <v>46057.82</v>
      </c>
      <c r="E281" s="9">
        <v>8338.99</v>
      </c>
      <c r="F281" s="9">
        <v>0</v>
      </c>
      <c r="G281" s="9">
        <v>8338.99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f t="shared" si="28"/>
        <v>8338.99</v>
      </c>
      <c r="O281" s="10">
        <v>13.19</v>
      </c>
      <c r="P281" s="19">
        <f t="shared" si="29"/>
        <v>819.09899999999993</v>
      </c>
      <c r="Q281" s="21">
        <v>10.53</v>
      </c>
      <c r="R281" s="19">
        <f t="shared" si="30"/>
        <v>653.91300000000001</v>
      </c>
      <c r="S281" s="24">
        <v>12.11</v>
      </c>
      <c r="T281" s="19">
        <f t="shared" si="31"/>
        <v>752.03099999999995</v>
      </c>
      <c r="U281" s="19">
        <f t="shared" si="32"/>
        <v>-1.08</v>
      </c>
      <c r="V281" s="19">
        <f t="shared" si="33"/>
        <v>-67.067999999999984</v>
      </c>
      <c r="W281" s="19">
        <f t="shared" si="34"/>
        <v>98.117999999999938</v>
      </c>
    </row>
    <row r="282" spans="1:23" ht="15.75" customHeight="1" x14ac:dyDescent="0.2">
      <c r="A282" s="8" t="s">
        <v>289</v>
      </c>
      <c r="B282" s="9">
        <v>66.7</v>
      </c>
      <c r="C282" s="9">
        <v>307.33</v>
      </c>
      <c r="D282" s="9">
        <v>31666.66</v>
      </c>
      <c r="E282" s="9">
        <v>6872.63</v>
      </c>
      <c r="F282" s="9">
        <v>0</v>
      </c>
      <c r="G282" s="9">
        <v>6872.63</v>
      </c>
      <c r="H282" s="9">
        <v>0</v>
      </c>
      <c r="I282" s="9">
        <v>0</v>
      </c>
      <c r="J282" s="9">
        <v>3517</v>
      </c>
      <c r="K282" s="9">
        <v>3517</v>
      </c>
      <c r="L282" s="9">
        <v>52.72</v>
      </c>
      <c r="M282" s="9">
        <v>351.7</v>
      </c>
      <c r="N282" s="9">
        <f t="shared" si="28"/>
        <v>7224.33</v>
      </c>
      <c r="O282" s="10">
        <v>10.64</v>
      </c>
      <c r="P282" s="19">
        <f t="shared" si="29"/>
        <v>709.6880000000001</v>
      </c>
      <c r="Q282" s="21">
        <v>9.7899999999999991</v>
      </c>
      <c r="R282" s="19">
        <f t="shared" si="30"/>
        <v>652.99299999999994</v>
      </c>
      <c r="S282" s="24">
        <v>11.2</v>
      </c>
      <c r="T282" s="19">
        <f t="shared" si="31"/>
        <v>747.04</v>
      </c>
      <c r="U282" s="19">
        <f t="shared" si="32"/>
        <v>0.55999999999999872</v>
      </c>
      <c r="V282" s="19">
        <f t="shared" si="33"/>
        <v>37.351999999999862</v>
      </c>
      <c r="W282" s="19">
        <f t="shared" si="34"/>
        <v>94.047000000000025</v>
      </c>
    </row>
    <row r="283" spans="1:23" ht="15.75" customHeight="1" x14ac:dyDescent="0.2">
      <c r="A283" s="8" t="s">
        <v>290</v>
      </c>
      <c r="B283" s="9">
        <v>66.510000000000005</v>
      </c>
      <c r="C283" s="9">
        <v>307.33</v>
      </c>
      <c r="D283" s="9">
        <v>31666.66</v>
      </c>
      <c r="E283" s="9">
        <v>6853.06</v>
      </c>
      <c r="F283" s="9">
        <v>0</v>
      </c>
      <c r="G283" s="9">
        <v>6853.06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f t="shared" si="28"/>
        <v>6853.06</v>
      </c>
      <c r="O283" s="10">
        <v>10.119999999999999</v>
      </c>
      <c r="P283" s="19">
        <f t="shared" si="29"/>
        <v>673.08119999999997</v>
      </c>
      <c r="Q283" s="21">
        <v>9.7899999999999991</v>
      </c>
      <c r="R283" s="19">
        <f t="shared" si="30"/>
        <v>651.13289999999995</v>
      </c>
      <c r="S283" s="24">
        <v>11.2</v>
      </c>
      <c r="T283" s="19">
        <f t="shared" si="31"/>
        <v>744.91200000000003</v>
      </c>
      <c r="U283" s="19">
        <f t="shared" si="32"/>
        <v>1.08</v>
      </c>
      <c r="V283" s="19">
        <f t="shared" si="33"/>
        <v>71.830800000000067</v>
      </c>
      <c r="W283" s="19">
        <f t="shared" si="34"/>
        <v>93.779100000000085</v>
      </c>
    </row>
    <row r="284" spans="1:23" ht="15.75" customHeight="1" x14ac:dyDescent="0.2">
      <c r="A284" s="8" t="s">
        <v>291</v>
      </c>
      <c r="B284" s="9">
        <v>67.650000000000006</v>
      </c>
      <c r="C284" s="9">
        <v>307.33</v>
      </c>
      <c r="D284" s="9">
        <v>31666.66</v>
      </c>
      <c r="E284" s="9">
        <v>6970.52</v>
      </c>
      <c r="F284" s="9">
        <v>0</v>
      </c>
      <c r="G284" s="9">
        <v>6970.52</v>
      </c>
      <c r="H284" s="9">
        <v>0</v>
      </c>
      <c r="I284" s="9">
        <v>0</v>
      </c>
      <c r="J284" s="9">
        <v>6441.97</v>
      </c>
      <c r="K284" s="9">
        <v>6441.97</v>
      </c>
      <c r="L284" s="9">
        <v>95.22</v>
      </c>
      <c r="M284" s="9">
        <v>644.20000000000005</v>
      </c>
      <c r="N284" s="9">
        <f t="shared" si="28"/>
        <v>7614.72</v>
      </c>
      <c r="O284" s="10">
        <v>11.05</v>
      </c>
      <c r="P284" s="19">
        <f t="shared" si="29"/>
        <v>747.53250000000014</v>
      </c>
      <c r="Q284" s="21">
        <v>9.92</v>
      </c>
      <c r="R284" s="19">
        <f t="shared" si="30"/>
        <v>671.08800000000008</v>
      </c>
      <c r="S284" s="24">
        <v>11.35</v>
      </c>
      <c r="T284" s="19">
        <f t="shared" si="31"/>
        <v>767.82749999999999</v>
      </c>
      <c r="U284" s="19">
        <f t="shared" si="32"/>
        <v>0.29999999999999893</v>
      </c>
      <c r="V284" s="19">
        <f t="shared" si="33"/>
        <v>20.294999999999845</v>
      </c>
      <c r="W284" s="19">
        <f t="shared" si="34"/>
        <v>96.739499999999907</v>
      </c>
    </row>
    <row r="285" spans="1:23" ht="15.75" customHeight="1" x14ac:dyDescent="0.2">
      <c r="A285" s="8" t="s">
        <v>292</v>
      </c>
      <c r="B285" s="9">
        <v>39.96</v>
      </c>
      <c r="C285" s="9">
        <v>307.33</v>
      </c>
      <c r="D285" s="9">
        <v>31666.66</v>
      </c>
      <c r="E285" s="9">
        <v>4117.3999999999996</v>
      </c>
      <c r="F285" s="9">
        <v>0</v>
      </c>
      <c r="G285" s="9">
        <v>4117.3999999999996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f t="shared" si="28"/>
        <v>4117.3999999999996</v>
      </c>
      <c r="O285" s="10">
        <v>10.119999999999999</v>
      </c>
      <c r="P285" s="19">
        <f t="shared" si="29"/>
        <v>404.39519999999999</v>
      </c>
      <c r="Q285" s="21">
        <v>9.7899999999999991</v>
      </c>
      <c r="R285" s="19">
        <f t="shared" si="30"/>
        <v>391.20839999999998</v>
      </c>
      <c r="S285" s="24">
        <v>11.2</v>
      </c>
      <c r="T285" s="19">
        <f t="shared" si="31"/>
        <v>447.55199999999996</v>
      </c>
      <c r="U285" s="19">
        <f t="shared" si="32"/>
        <v>1.08</v>
      </c>
      <c r="V285" s="19">
        <f t="shared" si="33"/>
        <v>43.156799999999976</v>
      </c>
      <c r="W285" s="19">
        <f t="shared" si="34"/>
        <v>56.343599999999981</v>
      </c>
    </row>
    <row r="286" spans="1:23" ht="15.75" customHeight="1" x14ac:dyDescent="0.2">
      <c r="A286" s="8" t="s">
        <v>293</v>
      </c>
      <c r="B286" s="9">
        <v>66.510000000000005</v>
      </c>
      <c r="C286" s="9">
        <v>307.33</v>
      </c>
      <c r="D286" s="9">
        <v>31666.66</v>
      </c>
      <c r="E286" s="9">
        <v>6853.06</v>
      </c>
      <c r="F286" s="9">
        <v>0</v>
      </c>
      <c r="G286" s="9">
        <v>6853.06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f t="shared" si="28"/>
        <v>6853.06</v>
      </c>
      <c r="O286" s="10">
        <v>10.119999999999999</v>
      </c>
      <c r="P286" s="19">
        <f t="shared" si="29"/>
        <v>673.08119999999997</v>
      </c>
      <c r="Q286" s="21">
        <v>9.7899999999999991</v>
      </c>
      <c r="R286" s="19">
        <f t="shared" si="30"/>
        <v>651.13289999999995</v>
      </c>
      <c r="S286" s="24">
        <v>11.2</v>
      </c>
      <c r="T286" s="19">
        <f t="shared" si="31"/>
        <v>744.91200000000003</v>
      </c>
      <c r="U286" s="19">
        <f t="shared" si="32"/>
        <v>1.08</v>
      </c>
      <c r="V286" s="19">
        <f t="shared" si="33"/>
        <v>71.830800000000067</v>
      </c>
      <c r="W286" s="19">
        <f t="shared" si="34"/>
        <v>93.779100000000085</v>
      </c>
    </row>
    <row r="287" spans="1:23" ht="15.75" customHeight="1" x14ac:dyDescent="0.2">
      <c r="A287" s="8" t="s">
        <v>294</v>
      </c>
      <c r="B287" s="9">
        <v>37.76</v>
      </c>
      <c r="C287" s="9">
        <v>450.55</v>
      </c>
      <c r="D287" s="9">
        <v>50460.639999999999</v>
      </c>
      <c r="E287" s="9">
        <v>4229.04</v>
      </c>
      <c r="F287" s="9">
        <v>0</v>
      </c>
      <c r="G287" s="9">
        <v>4229.04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f t="shared" si="28"/>
        <v>4229.04</v>
      </c>
      <c r="O287" s="10">
        <v>11</v>
      </c>
      <c r="P287" s="19">
        <f t="shared" si="29"/>
        <v>415.35999999999996</v>
      </c>
      <c r="Q287" s="21">
        <v>9.7899999999999991</v>
      </c>
      <c r="R287" s="19">
        <f t="shared" si="30"/>
        <v>369.67039999999997</v>
      </c>
      <c r="S287" s="24">
        <v>11.2</v>
      </c>
      <c r="T287" s="19">
        <f t="shared" si="31"/>
        <v>422.91199999999998</v>
      </c>
      <c r="U287" s="19">
        <f t="shared" si="32"/>
        <v>0.19999999999999929</v>
      </c>
      <c r="V287" s="19">
        <f t="shared" si="33"/>
        <v>7.5520000000000209</v>
      </c>
      <c r="W287" s="19">
        <f t="shared" si="34"/>
        <v>53.241600000000005</v>
      </c>
    </row>
    <row r="288" spans="1:23" ht="15.75" customHeight="1" x14ac:dyDescent="0.2">
      <c r="A288" s="8" t="s">
        <v>295</v>
      </c>
      <c r="B288" s="9">
        <v>26.45</v>
      </c>
      <c r="C288" s="9">
        <v>450.55</v>
      </c>
      <c r="D288" s="9">
        <v>50460.639999999999</v>
      </c>
      <c r="E288" s="9">
        <v>2962.34</v>
      </c>
      <c r="F288" s="9">
        <v>0</v>
      </c>
      <c r="G288" s="9">
        <v>2962.34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f t="shared" si="28"/>
        <v>2962.34</v>
      </c>
      <c r="O288" s="10">
        <v>11</v>
      </c>
      <c r="P288" s="19">
        <f t="shared" si="29"/>
        <v>290.95</v>
      </c>
      <c r="Q288" s="21">
        <v>14.59</v>
      </c>
      <c r="R288" s="19">
        <f t="shared" si="30"/>
        <v>385.90549999999996</v>
      </c>
      <c r="S288" s="24">
        <v>14.86</v>
      </c>
      <c r="T288" s="19">
        <f t="shared" si="31"/>
        <v>393.04699999999997</v>
      </c>
      <c r="U288" s="19">
        <f t="shared" si="32"/>
        <v>3.8599999999999994</v>
      </c>
      <c r="V288" s="19">
        <f t="shared" si="33"/>
        <v>102.09699999999998</v>
      </c>
      <c r="W288" s="19">
        <f t="shared" si="34"/>
        <v>7.1415000000000077</v>
      </c>
    </row>
    <row r="289" spans="1:23" ht="15.75" customHeight="1" x14ac:dyDescent="0.2">
      <c r="A289" s="8" t="s">
        <v>296</v>
      </c>
      <c r="B289" s="9">
        <v>49.65</v>
      </c>
      <c r="C289" s="9">
        <v>450.55</v>
      </c>
      <c r="D289" s="9">
        <v>50460.639999999999</v>
      </c>
      <c r="E289" s="9">
        <v>5560.69</v>
      </c>
      <c r="F289" s="9">
        <v>0</v>
      </c>
      <c r="G289" s="9">
        <v>5560.69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f t="shared" si="28"/>
        <v>5560.69</v>
      </c>
      <c r="O289" s="10">
        <v>11</v>
      </c>
      <c r="P289" s="19">
        <f t="shared" si="29"/>
        <v>546.15</v>
      </c>
      <c r="Q289" s="21">
        <v>9.7899999999999991</v>
      </c>
      <c r="R289" s="19">
        <f t="shared" si="30"/>
        <v>486.07349999999997</v>
      </c>
      <c r="S289" s="24">
        <v>11.2</v>
      </c>
      <c r="T289" s="19">
        <f t="shared" si="31"/>
        <v>556.07999999999993</v>
      </c>
      <c r="U289" s="19">
        <f t="shared" si="32"/>
        <v>0.19999999999999929</v>
      </c>
      <c r="V289" s="19">
        <f t="shared" si="33"/>
        <v>9.92999999999995</v>
      </c>
      <c r="W289" s="19">
        <f t="shared" si="34"/>
        <v>70.00649999999996</v>
      </c>
    </row>
    <row r="290" spans="1:23" ht="15.75" customHeight="1" x14ac:dyDescent="0.2">
      <c r="A290" s="8" t="s">
        <v>297</v>
      </c>
      <c r="B290" s="9">
        <v>38.24</v>
      </c>
      <c r="C290" s="9">
        <v>450.55</v>
      </c>
      <c r="D290" s="9">
        <v>50460.639999999999</v>
      </c>
      <c r="E290" s="9">
        <v>4282.8</v>
      </c>
      <c r="F290" s="9">
        <v>0</v>
      </c>
      <c r="G290" s="9">
        <v>4282.8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f t="shared" si="28"/>
        <v>4282.8</v>
      </c>
      <c r="O290" s="10">
        <v>11</v>
      </c>
      <c r="P290" s="19">
        <f t="shared" si="29"/>
        <v>420.64000000000004</v>
      </c>
      <c r="Q290" s="21">
        <v>9.7899999999999991</v>
      </c>
      <c r="R290" s="19">
        <f t="shared" si="30"/>
        <v>374.36959999999999</v>
      </c>
      <c r="S290" s="24">
        <v>11.2</v>
      </c>
      <c r="T290" s="19">
        <f t="shared" si="31"/>
        <v>428.28800000000001</v>
      </c>
      <c r="U290" s="19">
        <f t="shared" si="32"/>
        <v>0.19999999999999929</v>
      </c>
      <c r="V290" s="19">
        <f t="shared" si="33"/>
        <v>7.6479999999999677</v>
      </c>
      <c r="W290" s="19">
        <f t="shared" si="34"/>
        <v>53.91840000000002</v>
      </c>
    </row>
    <row r="291" spans="1:23" ht="15.75" customHeight="1" x14ac:dyDescent="0.2">
      <c r="A291" s="8" t="s">
        <v>298</v>
      </c>
      <c r="B291" s="9">
        <v>46.99</v>
      </c>
      <c r="C291" s="9">
        <v>450.55</v>
      </c>
      <c r="D291" s="9">
        <v>50460.639999999999</v>
      </c>
      <c r="E291" s="9">
        <v>5262.78</v>
      </c>
      <c r="F291" s="9">
        <v>0</v>
      </c>
      <c r="G291" s="9">
        <v>5262.78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f t="shared" si="28"/>
        <v>5262.78</v>
      </c>
      <c r="O291" s="10">
        <v>11</v>
      </c>
      <c r="P291" s="19">
        <f t="shared" si="29"/>
        <v>516.89</v>
      </c>
      <c r="Q291" s="21">
        <v>9.15</v>
      </c>
      <c r="R291" s="19">
        <f t="shared" si="30"/>
        <v>429.95850000000002</v>
      </c>
      <c r="S291" s="24">
        <v>10.52</v>
      </c>
      <c r="T291" s="19">
        <f t="shared" si="31"/>
        <v>494.33479999999997</v>
      </c>
      <c r="U291" s="19">
        <f t="shared" si="32"/>
        <v>-0.48000000000000043</v>
      </c>
      <c r="V291" s="19">
        <f t="shared" si="33"/>
        <v>-22.555200000000013</v>
      </c>
      <c r="W291" s="19">
        <f t="shared" si="34"/>
        <v>64.376299999999958</v>
      </c>
    </row>
    <row r="292" spans="1:23" ht="15.75" customHeight="1" x14ac:dyDescent="0.2">
      <c r="A292" s="8" t="s">
        <v>299</v>
      </c>
      <c r="B292" s="9">
        <v>38.24</v>
      </c>
      <c r="C292" s="9">
        <v>450.55</v>
      </c>
      <c r="D292" s="9">
        <v>50460.639999999999</v>
      </c>
      <c r="E292" s="9">
        <v>4282.8</v>
      </c>
      <c r="F292" s="9">
        <v>0</v>
      </c>
      <c r="G292" s="9">
        <v>4282.8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f t="shared" si="28"/>
        <v>4282.8</v>
      </c>
      <c r="O292" s="10">
        <v>11</v>
      </c>
      <c r="P292" s="19">
        <f t="shared" si="29"/>
        <v>420.64000000000004</v>
      </c>
      <c r="Q292" s="21">
        <v>9.7899999999999991</v>
      </c>
      <c r="R292" s="19">
        <f t="shared" si="30"/>
        <v>374.36959999999999</v>
      </c>
      <c r="S292" s="24">
        <v>11.2</v>
      </c>
      <c r="T292" s="19">
        <f t="shared" si="31"/>
        <v>428.28800000000001</v>
      </c>
      <c r="U292" s="19">
        <f t="shared" si="32"/>
        <v>0.19999999999999929</v>
      </c>
      <c r="V292" s="19">
        <f t="shared" si="33"/>
        <v>7.6479999999999677</v>
      </c>
      <c r="W292" s="19">
        <f t="shared" si="34"/>
        <v>53.91840000000002</v>
      </c>
    </row>
    <row r="293" spans="1:23" ht="15.75" customHeight="1" x14ac:dyDescent="0.2">
      <c r="A293" s="8" t="s">
        <v>300</v>
      </c>
      <c r="B293" s="9">
        <v>49.65</v>
      </c>
      <c r="C293" s="9">
        <v>450.55</v>
      </c>
      <c r="D293" s="9">
        <v>50460.639999999999</v>
      </c>
      <c r="E293" s="9">
        <v>5560.69</v>
      </c>
      <c r="F293" s="9">
        <v>0</v>
      </c>
      <c r="G293" s="9">
        <v>5560.69</v>
      </c>
      <c r="H293" s="9">
        <v>0</v>
      </c>
      <c r="I293" s="9">
        <v>0</v>
      </c>
      <c r="J293" s="9">
        <v>1930.15</v>
      </c>
      <c r="K293" s="9">
        <v>1930.15</v>
      </c>
      <c r="L293" s="9">
        <v>38.880000000000003</v>
      </c>
      <c r="M293" s="9">
        <v>193.02</v>
      </c>
      <c r="N293" s="9">
        <f t="shared" si="28"/>
        <v>5753.71</v>
      </c>
      <c r="O293" s="10">
        <v>11.38</v>
      </c>
      <c r="P293" s="19">
        <f t="shared" si="29"/>
        <v>565.01700000000005</v>
      </c>
      <c r="Q293" s="21">
        <v>9.7899999999999991</v>
      </c>
      <c r="R293" s="19">
        <f t="shared" si="30"/>
        <v>486.07349999999997</v>
      </c>
      <c r="S293" s="24">
        <v>11.26</v>
      </c>
      <c r="T293" s="19">
        <f t="shared" si="31"/>
        <v>559.05899999999997</v>
      </c>
      <c r="U293" s="19">
        <f t="shared" si="32"/>
        <v>-0.12000000000000099</v>
      </c>
      <c r="V293" s="19">
        <f t="shared" si="33"/>
        <v>-5.9580000000000837</v>
      </c>
      <c r="W293" s="19">
        <f t="shared" si="34"/>
        <v>72.985500000000002</v>
      </c>
    </row>
    <row r="294" spans="1:23" ht="15.75" customHeight="1" x14ac:dyDescent="0.2">
      <c r="A294" s="8" t="s">
        <v>301</v>
      </c>
      <c r="B294" s="9">
        <v>49.23</v>
      </c>
      <c r="C294" s="9">
        <v>450.55</v>
      </c>
      <c r="D294" s="9">
        <v>50460.639999999999</v>
      </c>
      <c r="E294" s="9">
        <v>5513.66</v>
      </c>
      <c r="F294" s="9">
        <v>0</v>
      </c>
      <c r="G294" s="9">
        <v>5513.66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f t="shared" si="28"/>
        <v>5513.66</v>
      </c>
      <c r="O294" s="10">
        <v>11</v>
      </c>
      <c r="P294" s="19">
        <f t="shared" si="29"/>
        <v>541.53</v>
      </c>
      <c r="Q294" s="21">
        <v>9.7899999999999991</v>
      </c>
      <c r="R294" s="19">
        <f t="shared" si="30"/>
        <v>481.96169999999995</v>
      </c>
      <c r="S294" s="24">
        <v>11.2</v>
      </c>
      <c r="T294" s="19">
        <f t="shared" si="31"/>
        <v>551.37599999999998</v>
      </c>
      <c r="U294" s="19">
        <f t="shared" si="32"/>
        <v>0.19999999999999929</v>
      </c>
      <c r="V294" s="19">
        <f t="shared" si="33"/>
        <v>9.8460000000000036</v>
      </c>
      <c r="W294" s="19">
        <f t="shared" si="34"/>
        <v>69.414300000000026</v>
      </c>
    </row>
    <row r="295" spans="1:23" ht="15.75" customHeight="1" x14ac:dyDescent="0.2">
      <c r="A295" s="8" t="s">
        <v>302</v>
      </c>
      <c r="B295" s="9">
        <v>26.45</v>
      </c>
      <c r="C295" s="9">
        <v>450.55</v>
      </c>
      <c r="D295" s="9">
        <v>50460.639999999999</v>
      </c>
      <c r="E295" s="9">
        <v>2962.34</v>
      </c>
      <c r="F295" s="9">
        <v>0</v>
      </c>
      <c r="G295" s="9">
        <v>2962.34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f t="shared" si="28"/>
        <v>2962.34</v>
      </c>
      <c r="O295" s="10">
        <v>11</v>
      </c>
      <c r="P295" s="19">
        <f t="shared" si="29"/>
        <v>290.95</v>
      </c>
      <c r="Q295" s="21">
        <v>9.7899999999999991</v>
      </c>
      <c r="R295" s="19">
        <f t="shared" si="30"/>
        <v>258.94549999999998</v>
      </c>
      <c r="S295" s="24">
        <v>11.2</v>
      </c>
      <c r="T295" s="19">
        <f t="shared" si="31"/>
        <v>296.23999999999995</v>
      </c>
      <c r="U295" s="19">
        <f t="shared" si="32"/>
        <v>0.19999999999999929</v>
      </c>
      <c r="V295" s="19">
        <f t="shared" si="33"/>
        <v>5.2899999999999636</v>
      </c>
      <c r="W295" s="19">
        <f t="shared" si="34"/>
        <v>37.294499999999971</v>
      </c>
    </row>
    <row r="296" spans="1:23" ht="15.75" customHeight="1" x14ac:dyDescent="0.2">
      <c r="A296" s="8" t="s">
        <v>303</v>
      </c>
      <c r="B296" s="9">
        <v>49.65</v>
      </c>
      <c r="C296" s="9">
        <v>450.55</v>
      </c>
      <c r="D296" s="9">
        <v>50460.639999999999</v>
      </c>
      <c r="E296" s="9">
        <v>5560.69</v>
      </c>
      <c r="F296" s="9">
        <v>0</v>
      </c>
      <c r="G296" s="9">
        <v>5560.69</v>
      </c>
      <c r="H296" s="9">
        <v>0</v>
      </c>
      <c r="I296" s="9">
        <v>0</v>
      </c>
      <c r="J296" s="9">
        <v>4691.93</v>
      </c>
      <c r="K296" s="9">
        <v>4691.93</v>
      </c>
      <c r="L296" s="9">
        <v>94.5</v>
      </c>
      <c r="M296" s="9">
        <v>469.19</v>
      </c>
      <c r="N296" s="9">
        <f t="shared" si="28"/>
        <v>6029.8799999999992</v>
      </c>
      <c r="O296" s="10">
        <v>11.93</v>
      </c>
      <c r="P296" s="19">
        <f t="shared" si="29"/>
        <v>592.32449999999994</v>
      </c>
      <c r="Q296" s="21">
        <v>9.7899999999999991</v>
      </c>
      <c r="R296" s="19">
        <f t="shared" si="30"/>
        <v>486.07349999999997</v>
      </c>
      <c r="S296" s="24">
        <v>11.26</v>
      </c>
      <c r="T296" s="19">
        <f t="shared" si="31"/>
        <v>559.05899999999997</v>
      </c>
      <c r="U296" s="19">
        <f t="shared" si="32"/>
        <v>-0.66999999999999993</v>
      </c>
      <c r="V296" s="19">
        <f t="shared" si="33"/>
        <v>-33.265499999999975</v>
      </c>
      <c r="W296" s="19">
        <f t="shared" si="34"/>
        <v>72.985500000000002</v>
      </c>
    </row>
    <row r="297" spans="1:23" ht="15.75" customHeight="1" x14ac:dyDescent="0.2">
      <c r="A297" s="8" t="s">
        <v>304</v>
      </c>
      <c r="B297" s="9">
        <v>38.24</v>
      </c>
      <c r="C297" s="9">
        <v>450.55</v>
      </c>
      <c r="D297" s="9">
        <v>50460.639999999999</v>
      </c>
      <c r="E297" s="9">
        <v>4282.8</v>
      </c>
      <c r="F297" s="9">
        <v>0</v>
      </c>
      <c r="G297" s="9">
        <v>4282.8</v>
      </c>
      <c r="H297" s="9">
        <v>0</v>
      </c>
      <c r="I297" s="9">
        <v>0</v>
      </c>
      <c r="J297" s="9">
        <v>2008.61</v>
      </c>
      <c r="K297" s="9">
        <v>2008.61</v>
      </c>
      <c r="L297" s="9">
        <v>52.53</v>
      </c>
      <c r="M297" s="9">
        <v>0</v>
      </c>
      <c r="N297" s="9">
        <f t="shared" si="28"/>
        <v>4282.8</v>
      </c>
      <c r="O297" s="10">
        <v>11</v>
      </c>
      <c r="P297" s="19">
        <f t="shared" si="29"/>
        <v>420.64000000000004</v>
      </c>
      <c r="Q297" s="21">
        <v>9.7899999999999991</v>
      </c>
      <c r="R297" s="19">
        <f t="shared" si="30"/>
        <v>374.36959999999999</v>
      </c>
      <c r="S297" s="24">
        <v>11.2</v>
      </c>
      <c r="T297" s="19">
        <f t="shared" si="31"/>
        <v>428.28800000000001</v>
      </c>
      <c r="U297" s="19">
        <f t="shared" si="32"/>
        <v>0.19999999999999929</v>
      </c>
      <c r="V297" s="19">
        <f t="shared" si="33"/>
        <v>7.6479999999999677</v>
      </c>
      <c r="W297" s="19">
        <f t="shared" si="34"/>
        <v>53.91840000000002</v>
      </c>
    </row>
    <row r="298" spans="1:23" ht="15.75" customHeight="1" x14ac:dyDescent="0.2">
      <c r="A298" s="8" t="s">
        <v>305</v>
      </c>
      <c r="B298" s="9">
        <v>45.15</v>
      </c>
      <c r="C298" s="9">
        <v>344.79</v>
      </c>
      <c r="D298" s="9">
        <v>42269.53</v>
      </c>
      <c r="E298" s="9">
        <v>5535.16</v>
      </c>
      <c r="F298" s="9">
        <v>0</v>
      </c>
      <c r="G298" s="9">
        <v>5535.16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f t="shared" si="28"/>
        <v>5535.16</v>
      </c>
      <c r="O298" s="10">
        <v>12.04</v>
      </c>
      <c r="P298" s="19">
        <f t="shared" si="29"/>
        <v>543.60599999999999</v>
      </c>
      <c r="Q298" s="21">
        <v>9.7899999999999991</v>
      </c>
      <c r="R298" s="19">
        <f t="shared" si="30"/>
        <v>442.01849999999996</v>
      </c>
      <c r="S298" s="24">
        <v>11.26</v>
      </c>
      <c r="T298" s="19">
        <f t="shared" si="31"/>
        <v>508.38899999999995</v>
      </c>
      <c r="U298" s="19">
        <f t="shared" si="32"/>
        <v>-0.77999999999999936</v>
      </c>
      <c r="V298" s="19">
        <f t="shared" si="33"/>
        <v>-35.217000000000041</v>
      </c>
      <c r="W298" s="19">
        <f t="shared" si="34"/>
        <v>66.370499999999993</v>
      </c>
    </row>
    <row r="299" spans="1:23" ht="15.75" customHeight="1" x14ac:dyDescent="0.2">
      <c r="A299" s="8" t="s">
        <v>306</v>
      </c>
      <c r="B299" s="9">
        <v>23.66</v>
      </c>
      <c r="C299" s="9">
        <v>344.79</v>
      </c>
      <c r="D299" s="9">
        <v>42269.53</v>
      </c>
      <c r="E299" s="9">
        <v>2900.6</v>
      </c>
      <c r="F299" s="9">
        <v>0</v>
      </c>
      <c r="G299" s="9">
        <v>2900.6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f t="shared" si="28"/>
        <v>2900.6</v>
      </c>
      <c r="O299" s="10">
        <v>12.04</v>
      </c>
      <c r="P299" s="19">
        <f t="shared" si="29"/>
        <v>284.8664</v>
      </c>
      <c r="Q299" s="21">
        <v>9.7899999999999991</v>
      </c>
      <c r="R299" s="19">
        <f t="shared" si="30"/>
        <v>231.63139999999999</v>
      </c>
      <c r="S299" s="24">
        <v>11.26</v>
      </c>
      <c r="T299" s="19">
        <f t="shared" si="31"/>
        <v>266.41160000000002</v>
      </c>
      <c r="U299" s="19">
        <f t="shared" si="32"/>
        <v>-0.77999999999999936</v>
      </c>
      <c r="V299" s="19">
        <f t="shared" si="33"/>
        <v>-18.454799999999977</v>
      </c>
      <c r="W299" s="19">
        <f t="shared" si="34"/>
        <v>34.780200000000036</v>
      </c>
    </row>
    <row r="300" spans="1:23" ht="15.75" customHeight="1" x14ac:dyDescent="0.2">
      <c r="A300" s="8" t="s">
        <v>307</v>
      </c>
      <c r="B300" s="9">
        <v>45.15</v>
      </c>
      <c r="C300" s="9">
        <v>344.79</v>
      </c>
      <c r="D300" s="9">
        <v>42269.53</v>
      </c>
      <c r="E300" s="9">
        <v>5535.16</v>
      </c>
      <c r="F300" s="9">
        <v>0</v>
      </c>
      <c r="G300" s="9">
        <v>5535.16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f t="shared" si="28"/>
        <v>5535.16</v>
      </c>
      <c r="O300" s="10">
        <v>12.04</v>
      </c>
      <c r="P300" s="19">
        <f t="shared" si="29"/>
        <v>543.60599999999999</v>
      </c>
      <c r="Q300" s="21">
        <v>9.7899999999999991</v>
      </c>
      <c r="R300" s="19">
        <f t="shared" si="30"/>
        <v>442.01849999999996</v>
      </c>
      <c r="S300" s="24">
        <v>11.26</v>
      </c>
      <c r="T300" s="19">
        <f t="shared" si="31"/>
        <v>508.38899999999995</v>
      </c>
      <c r="U300" s="19">
        <f t="shared" si="32"/>
        <v>-0.77999999999999936</v>
      </c>
      <c r="V300" s="19">
        <f t="shared" si="33"/>
        <v>-35.217000000000041</v>
      </c>
      <c r="W300" s="19">
        <f t="shared" si="34"/>
        <v>66.370499999999993</v>
      </c>
    </row>
    <row r="301" spans="1:23" ht="15.75" customHeight="1" x14ac:dyDescent="0.2">
      <c r="A301" s="8" t="s">
        <v>308</v>
      </c>
      <c r="B301" s="9">
        <v>23.66</v>
      </c>
      <c r="C301" s="9">
        <v>344.79</v>
      </c>
      <c r="D301" s="9">
        <v>42269.53</v>
      </c>
      <c r="E301" s="9">
        <v>2900.6</v>
      </c>
      <c r="F301" s="9">
        <v>0</v>
      </c>
      <c r="G301" s="9">
        <v>2900.6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f t="shared" si="28"/>
        <v>2900.6</v>
      </c>
      <c r="O301" s="10">
        <v>12.04</v>
      </c>
      <c r="P301" s="19">
        <f t="shared" si="29"/>
        <v>284.8664</v>
      </c>
      <c r="Q301" s="21">
        <v>9.7899999999999991</v>
      </c>
      <c r="R301" s="19">
        <f t="shared" si="30"/>
        <v>231.63139999999999</v>
      </c>
      <c r="S301" s="24">
        <v>11.26</v>
      </c>
      <c r="T301" s="19">
        <f t="shared" si="31"/>
        <v>266.41160000000002</v>
      </c>
      <c r="U301" s="19">
        <f t="shared" si="32"/>
        <v>-0.77999999999999936</v>
      </c>
      <c r="V301" s="19">
        <f t="shared" si="33"/>
        <v>-18.454799999999977</v>
      </c>
      <c r="W301" s="19">
        <f t="shared" si="34"/>
        <v>34.780200000000036</v>
      </c>
    </row>
    <row r="302" spans="1:23" ht="15.75" customHeight="1" x14ac:dyDescent="0.2">
      <c r="A302" s="8" t="s">
        <v>309</v>
      </c>
      <c r="B302" s="9">
        <v>45.15</v>
      </c>
      <c r="C302" s="9">
        <v>344.79</v>
      </c>
      <c r="D302" s="9">
        <v>42269.53</v>
      </c>
      <c r="E302" s="9">
        <v>5535.16</v>
      </c>
      <c r="F302" s="9">
        <v>0</v>
      </c>
      <c r="G302" s="9">
        <v>5535.16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f t="shared" si="28"/>
        <v>5535.16</v>
      </c>
      <c r="O302" s="10">
        <v>12.04</v>
      </c>
      <c r="P302" s="19">
        <f t="shared" si="29"/>
        <v>543.60599999999999</v>
      </c>
      <c r="Q302" s="21">
        <v>9.7899999999999991</v>
      </c>
      <c r="R302" s="19">
        <f t="shared" si="30"/>
        <v>442.01849999999996</v>
      </c>
      <c r="S302" s="24">
        <v>11.26</v>
      </c>
      <c r="T302" s="19">
        <f t="shared" si="31"/>
        <v>508.38899999999995</v>
      </c>
      <c r="U302" s="19">
        <f t="shared" si="32"/>
        <v>-0.77999999999999936</v>
      </c>
      <c r="V302" s="19">
        <f t="shared" si="33"/>
        <v>-35.217000000000041</v>
      </c>
      <c r="W302" s="19">
        <f t="shared" si="34"/>
        <v>66.370499999999993</v>
      </c>
    </row>
    <row r="303" spans="1:23" ht="15.75" customHeight="1" x14ac:dyDescent="0.2">
      <c r="A303" s="8" t="s">
        <v>310</v>
      </c>
      <c r="B303" s="9">
        <v>23.66</v>
      </c>
      <c r="C303" s="9">
        <v>344.79</v>
      </c>
      <c r="D303" s="9">
        <v>42269.53</v>
      </c>
      <c r="E303" s="9">
        <v>2900.6</v>
      </c>
      <c r="F303" s="9">
        <v>0</v>
      </c>
      <c r="G303" s="9">
        <v>2900.6</v>
      </c>
      <c r="H303" s="9">
        <v>0</v>
      </c>
      <c r="I303" s="9">
        <v>0</v>
      </c>
      <c r="J303" s="9">
        <v>1844.32</v>
      </c>
      <c r="K303" s="9">
        <v>1844.32</v>
      </c>
      <c r="L303" s="9">
        <v>77.95</v>
      </c>
      <c r="M303" s="9">
        <v>184.43</v>
      </c>
      <c r="N303" s="9">
        <f t="shared" si="28"/>
        <v>3085.0299999999997</v>
      </c>
      <c r="O303" s="10">
        <v>12.8</v>
      </c>
      <c r="P303" s="19">
        <f t="shared" si="29"/>
        <v>302.84800000000001</v>
      </c>
      <c r="Q303" s="21">
        <v>9.7899999999999991</v>
      </c>
      <c r="R303" s="19">
        <f t="shared" si="30"/>
        <v>231.63139999999999</v>
      </c>
      <c r="S303" s="24">
        <v>11.26</v>
      </c>
      <c r="T303" s="19">
        <f t="shared" si="31"/>
        <v>266.41160000000002</v>
      </c>
      <c r="U303" s="19">
        <f t="shared" si="32"/>
        <v>-1.5400000000000009</v>
      </c>
      <c r="V303" s="19">
        <f t="shared" si="33"/>
        <v>-36.436399999999992</v>
      </c>
      <c r="W303" s="19">
        <f t="shared" si="34"/>
        <v>34.780200000000036</v>
      </c>
    </row>
    <row r="304" spans="1:23" ht="15.75" customHeight="1" x14ac:dyDescent="0.2">
      <c r="A304" s="8" t="s">
        <v>311</v>
      </c>
      <c r="B304" s="9">
        <v>23.7</v>
      </c>
      <c r="C304" s="9">
        <v>344.79</v>
      </c>
      <c r="D304" s="9">
        <v>42269.53</v>
      </c>
      <c r="E304" s="9">
        <v>2905.5</v>
      </c>
      <c r="F304" s="9">
        <v>0</v>
      </c>
      <c r="G304" s="9">
        <v>2905.5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f t="shared" si="28"/>
        <v>2905.5</v>
      </c>
      <c r="O304" s="10">
        <v>12.04</v>
      </c>
      <c r="P304" s="19">
        <f t="shared" si="29"/>
        <v>285.34799999999996</v>
      </c>
      <c r="Q304" s="21">
        <v>9.7899999999999991</v>
      </c>
      <c r="R304" s="19">
        <f t="shared" si="30"/>
        <v>232.02299999999997</v>
      </c>
      <c r="S304" s="24">
        <v>11.26</v>
      </c>
      <c r="T304" s="19">
        <f t="shared" si="31"/>
        <v>266.86199999999997</v>
      </c>
      <c r="U304" s="19">
        <f t="shared" si="32"/>
        <v>-0.77999999999999936</v>
      </c>
      <c r="V304" s="19">
        <f t="shared" si="33"/>
        <v>-18.48599999999999</v>
      </c>
      <c r="W304" s="19">
        <f t="shared" si="34"/>
        <v>34.838999999999999</v>
      </c>
    </row>
    <row r="305" spans="1:23" ht="15.75" customHeight="1" x14ac:dyDescent="0.2">
      <c r="A305" s="8" t="s">
        <v>312</v>
      </c>
      <c r="B305" s="9">
        <v>45.86</v>
      </c>
      <c r="C305" s="9">
        <v>344.79</v>
      </c>
      <c r="D305" s="9">
        <v>42269.53</v>
      </c>
      <c r="E305" s="9">
        <v>5622.21</v>
      </c>
      <c r="F305" s="9">
        <v>0</v>
      </c>
      <c r="G305" s="9">
        <v>5622.21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f t="shared" si="28"/>
        <v>5622.21</v>
      </c>
      <c r="O305" s="10">
        <v>12.04</v>
      </c>
      <c r="P305" s="19">
        <f t="shared" si="29"/>
        <v>552.15440000000001</v>
      </c>
      <c r="Q305" s="21">
        <v>9.7899999999999991</v>
      </c>
      <c r="R305" s="19">
        <f t="shared" si="30"/>
        <v>448.96939999999995</v>
      </c>
      <c r="S305" s="24">
        <v>11.26</v>
      </c>
      <c r="T305" s="19">
        <f t="shared" si="31"/>
        <v>516.3836</v>
      </c>
      <c r="U305" s="19">
        <f t="shared" si="32"/>
        <v>-0.77999999999999936</v>
      </c>
      <c r="V305" s="19">
        <f t="shared" si="33"/>
        <v>-35.770800000000008</v>
      </c>
      <c r="W305" s="19">
        <f t="shared" si="34"/>
        <v>67.414200000000051</v>
      </c>
    </row>
    <row r="306" spans="1:23" ht="15.75" customHeight="1" x14ac:dyDescent="0.2">
      <c r="A306" s="8" t="s">
        <v>313</v>
      </c>
      <c r="B306" s="9">
        <v>45.15</v>
      </c>
      <c r="C306" s="9">
        <v>344.79</v>
      </c>
      <c r="D306" s="9">
        <v>42269.53</v>
      </c>
      <c r="E306" s="9">
        <v>5535.16</v>
      </c>
      <c r="F306" s="9">
        <v>0</v>
      </c>
      <c r="G306" s="9">
        <v>5535.16</v>
      </c>
      <c r="H306" s="9">
        <v>0</v>
      </c>
      <c r="I306" s="9">
        <v>0</v>
      </c>
      <c r="J306" s="9">
        <v>7008.25</v>
      </c>
      <c r="K306" s="9">
        <v>7008.25</v>
      </c>
      <c r="L306" s="9">
        <v>155.22</v>
      </c>
      <c r="M306" s="9">
        <v>700.83</v>
      </c>
      <c r="N306" s="9">
        <f t="shared" si="28"/>
        <v>6235.99</v>
      </c>
      <c r="O306" s="10">
        <v>13.56</v>
      </c>
      <c r="P306" s="19">
        <f t="shared" si="29"/>
        <v>612.23400000000004</v>
      </c>
      <c r="Q306" s="21">
        <v>9.7899999999999991</v>
      </c>
      <c r="R306" s="19">
        <f t="shared" si="30"/>
        <v>442.01849999999996</v>
      </c>
      <c r="S306" s="24">
        <v>11.26</v>
      </c>
      <c r="T306" s="19">
        <f t="shared" si="31"/>
        <v>508.38899999999995</v>
      </c>
      <c r="U306" s="19">
        <f t="shared" si="32"/>
        <v>-2.3000000000000007</v>
      </c>
      <c r="V306" s="19">
        <f t="shared" si="33"/>
        <v>-103.84500000000008</v>
      </c>
      <c r="W306" s="19">
        <f t="shared" si="34"/>
        <v>66.370499999999993</v>
      </c>
    </row>
    <row r="307" spans="1:23" ht="15.75" customHeight="1" x14ac:dyDescent="0.2">
      <c r="A307" s="8" t="s">
        <v>314</v>
      </c>
      <c r="B307" s="9">
        <v>23.65</v>
      </c>
      <c r="C307" s="9">
        <v>344.79</v>
      </c>
      <c r="D307" s="9">
        <v>42269.53</v>
      </c>
      <c r="E307" s="9">
        <v>2899.37</v>
      </c>
      <c r="F307" s="9">
        <v>0</v>
      </c>
      <c r="G307" s="9">
        <v>2899.37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f t="shared" ref="N307:N365" si="35">G307+M307</f>
        <v>2899.37</v>
      </c>
      <c r="O307" s="10">
        <v>12.04</v>
      </c>
      <c r="P307" s="19">
        <f t="shared" ref="P307:P365" si="36">B307*O307</f>
        <v>284.74599999999998</v>
      </c>
      <c r="Q307" s="21">
        <v>9.7899999999999991</v>
      </c>
      <c r="R307" s="19">
        <f t="shared" si="30"/>
        <v>231.53349999999998</v>
      </c>
      <c r="S307" s="24">
        <v>11.26</v>
      </c>
      <c r="T307" s="19">
        <f t="shared" si="31"/>
        <v>266.29899999999998</v>
      </c>
      <c r="U307" s="19">
        <f t="shared" si="32"/>
        <v>-0.77999999999999936</v>
      </c>
      <c r="V307" s="19">
        <f t="shared" si="33"/>
        <v>-18.447000000000003</v>
      </c>
      <c r="W307" s="19">
        <f t="shared" si="34"/>
        <v>34.765500000000003</v>
      </c>
    </row>
    <row r="308" spans="1:23" ht="15.75" customHeight="1" x14ac:dyDescent="0.2">
      <c r="A308" s="8" t="s">
        <v>315</v>
      </c>
      <c r="B308" s="9">
        <v>45.05</v>
      </c>
      <c r="C308" s="9">
        <v>456.13</v>
      </c>
      <c r="D308" s="9">
        <v>53360.31</v>
      </c>
      <c r="E308" s="9">
        <v>5270.17</v>
      </c>
      <c r="F308" s="9">
        <v>0</v>
      </c>
      <c r="G308" s="9">
        <v>5270.17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f t="shared" si="35"/>
        <v>5270.17</v>
      </c>
      <c r="O308" s="10">
        <v>11.49</v>
      </c>
      <c r="P308" s="19">
        <f t="shared" si="36"/>
        <v>517.62450000000001</v>
      </c>
      <c r="Q308" s="21">
        <v>9.7899999999999991</v>
      </c>
      <c r="R308" s="19">
        <f t="shared" si="30"/>
        <v>441.03949999999992</v>
      </c>
      <c r="S308" s="24">
        <v>11.26</v>
      </c>
      <c r="T308" s="19">
        <f t="shared" si="31"/>
        <v>507.26299999999998</v>
      </c>
      <c r="U308" s="19">
        <f t="shared" si="32"/>
        <v>-0.23000000000000043</v>
      </c>
      <c r="V308" s="19">
        <f t="shared" si="33"/>
        <v>-10.361500000000035</v>
      </c>
      <c r="W308" s="19">
        <f t="shared" si="34"/>
        <v>66.223500000000058</v>
      </c>
    </row>
    <row r="309" spans="1:23" ht="15.75" customHeight="1" x14ac:dyDescent="0.2">
      <c r="A309" s="8" t="s">
        <v>316</v>
      </c>
      <c r="B309" s="9">
        <v>23.86</v>
      </c>
      <c r="C309" s="9">
        <v>456.13</v>
      </c>
      <c r="D309" s="9">
        <v>53360.31</v>
      </c>
      <c r="E309" s="9">
        <v>2791.26</v>
      </c>
      <c r="F309" s="9">
        <v>0</v>
      </c>
      <c r="G309" s="9">
        <v>2791.26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f t="shared" si="35"/>
        <v>2791.26</v>
      </c>
      <c r="O309" s="10">
        <v>11.49</v>
      </c>
      <c r="P309" s="19">
        <f t="shared" si="36"/>
        <v>274.15140000000002</v>
      </c>
      <c r="Q309" s="21">
        <v>9.7899999999999991</v>
      </c>
      <c r="R309" s="19">
        <f t="shared" si="30"/>
        <v>233.58939999999998</v>
      </c>
      <c r="S309" s="24">
        <v>11.26</v>
      </c>
      <c r="T309" s="19">
        <f t="shared" si="31"/>
        <v>268.66359999999997</v>
      </c>
      <c r="U309" s="19">
        <f t="shared" si="32"/>
        <v>-0.23000000000000043</v>
      </c>
      <c r="V309" s="19">
        <f t="shared" si="33"/>
        <v>-5.4878000000000497</v>
      </c>
      <c r="W309" s="19">
        <f t="shared" si="34"/>
        <v>35.07419999999999</v>
      </c>
    </row>
    <row r="310" spans="1:23" ht="15.75" customHeight="1" x14ac:dyDescent="0.2">
      <c r="A310" s="8" t="s">
        <v>317</v>
      </c>
      <c r="B310" s="9">
        <v>45.15</v>
      </c>
      <c r="C310" s="9">
        <v>456.13</v>
      </c>
      <c r="D310" s="9">
        <v>53360.31</v>
      </c>
      <c r="E310" s="9">
        <v>5281.87</v>
      </c>
      <c r="F310" s="9">
        <v>0</v>
      </c>
      <c r="G310" s="9">
        <v>5281.87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f t="shared" si="35"/>
        <v>5281.87</v>
      </c>
      <c r="O310" s="10">
        <v>11.49</v>
      </c>
      <c r="P310" s="19">
        <f t="shared" si="36"/>
        <v>518.77350000000001</v>
      </c>
      <c r="Q310" s="21">
        <v>9.7899999999999991</v>
      </c>
      <c r="R310" s="19">
        <f t="shared" si="30"/>
        <v>442.01849999999996</v>
      </c>
      <c r="S310" s="24">
        <v>11.26</v>
      </c>
      <c r="T310" s="19">
        <f t="shared" si="31"/>
        <v>508.38899999999995</v>
      </c>
      <c r="U310" s="19">
        <f t="shared" si="32"/>
        <v>-0.23000000000000043</v>
      </c>
      <c r="V310" s="19">
        <f t="shared" si="33"/>
        <v>-10.38450000000006</v>
      </c>
      <c r="W310" s="19">
        <f t="shared" si="34"/>
        <v>66.370499999999993</v>
      </c>
    </row>
    <row r="311" spans="1:23" ht="15.75" customHeight="1" x14ac:dyDescent="0.2">
      <c r="A311" s="8" t="s">
        <v>318</v>
      </c>
      <c r="B311" s="9">
        <v>23.66</v>
      </c>
      <c r="C311" s="9">
        <v>456.13</v>
      </c>
      <c r="D311" s="9">
        <v>53360.31</v>
      </c>
      <c r="E311" s="9">
        <v>2767.86</v>
      </c>
      <c r="F311" s="9">
        <v>0</v>
      </c>
      <c r="G311" s="9">
        <v>2767.86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f t="shared" si="35"/>
        <v>2767.86</v>
      </c>
      <c r="O311" s="10">
        <v>11.49</v>
      </c>
      <c r="P311" s="19">
        <f t="shared" si="36"/>
        <v>271.85340000000002</v>
      </c>
      <c r="Q311" s="21">
        <v>9.7899999999999991</v>
      </c>
      <c r="R311" s="19">
        <f t="shared" si="30"/>
        <v>231.63139999999999</v>
      </c>
      <c r="S311" s="24">
        <v>11.26</v>
      </c>
      <c r="T311" s="19">
        <f t="shared" si="31"/>
        <v>266.41160000000002</v>
      </c>
      <c r="U311" s="19">
        <f t="shared" si="32"/>
        <v>-0.23000000000000043</v>
      </c>
      <c r="V311" s="19">
        <f t="shared" si="33"/>
        <v>-5.4418000000000006</v>
      </c>
      <c r="W311" s="19">
        <f t="shared" si="34"/>
        <v>34.780200000000036</v>
      </c>
    </row>
    <row r="312" spans="1:23" ht="15.75" customHeight="1" x14ac:dyDescent="0.2">
      <c r="A312" s="8" t="s">
        <v>319</v>
      </c>
      <c r="B312" s="9">
        <v>39.99</v>
      </c>
      <c r="C312" s="9">
        <v>224.9</v>
      </c>
      <c r="D312" s="9">
        <v>22650.89</v>
      </c>
      <c r="E312" s="9">
        <v>4027.61</v>
      </c>
      <c r="F312" s="9">
        <v>0</v>
      </c>
      <c r="G312" s="9">
        <v>4027.61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f t="shared" si="35"/>
        <v>4027.61</v>
      </c>
      <c r="O312" s="10">
        <v>9.89</v>
      </c>
      <c r="P312" s="19">
        <f t="shared" si="36"/>
        <v>395.50110000000006</v>
      </c>
      <c r="Q312" s="21">
        <v>9.73</v>
      </c>
      <c r="R312" s="19">
        <f t="shared" si="30"/>
        <v>389.10270000000003</v>
      </c>
      <c r="S312" s="24">
        <v>11.13</v>
      </c>
      <c r="T312" s="19">
        <f t="shared" si="31"/>
        <v>445.08870000000007</v>
      </c>
      <c r="U312" s="19">
        <f t="shared" si="32"/>
        <v>1.2400000000000002</v>
      </c>
      <c r="V312" s="19">
        <f t="shared" si="33"/>
        <v>49.587600000000009</v>
      </c>
      <c r="W312" s="19">
        <f t="shared" si="34"/>
        <v>55.986000000000047</v>
      </c>
    </row>
    <row r="313" spans="1:23" ht="15.75" customHeight="1" x14ac:dyDescent="0.2">
      <c r="A313" s="8" t="s">
        <v>320</v>
      </c>
      <c r="B313" s="9">
        <v>53.9</v>
      </c>
      <c r="C313" s="9">
        <v>224.9</v>
      </c>
      <c r="D313" s="9">
        <v>22650.89</v>
      </c>
      <c r="E313" s="9">
        <v>5428.56</v>
      </c>
      <c r="F313" s="9">
        <v>0</v>
      </c>
      <c r="G313" s="9">
        <v>5428.56</v>
      </c>
      <c r="H313" s="9">
        <v>0</v>
      </c>
      <c r="I313" s="9">
        <v>0</v>
      </c>
      <c r="J313" s="9">
        <v>28354.99</v>
      </c>
      <c r="K313" s="9">
        <v>28354.99</v>
      </c>
      <c r="L313" s="9">
        <v>526.07000000000005</v>
      </c>
      <c r="M313" s="9">
        <v>2835.5</v>
      </c>
      <c r="N313" s="9">
        <f t="shared" si="35"/>
        <v>8264.0600000000013</v>
      </c>
      <c r="O313" s="10">
        <v>15.06</v>
      </c>
      <c r="P313" s="19">
        <f t="shared" si="36"/>
        <v>811.73400000000004</v>
      </c>
      <c r="Q313" s="21">
        <v>9.7899999999999991</v>
      </c>
      <c r="R313" s="19">
        <f t="shared" si="30"/>
        <v>527.68099999999993</v>
      </c>
      <c r="S313" s="24">
        <v>11.26</v>
      </c>
      <c r="T313" s="19">
        <f t="shared" si="31"/>
        <v>606.91399999999999</v>
      </c>
      <c r="U313" s="19">
        <f t="shared" si="32"/>
        <v>-3.8000000000000007</v>
      </c>
      <c r="V313" s="19">
        <f t="shared" si="33"/>
        <v>-204.82000000000005</v>
      </c>
      <c r="W313" s="19">
        <f t="shared" si="34"/>
        <v>79.233000000000061</v>
      </c>
    </row>
    <row r="314" spans="1:23" ht="15.75" customHeight="1" x14ac:dyDescent="0.2">
      <c r="A314" s="8" t="s">
        <v>321</v>
      </c>
      <c r="B314" s="9">
        <v>75.34</v>
      </c>
      <c r="C314" s="9">
        <v>224.9</v>
      </c>
      <c r="D314" s="9">
        <v>22650.89</v>
      </c>
      <c r="E314" s="9">
        <v>7587.9</v>
      </c>
      <c r="F314" s="9">
        <v>0</v>
      </c>
      <c r="G314" s="9">
        <v>7587.9</v>
      </c>
      <c r="H314" s="9">
        <v>0</v>
      </c>
      <c r="I314" s="9">
        <v>0</v>
      </c>
      <c r="J314" s="9">
        <v>25276.32</v>
      </c>
      <c r="K314" s="9">
        <v>25276.32</v>
      </c>
      <c r="L314" s="9">
        <v>335.5</v>
      </c>
      <c r="M314" s="9">
        <v>0</v>
      </c>
      <c r="N314" s="9">
        <f t="shared" si="35"/>
        <v>7587.9</v>
      </c>
      <c r="O314" s="10">
        <v>9.89</v>
      </c>
      <c r="P314" s="19">
        <f t="shared" si="36"/>
        <v>745.11260000000004</v>
      </c>
      <c r="Q314" s="21">
        <v>10.67</v>
      </c>
      <c r="R314" s="19">
        <f t="shared" si="30"/>
        <v>803.87779999999998</v>
      </c>
      <c r="S314" s="24">
        <v>12.21</v>
      </c>
      <c r="T314" s="19">
        <f t="shared" si="31"/>
        <v>919.90140000000008</v>
      </c>
      <c r="U314" s="19">
        <f t="shared" si="32"/>
        <v>2.3200000000000003</v>
      </c>
      <c r="V314" s="19">
        <f t="shared" si="33"/>
        <v>174.78880000000004</v>
      </c>
      <c r="W314" s="19">
        <f t="shared" si="34"/>
        <v>116.0236000000001</v>
      </c>
    </row>
    <row r="315" spans="1:23" ht="15.75" customHeight="1" x14ac:dyDescent="0.2">
      <c r="A315" s="8" t="s">
        <v>322</v>
      </c>
      <c r="B315" s="9">
        <v>55.67</v>
      </c>
      <c r="C315" s="9">
        <v>224.9</v>
      </c>
      <c r="D315" s="9">
        <v>22650.89</v>
      </c>
      <c r="E315" s="9">
        <v>5606.83</v>
      </c>
      <c r="F315" s="9">
        <v>0</v>
      </c>
      <c r="G315" s="9">
        <v>5606.83</v>
      </c>
      <c r="H315" s="9">
        <v>0</v>
      </c>
      <c r="I315" s="9">
        <v>0</v>
      </c>
      <c r="J315" s="9">
        <v>74568.58</v>
      </c>
      <c r="K315" s="9">
        <v>74568.58</v>
      </c>
      <c r="L315" s="9">
        <v>1339.48</v>
      </c>
      <c r="M315" s="9">
        <v>4306.8599999999997</v>
      </c>
      <c r="N315" s="9">
        <f t="shared" si="35"/>
        <v>9913.6899999999987</v>
      </c>
      <c r="O315" s="10">
        <v>17.489999999999998</v>
      </c>
      <c r="P315" s="19">
        <f t="shared" si="36"/>
        <v>973.66829999999993</v>
      </c>
      <c r="Q315" s="21">
        <v>9.73</v>
      </c>
      <c r="R315" s="19">
        <f t="shared" si="30"/>
        <v>541.66910000000007</v>
      </c>
      <c r="S315" s="24">
        <v>11.19</v>
      </c>
      <c r="T315" s="19">
        <f t="shared" si="31"/>
        <v>622.94730000000004</v>
      </c>
      <c r="U315" s="19">
        <f t="shared" si="32"/>
        <v>-6.2999999999999989</v>
      </c>
      <c r="V315" s="19">
        <f t="shared" si="33"/>
        <v>-350.72099999999989</v>
      </c>
      <c r="W315" s="19">
        <f t="shared" si="34"/>
        <v>81.27819999999997</v>
      </c>
    </row>
    <row r="316" spans="1:23" ht="15.75" customHeight="1" x14ac:dyDescent="0.2">
      <c r="A316" s="8" t="s">
        <v>323</v>
      </c>
      <c r="B316" s="9">
        <v>45.06</v>
      </c>
      <c r="C316" s="9">
        <v>456.13</v>
      </c>
      <c r="D316" s="9">
        <v>53360.31</v>
      </c>
      <c r="E316" s="9">
        <v>5271.34</v>
      </c>
      <c r="F316" s="9">
        <v>0</v>
      </c>
      <c r="G316" s="9">
        <v>5271.34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f t="shared" si="35"/>
        <v>5271.34</v>
      </c>
      <c r="O316" s="10">
        <v>11.49</v>
      </c>
      <c r="P316" s="19">
        <f t="shared" si="36"/>
        <v>517.73940000000005</v>
      </c>
      <c r="Q316" s="21">
        <v>9.7899999999999991</v>
      </c>
      <c r="R316" s="19">
        <f t="shared" si="30"/>
        <v>441.13739999999996</v>
      </c>
      <c r="S316" s="24">
        <v>11.26</v>
      </c>
      <c r="T316" s="19">
        <f t="shared" si="31"/>
        <v>507.37560000000002</v>
      </c>
      <c r="U316" s="19">
        <f t="shared" si="32"/>
        <v>-0.23000000000000043</v>
      </c>
      <c r="V316" s="19">
        <f t="shared" si="33"/>
        <v>-10.363800000000026</v>
      </c>
      <c r="W316" s="19">
        <f t="shared" si="34"/>
        <v>66.238200000000063</v>
      </c>
    </row>
    <row r="317" spans="1:23" ht="15.75" customHeight="1" x14ac:dyDescent="0.2">
      <c r="A317" s="8" t="s">
        <v>324</v>
      </c>
      <c r="B317" s="9">
        <v>45.15</v>
      </c>
      <c r="C317" s="9">
        <v>456.13</v>
      </c>
      <c r="D317" s="9">
        <v>53360.31</v>
      </c>
      <c r="E317" s="9">
        <v>5281.87</v>
      </c>
      <c r="F317" s="9">
        <v>0</v>
      </c>
      <c r="G317" s="9">
        <v>5281.87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f t="shared" si="35"/>
        <v>5281.87</v>
      </c>
      <c r="O317" s="10">
        <v>11.49</v>
      </c>
      <c r="P317" s="19">
        <f t="shared" si="36"/>
        <v>518.77350000000001</v>
      </c>
      <c r="Q317" s="21">
        <v>9.7899999999999991</v>
      </c>
      <c r="R317" s="19">
        <f t="shared" si="30"/>
        <v>442.01849999999996</v>
      </c>
      <c r="S317" s="24">
        <v>11.26</v>
      </c>
      <c r="T317" s="19">
        <f t="shared" si="31"/>
        <v>508.38899999999995</v>
      </c>
      <c r="U317" s="19">
        <f t="shared" si="32"/>
        <v>-0.23000000000000043</v>
      </c>
      <c r="V317" s="19">
        <f t="shared" si="33"/>
        <v>-10.38450000000006</v>
      </c>
      <c r="W317" s="19">
        <f t="shared" si="34"/>
        <v>66.370499999999993</v>
      </c>
    </row>
    <row r="318" spans="1:23" ht="15.75" customHeight="1" x14ac:dyDescent="0.2">
      <c r="A318" s="8" t="s">
        <v>325</v>
      </c>
      <c r="B318" s="9">
        <v>45.61</v>
      </c>
      <c r="C318" s="9">
        <v>456.13</v>
      </c>
      <c r="D318" s="9">
        <v>53360.31</v>
      </c>
      <c r="E318" s="9">
        <v>5335.68</v>
      </c>
      <c r="F318" s="9">
        <v>0</v>
      </c>
      <c r="G318" s="9">
        <v>5335.68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f t="shared" si="35"/>
        <v>5335.68</v>
      </c>
      <c r="O318" s="10">
        <v>11.49</v>
      </c>
      <c r="P318" s="19">
        <f t="shared" si="36"/>
        <v>524.05889999999999</v>
      </c>
      <c r="Q318" s="21">
        <v>9.7899999999999991</v>
      </c>
      <c r="R318" s="19">
        <f t="shared" si="30"/>
        <v>446.52189999999996</v>
      </c>
      <c r="S318" s="24">
        <v>11.26</v>
      </c>
      <c r="T318" s="19">
        <f t="shared" si="31"/>
        <v>513.56859999999995</v>
      </c>
      <c r="U318" s="19">
        <f t="shared" si="32"/>
        <v>-0.23000000000000043</v>
      </c>
      <c r="V318" s="19">
        <f t="shared" si="33"/>
        <v>-10.490300000000047</v>
      </c>
      <c r="W318" s="19">
        <f t="shared" si="34"/>
        <v>67.046699999999987</v>
      </c>
    </row>
    <row r="319" spans="1:23" ht="15.75" customHeight="1" x14ac:dyDescent="0.2">
      <c r="A319" s="8" t="s">
        <v>326</v>
      </c>
      <c r="B319" s="9">
        <v>45.06</v>
      </c>
      <c r="C319" s="9">
        <v>456.13</v>
      </c>
      <c r="D319" s="9">
        <v>53360.31</v>
      </c>
      <c r="E319" s="9">
        <v>5271.34</v>
      </c>
      <c r="F319" s="9">
        <v>0</v>
      </c>
      <c r="G319" s="9">
        <v>5271.34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f t="shared" si="35"/>
        <v>5271.34</v>
      </c>
      <c r="O319" s="10">
        <v>11.49</v>
      </c>
      <c r="P319" s="19">
        <f t="shared" si="36"/>
        <v>517.73940000000005</v>
      </c>
      <c r="Q319" s="21">
        <v>9.7899999999999991</v>
      </c>
      <c r="R319" s="19">
        <f t="shared" si="30"/>
        <v>441.13739999999996</v>
      </c>
      <c r="S319" s="24">
        <v>11.26</v>
      </c>
      <c r="T319" s="19">
        <f t="shared" si="31"/>
        <v>507.37560000000002</v>
      </c>
      <c r="U319" s="19">
        <f t="shared" si="32"/>
        <v>-0.23000000000000043</v>
      </c>
      <c r="V319" s="19">
        <f t="shared" si="33"/>
        <v>-10.363800000000026</v>
      </c>
      <c r="W319" s="19">
        <f t="shared" si="34"/>
        <v>66.238200000000063</v>
      </c>
    </row>
    <row r="320" spans="1:23" ht="15.75" customHeight="1" x14ac:dyDescent="0.2">
      <c r="A320" s="8" t="s">
        <v>327</v>
      </c>
      <c r="B320" s="9">
        <v>45.06</v>
      </c>
      <c r="C320" s="9">
        <v>456.13</v>
      </c>
      <c r="D320" s="9">
        <v>53360.31</v>
      </c>
      <c r="E320" s="9">
        <v>5271.34</v>
      </c>
      <c r="F320" s="9">
        <v>0</v>
      </c>
      <c r="G320" s="9">
        <v>5271.34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f t="shared" si="35"/>
        <v>5271.34</v>
      </c>
      <c r="O320" s="10">
        <v>11.49</v>
      </c>
      <c r="P320" s="19">
        <f t="shared" si="36"/>
        <v>517.73940000000005</v>
      </c>
      <c r="Q320" s="21">
        <v>9.7899999999999991</v>
      </c>
      <c r="R320" s="19">
        <f t="shared" si="30"/>
        <v>441.13739999999996</v>
      </c>
      <c r="S320" s="24">
        <v>11.26</v>
      </c>
      <c r="T320" s="19">
        <f t="shared" si="31"/>
        <v>507.37560000000002</v>
      </c>
      <c r="U320" s="19">
        <f t="shared" si="32"/>
        <v>-0.23000000000000043</v>
      </c>
      <c r="V320" s="19">
        <f t="shared" si="33"/>
        <v>-10.363800000000026</v>
      </c>
      <c r="W320" s="19">
        <f t="shared" si="34"/>
        <v>66.238200000000063</v>
      </c>
    </row>
    <row r="321" spans="1:23" ht="15.75" customHeight="1" x14ac:dyDescent="0.2">
      <c r="A321" s="8" t="s">
        <v>328</v>
      </c>
      <c r="B321" s="9">
        <v>45.15</v>
      </c>
      <c r="C321" s="9">
        <v>456.13</v>
      </c>
      <c r="D321" s="9">
        <v>53360.31</v>
      </c>
      <c r="E321" s="9">
        <v>5281.87</v>
      </c>
      <c r="F321" s="9">
        <v>0</v>
      </c>
      <c r="G321" s="9">
        <v>5281.87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f t="shared" si="35"/>
        <v>5281.87</v>
      </c>
      <c r="O321" s="10">
        <v>11.49</v>
      </c>
      <c r="P321" s="19">
        <f t="shared" si="36"/>
        <v>518.77350000000001</v>
      </c>
      <c r="Q321" s="21">
        <v>9.7899999999999991</v>
      </c>
      <c r="R321" s="19">
        <f t="shared" si="30"/>
        <v>442.01849999999996</v>
      </c>
      <c r="S321" s="24">
        <v>11.26</v>
      </c>
      <c r="T321" s="19">
        <f t="shared" si="31"/>
        <v>508.38899999999995</v>
      </c>
      <c r="U321" s="19">
        <f t="shared" si="32"/>
        <v>-0.23000000000000043</v>
      </c>
      <c r="V321" s="19">
        <f t="shared" si="33"/>
        <v>-10.38450000000006</v>
      </c>
      <c r="W321" s="19">
        <f t="shared" si="34"/>
        <v>66.370499999999993</v>
      </c>
    </row>
    <row r="322" spans="1:23" ht="15.75" customHeight="1" x14ac:dyDescent="0.2">
      <c r="A322" s="8" t="s">
        <v>329</v>
      </c>
      <c r="B322" s="9">
        <v>23.66</v>
      </c>
      <c r="C322" s="9">
        <v>456.13</v>
      </c>
      <c r="D322" s="9">
        <v>53360.31</v>
      </c>
      <c r="E322" s="9">
        <v>2767.86</v>
      </c>
      <c r="F322" s="9">
        <v>0</v>
      </c>
      <c r="G322" s="9">
        <v>2767.86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f t="shared" si="35"/>
        <v>2767.86</v>
      </c>
      <c r="O322" s="10">
        <v>11.49</v>
      </c>
      <c r="P322" s="19">
        <f t="shared" si="36"/>
        <v>271.85340000000002</v>
      </c>
      <c r="Q322" s="21">
        <v>9.7899999999999991</v>
      </c>
      <c r="R322" s="19">
        <f t="shared" si="30"/>
        <v>231.63139999999999</v>
      </c>
      <c r="S322" s="24">
        <v>11.26</v>
      </c>
      <c r="T322" s="19">
        <f t="shared" si="31"/>
        <v>266.41160000000002</v>
      </c>
      <c r="U322" s="19">
        <f t="shared" si="32"/>
        <v>-0.23000000000000043</v>
      </c>
      <c r="V322" s="19">
        <f t="shared" si="33"/>
        <v>-5.4418000000000006</v>
      </c>
      <c r="W322" s="19">
        <f t="shared" si="34"/>
        <v>34.780200000000036</v>
      </c>
    </row>
    <row r="323" spans="1:23" ht="15.75" customHeight="1" x14ac:dyDescent="0.2">
      <c r="A323" s="8" t="s">
        <v>330</v>
      </c>
      <c r="B323" s="9">
        <v>23.66</v>
      </c>
      <c r="C323" s="9">
        <v>456.13</v>
      </c>
      <c r="D323" s="9">
        <v>53360.31</v>
      </c>
      <c r="E323" s="9">
        <v>2767.86</v>
      </c>
      <c r="F323" s="9">
        <v>0</v>
      </c>
      <c r="G323" s="9">
        <v>2767.86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f t="shared" si="35"/>
        <v>2767.86</v>
      </c>
      <c r="O323" s="10">
        <v>11.49</v>
      </c>
      <c r="P323" s="19">
        <f t="shared" si="36"/>
        <v>271.85340000000002</v>
      </c>
      <c r="Q323" s="21">
        <v>9.7899999999999991</v>
      </c>
      <c r="R323" s="19">
        <f t="shared" si="30"/>
        <v>231.63139999999999</v>
      </c>
      <c r="S323" s="24">
        <v>11.26</v>
      </c>
      <c r="T323" s="19">
        <f t="shared" si="31"/>
        <v>266.41160000000002</v>
      </c>
      <c r="U323" s="19">
        <f t="shared" si="32"/>
        <v>-0.23000000000000043</v>
      </c>
      <c r="V323" s="19">
        <f t="shared" si="33"/>
        <v>-5.4418000000000006</v>
      </c>
      <c r="W323" s="19">
        <f t="shared" si="34"/>
        <v>34.780200000000036</v>
      </c>
    </row>
    <row r="324" spans="1:23" ht="15.75" customHeight="1" x14ac:dyDescent="0.2">
      <c r="A324" s="8" t="s">
        <v>331</v>
      </c>
      <c r="B324" s="9">
        <v>52.55</v>
      </c>
      <c r="C324" s="9">
        <v>2368.23</v>
      </c>
      <c r="D324" s="9">
        <v>256957.32</v>
      </c>
      <c r="E324" s="9">
        <v>5701.77</v>
      </c>
      <c r="F324" s="9">
        <v>0</v>
      </c>
      <c r="G324" s="9">
        <v>5701.77</v>
      </c>
      <c r="H324" s="9">
        <v>0</v>
      </c>
      <c r="I324" s="9">
        <v>0</v>
      </c>
      <c r="J324" s="9">
        <v>4939.57</v>
      </c>
      <c r="K324" s="9">
        <v>4939.57</v>
      </c>
      <c r="L324" s="9">
        <v>94</v>
      </c>
      <c r="M324" s="9">
        <v>493.96</v>
      </c>
      <c r="N324" s="9">
        <f t="shared" si="35"/>
        <v>6195.7300000000005</v>
      </c>
      <c r="O324" s="10">
        <v>11.58</v>
      </c>
      <c r="P324" s="19">
        <f t="shared" si="36"/>
        <v>608.529</v>
      </c>
      <c r="Q324" s="21">
        <v>9.7899999999999991</v>
      </c>
      <c r="R324" s="19">
        <f t="shared" si="30"/>
        <v>514.46449999999993</v>
      </c>
      <c r="S324" s="24">
        <v>11.26</v>
      </c>
      <c r="T324" s="19">
        <f t="shared" si="31"/>
        <v>591.71299999999997</v>
      </c>
      <c r="U324" s="19">
        <f t="shared" si="32"/>
        <v>-0.32000000000000028</v>
      </c>
      <c r="V324" s="19">
        <f t="shared" si="33"/>
        <v>-16.816000000000031</v>
      </c>
      <c r="W324" s="19">
        <f t="shared" si="34"/>
        <v>77.248500000000035</v>
      </c>
    </row>
    <row r="325" spans="1:23" ht="15.75" customHeight="1" x14ac:dyDescent="0.2">
      <c r="A325" s="8" t="s">
        <v>332</v>
      </c>
      <c r="B325" s="9">
        <v>57.47</v>
      </c>
      <c r="C325" s="9">
        <v>2368.23</v>
      </c>
      <c r="D325" s="9">
        <v>256957.32</v>
      </c>
      <c r="E325" s="9">
        <v>6235.6</v>
      </c>
      <c r="F325" s="9">
        <v>0</v>
      </c>
      <c r="G325" s="9">
        <v>6235.6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f t="shared" si="35"/>
        <v>6235.6</v>
      </c>
      <c r="O325" s="10">
        <v>10.65</v>
      </c>
      <c r="P325" s="19">
        <f t="shared" si="36"/>
        <v>612.05550000000005</v>
      </c>
      <c r="Q325" s="21">
        <v>9.7899999999999991</v>
      </c>
      <c r="R325" s="19">
        <f t="shared" si="30"/>
        <v>562.6312999999999</v>
      </c>
      <c r="S325" s="24">
        <v>11.2</v>
      </c>
      <c r="T325" s="19">
        <f t="shared" si="31"/>
        <v>643.66399999999999</v>
      </c>
      <c r="U325" s="19">
        <f t="shared" si="32"/>
        <v>0.54999999999999893</v>
      </c>
      <c r="V325" s="19">
        <f t="shared" si="33"/>
        <v>31.608499999999935</v>
      </c>
      <c r="W325" s="19">
        <f t="shared" si="34"/>
        <v>81.032700000000091</v>
      </c>
    </row>
    <row r="326" spans="1:23" ht="15.75" customHeight="1" x14ac:dyDescent="0.2">
      <c r="A326" s="8" t="s">
        <v>333</v>
      </c>
      <c r="B326" s="9">
        <v>57.93</v>
      </c>
      <c r="C326" s="9">
        <v>2368.23</v>
      </c>
      <c r="D326" s="9">
        <v>256957.32</v>
      </c>
      <c r="E326" s="9">
        <v>6285.51</v>
      </c>
      <c r="F326" s="9">
        <v>0</v>
      </c>
      <c r="G326" s="9">
        <v>6285.51</v>
      </c>
      <c r="H326" s="9">
        <v>0</v>
      </c>
      <c r="I326" s="9">
        <v>0</v>
      </c>
      <c r="J326" s="9">
        <v>4905.58</v>
      </c>
      <c r="K326" s="9">
        <v>4905.58</v>
      </c>
      <c r="L326" s="9">
        <v>84.68</v>
      </c>
      <c r="M326" s="9">
        <v>490.56</v>
      </c>
      <c r="N326" s="9">
        <f t="shared" si="35"/>
        <v>6776.0700000000006</v>
      </c>
      <c r="O326" s="10">
        <v>11.49</v>
      </c>
      <c r="P326" s="19">
        <f t="shared" si="36"/>
        <v>665.61570000000006</v>
      </c>
      <c r="Q326" s="21">
        <v>9.7899999999999991</v>
      </c>
      <c r="R326" s="19">
        <f t="shared" ref="R326:R389" si="37">B326*Q326</f>
        <v>567.13469999999995</v>
      </c>
      <c r="S326" s="24">
        <v>11.26</v>
      </c>
      <c r="T326" s="19">
        <f t="shared" ref="T326:T389" si="38">B326*S326</f>
        <v>652.29179999999997</v>
      </c>
      <c r="U326" s="19">
        <f t="shared" ref="U326:U389" si="39">S326-O326</f>
        <v>-0.23000000000000043</v>
      </c>
      <c r="V326" s="19">
        <f t="shared" ref="V326:V389" si="40">T326-P326</f>
        <v>-13.323900000000094</v>
      </c>
      <c r="W326" s="19">
        <f t="shared" ref="W326:W384" si="41">T326-R326</f>
        <v>85.157100000000014</v>
      </c>
    </row>
    <row r="327" spans="1:23" ht="15.75" customHeight="1" x14ac:dyDescent="0.2">
      <c r="A327" s="8" t="s">
        <v>334</v>
      </c>
      <c r="B327" s="9">
        <v>26.26</v>
      </c>
      <c r="C327" s="9">
        <v>2368.23</v>
      </c>
      <c r="D327" s="9">
        <v>256957.32</v>
      </c>
      <c r="E327" s="9">
        <v>2849.26</v>
      </c>
      <c r="F327" s="9">
        <v>0</v>
      </c>
      <c r="G327" s="9">
        <v>2849.26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f t="shared" si="35"/>
        <v>2849.26</v>
      </c>
      <c r="O327" s="10">
        <v>10.65</v>
      </c>
      <c r="P327" s="19">
        <f t="shared" si="36"/>
        <v>279.66900000000004</v>
      </c>
      <c r="Q327" s="21">
        <v>9.7899999999999991</v>
      </c>
      <c r="R327" s="19">
        <f t="shared" si="37"/>
        <v>257.08539999999999</v>
      </c>
      <c r="S327" s="24">
        <v>11.2</v>
      </c>
      <c r="T327" s="19">
        <f t="shared" si="38"/>
        <v>294.11200000000002</v>
      </c>
      <c r="U327" s="19">
        <f t="shared" si="39"/>
        <v>0.54999999999999893</v>
      </c>
      <c r="V327" s="19">
        <f t="shared" si="40"/>
        <v>14.442999999999984</v>
      </c>
      <c r="W327" s="19">
        <f t="shared" si="41"/>
        <v>37.02660000000003</v>
      </c>
    </row>
    <row r="328" spans="1:23" ht="15.75" customHeight="1" x14ac:dyDescent="0.2">
      <c r="A328" s="8" t="s">
        <v>335</v>
      </c>
      <c r="B328" s="9">
        <v>31.65</v>
      </c>
      <c r="C328" s="9">
        <v>2368.23</v>
      </c>
      <c r="D328" s="9">
        <v>256957.32</v>
      </c>
      <c r="E328" s="9">
        <v>3434.08</v>
      </c>
      <c r="F328" s="9">
        <v>0</v>
      </c>
      <c r="G328" s="9">
        <v>3434.08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f t="shared" si="35"/>
        <v>3434.08</v>
      </c>
      <c r="O328" s="10">
        <v>10.65</v>
      </c>
      <c r="P328" s="19">
        <f t="shared" si="36"/>
        <v>337.07249999999999</v>
      </c>
      <c r="Q328" s="21">
        <v>10.25</v>
      </c>
      <c r="R328" s="19">
        <f t="shared" si="37"/>
        <v>324.41249999999997</v>
      </c>
      <c r="S328" s="24">
        <v>11.73</v>
      </c>
      <c r="T328" s="19">
        <f t="shared" si="38"/>
        <v>371.25450000000001</v>
      </c>
      <c r="U328" s="19">
        <f t="shared" si="39"/>
        <v>1.08</v>
      </c>
      <c r="V328" s="19">
        <f t="shared" si="40"/>
        <v>34.182000000000016</v>
      </c>
      <c r="W328" s="19">
        <f t="shared" si="41"/>
        <v>46.842000000000041</v>
      </c>
    </row>
    <row r="329" spans="1:23" ht="15.75" customHeight="1" x14ac:dyDescent="0.2">
      <c r="A329" s="8" t="s">
        <v>336</v>
      </c>
      <c r="B329" s="9">
        <v>44.8</v>
      </c>
      <c r="C329" s="9">
        <v>2368.23</v>
      </c>
      <c r="D329" s="9">
        <v>256957.32</v>
      </c>
      <c r="E329" s="9">
        <v>4860.88</v>
      </c>
      <c r="F329" s="9">
        <v>0</v>
      </c>
      <c r="G329" s="9">
        <v>4860.88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f t="shared" si="35"/>
        <v>4860.88</v>
      </c>
      <c r="O329" s="10">
        <v>10.65</v>
      </c>
      <c r="P329" s="19">
        <f t="shared" si="36"/>
        <v>477.12</v>
      </c>
      <c r="Q329" s="21">
        <v>9.7899999999999991</v>
      </c>
      <c r="R329" s="19">
        <f t="shared" si="37"/>
        <v>438.59199999999993</v>
      </c>
      <c r="S329" s="24">
        <v>11.2</v>
      </c>
      <c r="T329" s="19">
        <f t="shared" si="38"/>
        <v>501.75999999999993</v>
      </c>
      <c r="U329" s="19">
        <f t="shared" si="39"/>
        <v>0.54999999999999893</v>
      </c>
      <c r="V329" s="19">
        <f t="shared" si="40"/>
        <v>24.63999999999993</v>
      </c>
      <c r="W329" s="19">
        <f t="shared" si="41"/>
        <v>63.168000000000006</v>
      </c>
    </row>
    <row r="330" spans="1:23" ht="15.75" customHeight="1" x14ac:dyDescent="0.2">
      <c r="A330" s="8" t="s">
        <v>337</v>
      </c>
      <c r="B330" s="9">
        <v>32.1</v>
      </c>
      <c r="C330" s="9">
        <v>2368.23</v>
      </c>
      <c r="D330" s="9">
        <v>256957.32</v>
      </c>
      <c r="E330" s="9">
        <v>3482.91</v>
      </c>
      <c r="F330" s="9">
        <v>0</v>
      </c>
      <c r="G330" s="9">
        <v>3482.91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f t="shared" si="35"/>
        <v>3482.91</v>
      </c>
      <c r="O330" s="10">
        <v>10.65</v>
      </c>
      <c r="P330" s="19">
        <f t="shared" si="36"/>
        <v>341.86500000000001</v>
      </c>
      <c r="Q330" s="21">
        <v>9.7899999999999991</v>
      </c>
      <c r="R330" s="19">
        <f t="shared" si="37"/>
        <v>314.25900000000001</v>
      </c>
      <c r="S330" s="24">
        <v>11.2</v>
      </c>
      <c r="T330" s="19">
        <f t="shared" si="38"/>
        <v>359.52</v>
      </c>
      <c r="U330" s="19">
        <f t="shared" si="39"/>
        <v>0.54999999999999893</v>
      </c>
      <c r="V330" s="19">
        <f t="shared" si="40"/>
        <v>17.654999999999973</v>
      </c>
      <c r="W330" s="19">
        <f t="shared" si="41"/>
        <v>45.260999999999967</v>
      </c>
    </row>
    <row r="331" spans="1:23" ht="15.75" customHeight="1" x14ac:dyDescent="0.2">
      <c r="A331" s="8" t="s">
        <v>338</v>
      </c>
      <c r="B331" s="9">
        <v>44.49</v>
      </c>
      <c r="C331" s="9">
        <v>2368.23</v>
      </c>
      <c r="D331" s="9">
        <v>256957.32</v>
      </c>
      <c r="E331" s="9">
        <v>4827.25</v>
      </c>
      <c r="F331" s="9">
        <v>0</v>
      </c>
      <c r="G331" s="9">
        <v>4827.25</v>
      </c>
      <c r="H331" s="9">
        <v>0</v>
      </c>
      <c r="I331" s="9">
        <v>0</v>
      </c>
      <c r="J331" s="9">
        <v>4478.28</v>
      </c>
      <c r="K331" s="9">
        <v>4478.28</v>
      </c>
      <c r="L331" s="9">
        <v>100.66</v>
      </c>
      <c r="M331" s="9">
        <v>447.83</v>
      </c>
      <c r="N331" s="9">
        <f t="shared" si="35"/>
        <v>5275.08</v>
      </c>
      <c r="O331" s="10">
        <v>11.64</v>
      </c>
      <c r="P331" s="19">
        <f t="shared" si="36"/>
        <v>517.86360000000002</v>
      </c>
      <c r="Q331" s="21">
        <v>9.7899999999999991</v>
      </c>
      <c r="R331" s="19">
        <f t="shared" si="37"/>
        <v>435.55709999999999</v>
      </c>
      <c r="S331" s="24">
        <v>11.26</v>
      </c>
      <c r="T331" s="19">
        <f t="shared" si="38"/>
        <v>500.95740000000001</v>
      </c>
      <c r="U331" s="19">
        <f t="shared" si="39"/>
        <v>-0.38000000000000078</v>
      </c>
      <c r="V331" s="19">
        <f t="shared" si="40"/>
        <v>-16.906200000000013</v>
      </c>
      <c r="W331" s="19">
        <f t="shared" si="41"/>
        <v>65.400300000000016</v>
      </c>
    </row>
    <row r="332" spans="1:23" ht="15.75" customHeight="1" x14ac:dyDescent="0.2">
      <c r="A332" s="8" t="s">
        <v>339</v>
      </c>
      <c r="B332" s="9">
        <v>45.16</v>
      </c>
      <c r="C332" s="9">
        <v>2368.23</v>
      </c>
      <c r="D332" s="9">
        <v>256957.32</v>
      </c>
      <c r="E332" s="9">
        <v>4899.9399999999996</v>
      </c>
      <c r="F332" s="9">
        <v>0</v>
      </c>
      <c r="G332" s="9">
        <v>4899.9399999999996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f t="shared" si="35"/>
        <v>4899.9399999999996</v>
      </c>
      <c r="O332" s="10">
        <v>10.65</v>
      </c>
      <c r="P332" s="19">
        <f t="shared" si="36"/>
        <v>480.95400000000001</v>
      </c>
      <c r="Q332" s="21">
        <v>9.7899999999999991</v>
      </c>
      <c r="R332" s="19">
        <f t="shared" si="37"/>
        <v>442.11639999999994</v>
      </c>
      <c r="S332" s="24">
        <v>11.2</v>
      </c>
      <c r="T332" s="19">
        <f t="shared" si="38"/>
        <v>505.79199999999992</v>
      </c>
      <c r="U332" s="19">
        <f t="shared" si="39"/>
        <v>0.54999999999999893</v>
      </c>
      <c r="V332" s="19">
        <f t="shared" si="40"/>
        <v>24.837999999999909</v>
      </c>
      <c r="W332" s="19">
        <f t="shared" si="41"/>
        <v>63.675599999999974</v>
      </c>
    </row>
    <row r="333" spans="1:23" ht="15.75" customHeight="1" x14ac:dyDescent="0.2">
      <c r="A333" s="8" t="s">
        <v>340</v>
      </c>
      <c r="B333" s="9">
        <v>45.87</v>
      </c>
      <c r="C333" s="9">
        <v>2368.23</v>
      </c>
      <c r="D333" s="9">
        <v>256957.32</v>
      </c>
      <c r="E333" s="9">
        <v>4976.9799999999996</v>
      </c>
      <c r="F333" s="9">
        <v>0</v>
      </c>
      <c r="G333" s="9">
        <v>4976.9799999999996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f t="shared" si="35"/>
        <v>4976.9799999999996</v>
      </c>
      <c r="O333" s="10">
        <v>10.65</v>
      </c>
      <c r="P333" s="19">
        <f t="shared" si="36"/>
        <v>488.51549999999997</v>
      </c>
      <c r="Q333" s="21">
        <v>9.7899999999999991</v>
      </c>
      <c r="R333" s="19">
        <f t="shared" si="37"/>
        <v>449.06729999999993</v>
      </c>
      <c r="S333" s="24">
        <v>11.2</v>
      </c>
      <c r="T333" s="19">
        <f t="shared" si="38"/>
        <v>513.74399999999991</v>
      </c>
      <c r="U333" s="19">
        <f t="shared" si="39"/>
        <v>0.54999999999999893</v>
      </c>
      <c r="V333" s="19">
        <f t="shared" si="40"/>
        <v>25.22849999999994</v>
      </c>
      <c r="W333" s="19">
        <f t="shared" si="41"/>
        <v>64.676699999999983</v>
      </c>
    </row>
    <row r="334" spans="1:23" ht="15.75" customHeight="1" x14ac:dyDescent="0.2">
      <c r="A334" s="8" t="s">
        <v>341</v>
      </c>
      <c r="B334" s="9">
        <v>26.46</v>
      </c>
      <c r="C334" s="9">
        <v>2368.23</v>
      </c>
      <c r="D334" s="9">
        <v>256957.32</v>
      </c>
      <c r="E334" s="9">
        <v>2870.96</v>
      </c>
      <c r="F334" s="9">
        <v>0</v>
      </c>
      <c r="G334" s="9">
        <v>2870.96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f t="shared" si="35"/>
        <v>2870.96</v>
      </c>
      <c r="O334" s="10">
        <v>10.65</v>
      </c>
      <c r="P334" s="19">
        <f t="shared" si="36"/>
        <v>281.79900000000004</v>
      </c>
      <c r="Q334" s="21">
        <v>9.7899999999999991</v>
      </c>
      <c r="R334" s="19">
        <f t="shared" si="37"/>
        <v>259.04339999999996</v>
      </c>
      <c r="S334" s="24">
        <v>11.2</v>
      </c>
      <c r="T334" s="19">
        <f t="shared" si="38"/>
        <v>296.35199999999998</v>
      </c>
      <c r="U334" s="19">
        <f t="shared" si="39"/>
        <v>0.54999999999999893</v>
      </c>
      <c r="V334" s="19">
        <f t="shared" si="40"/>
        <v>14.55299999999994</v>
      </c>
      <c r="W334" s="19">
        <f t="shared" si="41"/>
        <v>37.308600000000013</v>
      </c>
    </row>
    <row r="335" spans="1:23" ht="15.75" customHeight="1" x14ac:dyDescent="0.2">
      <c r="A335" s="8" t="s">
        <v>342</v>
      </c>
      <c r="B335" s="9">
        <v>32.840000000000003</v>
      </c>
      <c r="C335" s="9">
        <v>2368.23</v>
      </c>
      <c r="D335" s="9">
        <v>256957.32</v>
      </c>
      <c r="E335" s="9">
        <v>3563.2</v>
      </c>
      <c r="F335" s="9">
        <v>0</v>
      </c>
      <c r="G335" s="9">
        <v>3563.2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f t="shared" si="35"/>
        <v>3563.2</v>
      </c>
      <c r="O335" s="10">
        <v>10.65</v>
      </c>
      <c r="P335" s="19">
        <f t="shared" si="36"/>
        <v>349.74600000000004</v>
      </c>
      <c r="Q335" s="21">
        <v>9.7899999999999991</v>
      </c>
      <c r="R335" s="19">
        <f t="shared" si="37"/>
        <v>321.50360000000001</v>
      </c>
      <c r="S335" s="24">
        <v>11.2</v>
      </c>
      <c r="T335" s="19">
        <f t="shared" si="38"/>
        <v>367.80799999999999</v>
      </c>
      <c r="U335" s="19">
        <f t="shared" si="39"/>
        <v>0.54999999999999893</v>
      </c>
      <c r="V335" s="19">
        <f t="shared" si="40"/>
        <v>18.061999999999955</v>
      </c>
      <c r="W335" s="19">
        <f t="shared" si="41"/>
        <v>46.304399999999987</v>
      </c>
    </row>
    <row r="336" spans="1:23" ht="15.75" customHeight="1" x14ac:dyDescent="0.2">
      <c r="A336" s="8" t="s">
        <v>343</v>
      </c>
      <c r="B336" s="9">
        <v>69.28</v>
      </c>
      <c r="C336" s="9">
        <v>2368.23</v>
      </c>
      <c r="D336" s="9">
        <v>256957.32</v>
      </c>
      <c r="E336" s="9">
        <v>7517.01</v>
      </c>
      <c r="F336" s="9">
        <v>0</v>
      </c>
      <c r="G336" s="9">
        <v>7517.01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f t="shared" si="35"/>
        <v>7517.01</v>
      </c>
      <c r="O336" s="10">
        <v>10.65</v>
      </c>
      <c r="P336" s="19">
        <f t="shared" si="36"/>
        <v>737.83199999999999</v>
      </c>
      <c r="Q336" s="21">
        <v>9.84</v>
      </c>
      <c r="R336" s="19">
        <f t="shared" si="37"/>
        <v>681.71519999999998</v>
      </c>
      <c r="S336" s="24">
        <v>11.26</v>
      </c>
      <c r="T336" s="19">
        <f t="shared" si="38"/>
        <v>780.09280000000001</v>
      </c>
      <c r="U336" s="19">
        <f t="shared" si="39"/>
        <v>0.60999999999999943</v>
      </c>
      <c r="V336" s="19">
        <f t="shared" si="40"/>
        <v>42.260800000000017</v>
      </c>
      <c r="W336" s="19">
        <f t="shared" si="41"/>
        <v>98.377600000000029</v>
      </c>
    </row>
    <row r="337" spans="1:23" ht="15.75" customHeight="1" x14ac:dyDescent="0.2">
      <c r="A337" s="8" t="s">
        <v>344</v>
      </c>
      <c r="B337" s="9">
        <v>32.31</v>
      </c>
      <c r="C337" s="9">
        <v>2368.23</v>
      </c>
      <c r="D337" s="9">
        <v>256957.32</v>
      </c>
      <c r="E337" s="9">
        <v>3505.69</v>
      </c>
      <c r="F337" s="9">
        <v>0</v>
      </c>
      <c r="G337" s="9">
        <v>3505.69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f t="shared" si="35"/>
        <v>3505.69</v>
      </c>
      <c r="O337" s="10">
        <v>10.65</v>
      </c>
      <c r="P337" s="19">
        <f t="shared" si="36"/>
        <v>344.10150000000004</v>
      </c>
      <c r="Q337" s="21">
        <v>9.7899999999999991</v>
      </c>
      <c r="R337" s="19">
        <f t="shared" si="37"/>
        <v>316.31490000000002</v>
      </c>
      <c r="S337" s="24">
        <v>11.2</v>
      </c>
      <c r="T337" s="19">
        <f t="shared" si="38"/>
        <v>361.87200000000001</v>
      </c>
      <c r="U337" s="19">
        <f t="shared" si="39"/>
        <v>0.54999999999999893</v>
      </c>
      <c r="V337" s="19">
        <f t="shared" si="40"/>
        <v>17.77049999999997</v>
      </c>
      <c r="W337" s="19">
        <f t="shared" si="41"/>
        <v>45.557099999999991</v>
      </c>
    </row>
    <row r="338" spans="1:23" ht="15.75" customHeight="1" x14ac:dyDescent="0.2">
      <c r="A338" s="8" t="s">
        <v>345</v>
      </c>
      <c r="B338" s="9">
        <v>46.04</v>
      </c>
      <c r="C338" s="9">
        <v>2368.23</v>
      </c>
      <c r="D338" s="9">
        <v>256957.32</v>
      </c>
      <c r="E338" s="9">
        <v>4995.42</v>
      </c>
      <c r="F338" s="9">
        <v>0</v>
      </c>
      <c r="G338" s="9">
        <v>4995.42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f t="shared" si="35"/>
        <v>4995.42</v>
      </c>
      <c r="O338" s="10">
        <v>10.65</v>
      </c>
      <c r="P338" s="19">
        <f t="shared" si="36"/>
        <v>490.32600000000002</v>
      </c>
      <c r="Q338" s="21">
        <v>9.7899999999999991</v>
      </c>
      <c r="R338" s="19">
        <f t="shared" si="37"/>
        <v>450.73159999999996</v>
      </c>
      <c r="S338" s="24">
        <v>11.2</v>
      </c>
      <c r="T338" s="19">
        <f t="shared" si="38"/>
        <v>515.64799999999991</v>
      </c>
      <c r="U338" s="19">
        <f t="shared" si="39"/>
        <v>0.54999999999999893</v>
      </c>
      <c r="V338" s="19">
        <f t="shared" si="40"/>
        <v>25.321999999999889</v>
      </c>
      <c r="W338" s="19">
        <f t="shared" si="41"/>
        <v>64.916399999999953</v>
      </c>
    </row>
    <row r="339" spans="1:23" ht="15.75" customHeight="1" x14ac:dyDescent="0.2">
      <c r="A339" s="8" t="s">
        <v>346</v>
      </c>
      <c r="B339" s="9">
        <v>56.86</v>
      </c>
      <c r="C339" s="9">
        <v>2368.23</v>
      </c>
      <c r="D339" s="9">
        <v>256957.32</v>
      </c>
      <c r="E339" s="9">
        <v>6169.41</v>
      </c>
      <c r="F339" s="9">
        <v>0</v>
      </c>
      <c r="G339" s="9">
        <v>6169.41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f t="shared" si="35"/>
        <v>6169.41</v>
      </c>
      <c r="O339" s="10">
        <v>10.65</v>
      </c>
      <c r="P339" s="19">
        <f t="shared" si="36"/>
        <v>605.55899999999997</v>
      </c>
      <c r="Q339" s="21">
        <v>9.7899999999999991</v>
      </c>
      <c r="R339" s="19">
        <f t="shared" si="37"/>
        <v>556.65939999999989</v>
      </c>
      <c r="S339" s="24">
        <v>11.2</v>
      </c>
      <c r="T339" s="19">
        <f t="shared" si="38"/>
        <v>636.83199999999999</v>
      </c>
      <c r="U339" s="19">
        <f t="shared" si="39"/>
        <v>0.54999999999999893</v>
      </c>
      <c r="V339" s="19">
        <f t="shared" si="40"/>
        <v>31.273000000000025</v>
      </c>
      <c r="W339" s="19">
        <f t="shared" si="41"/>
        <v>80.172600000000102</v>
      </c>
    </row>
    <row r="340" spans="1:23" ht="15.75" customHeight="1" x14ac:dyDescent="0.2">
      <c r="A340" s="8" t="s">
        <v>347</v>
      </c>
      <c r="B340" s="9">
        <v>33.299999999999997</v>
      </c>
      <c r="C340" s="9">
        <v>2368.23</v>
      </c>
      <c r="D340" s="9">
        <v>256957.32</v>
      </c>
      <c r="E340" s="9">
        <v>3613.11</v>
      </c>
      <c r="F340" s="9">
        <v>0</v>
      </c>
      <c r="G340" s="9">
        <v>3613.11</v>
      </c>
      <c r="H340" s="9">
        <v>0</v>
      </c>
      <c r="I340" s="9">
        <v>0</v>
      </c>
      <c r="J340" s="9">
        <v>770.36</v>
      </c>
      <c r="K340" s="9">
        <v>770.36</v>
      </c>
      <c r="L340" s="9">
        <v>23.13</v>
      </c>
      <c r="M340" s="9">
        <v>77.040000000000006</v>
      </c>
      <c r="N340" s="9">
        <f t="shared" si="35"/>
        <v>3690.15</v>
      </c>
      <c r="O340" s="10">
        <v>10.88</v>
      </c>
      <c r="P340" s="19">
        <f t="shared" si="36"/>
        <v>362.30399999999997</v>
      </c>
      <c r="Q340" s="21">
        <v>9.7899999999999991</v>
      </c>
      <c r="R340" s="19">
        <f t="shared" si="37"/>
        <v>326.00699999999995</v>
      </c>
      <c r="S340" s="24">
        <v>11.2</v>
      </c>
      <c r="T340" s="19">
        <f t="shared" si="38"/>
        <v>372.95999999999992</v>
      </c>
      <c r="U340" s="19">
        <f t="shared" si="39"/>
        <v>0.31999999999999851</v>
      </c>
      <c r="V340" s="19">
        <f t="shared" si="40"/>
        <v>10.655999999999949</v>
      </c>
      <c r="W340" s="19">
        <f t="shared" si="41"/>
        <v>46.952999999999975</v>
      </c>
    </row>
    <row r="341" spans="1:23" ht="15.75" customHeight="1" x14ac:dyDescent="0.2">
      <c r="A341" s="8" t="s">
        <v>348</v>
      </c>
      <c r="B341" s="9">
        <v>33.299999999999997</v>
      </c>
      <c r="C341" s="9">
        <v>2368.23</v>
      </c>
      <c r="D341" s="9">
        <v>256957.32</v>
      </c>
      <c r="E341" s="9">
        <v>3613.11</v>
      </c>
      <c r="F341" s="9">
        <v>0</v>
      </c>
      <c r="G341" s="9">
        <v>3613.11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f t="shared" si="35"/>
        <v>3613.11</v>
      </c>
      <c r="O341" s="10">
        <v>10.65</v>
      </c>
      <c r="P341" s="19">
        <f t="shared" si="36"/>
        <v>354.64499999999998</v>
      </c>
      <c r="Q341" s="21">
        <v>9.7899999999999991</v>
      </c>
      <c r="R341" s="19">
        <f t="shared" si="37"/>
        <v>326.00699999999995</v>
      </c>
      <c r="S341" s="24">
        <v>11.2</v>
      </c>
      <c r="T341" s="19">
        <f t="shared" si="38"/>
        <v>372.95999999999992</v>
      </c>
      <c r="U341" s="19">
        <f t="shared" si="39"/>
        <v>0.54999999999999893</v>
      </c>
      <c r="V341" s="19">
        <f t="shared" si="40"/>
        <v>18.314999999999941</v>
      </c>
      <c r="W341" s="19">
        <f t="shared" si="41"/>
        <v>46.952999999999975</v>
      </c>
    </row>
    <row r="342" spans="1:23" ht="15.75" customHeight="1" x14ac:dyDescent="0.2">
      <c r="A342" s="8" t="s">
        <v>349</v>
      </c>
      <c r="B342" s="9">
        <v>57.02</v>
      </c>
      <c r="C342" s="9">
        <v>2368.23</v>
      </c>
      <c r="D342" s="9">
        <v>256957.32</v>
      </c>
      <c r="E342" s="9">
        <v>6186.78</v>
      </c>
      <c r="F342" s="9">
        <v>0</v>
      </c>
      <c r="G342" s="9">
        <v>6186.78</v>
      </c>
      <c r="H342" s="9">
        <v>0</v>
      </c>
      <c r="I342" s="9">
        <v>0</v>
      </c>
      <c r="J342" s="9">
        <v>2231.2800000000002</v>
      </c>
      <c r="K342" s="9">
        <v>2231.2800000000002</v>
      </c>
      <c r="L342" s="9">
        <v>39.130000000000003</v>
      </c>
      <c r="M342" s="9">
        <v>0</v>
      </c>
      <c r="N342" s="9">
        <f t="shared" si="35"/>
        <v>6186.78</v>
      </c>
      <c r="O342" s="10">
        <v>10.65</v>
      </c>
      <c r="P342" s="19">
        <f t="shared" si="36"/>
        <v>607.26300000000003</v>
      </c>
      <c r="Q342" s="21">
        <v>9.7899999999999991</v>
      </c>
      <c r="R342" s="19">
        <f t="shared" si="37"/>
        <v>558.22579999999994</v>
      </c>
      <c r="S342" s="24">
        <v>11.2</v>
      </c>
      <c r="T342" s="19">
        <f t="shared" si="38"/>
        <v>638.62400000000002</v>
      </c>
      <c r="U342" s="19">
        <f t="shared" si="39"/>
        <v>0.54999999999999893</v>
      </c>
      <c r="V342" s="19">
        <f t="shared" si="40"/>
        <v>31.36099999999999</v>
      </c>
      <c r="W342" s="19">
        <f t="shared" si="41"/>
        <v>80.398200000000088</v>
      </c>
    </row>
    <row r="343" spans="1:23" ht="15.75" customHeight="1" x14ac:dyDescent="0.2">
      <c r="A343" s="8" t="s">
        <v>350</v>
      </c>
      <c r="B343" s="9">
        <v>32.6</v>
      </c>
      <c r="C343" s="9">
        <v>2368.23</v>
      </c>
      <c r="D343" s="9">
        <v>256957.32</v>
      </c>
      <c r="E343" s="9">
        <v>3537.16</v>
      </c>
      <c r="F343" s="9">
        <v>0</v>
      </c>
      <c r="G343" s="9">
        <v>3537.16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f t="shared" si="35"/>
        <v>3537.16</v>
      </c>
      <c r="O343" s="10">
        <v>10.65</v>
      </c>
      <c r="P343" s="19">
        <f t="shared" si="36"/>
        <v>347.19000000000005</v>
      </c>
      <c r="Q343" s="21">
        <v>9.7899999999999991</v>
      </c>
      <c r="R343" s="19">
        <f t="shared" si="37"/>
        <v>319.154</v>
      </c>
      <c r="S343" s="24">
        <v>11.2</v>
      </c>
      <c r="T343" s="19">
        <f t="shared" si="38"/>
        <v>365.12</v>
      </c>
      <c r="U343" s="19">
        <f t="shared" si="39"/>
        <v>0.54999999999999893</v>
      </c>
      <c r="V343" s="19">
        <f t="shared" si="40"/>
        <v>17.92999999999995</v>
      </c>
      <c r="W343" s="19">
        <f t="shared" si="41"/>
        <v>45.966000000000008</v>
      </c>
    </row>
    <row r="344" spans="1:23" ht="15.75" customHeight="1" x14ac:dyDescent="0.2">
      <c r="A344" s="8" t="s">
        <v>351</v>
      </c>
      <c r="B344" s="9">
        <v>26.4</v>
      </c>
      <c r="C344" s="9">
        <v>2368.23</v>
      </c>
      <c r="D344" s="9">
        <v>256957.32</v>
      </c>
      <c r="E344" s="9">
        <v>2864.45</v>
      </c>
      <c r="F344" s="9">
        <v>0</v>
      </c>
      <c r="G344" s="9">
        <v>2864.45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f t="shared" si="35"/>
        <v>2864.45</v>
      </c>
      <c r="O344" s="10">
        <v>10.65</v>
      </c>
      <c r="P344" s="19">
        <f t="shared" si="36"/>
        <v>281.15999999999997</v>
      </c>
      <c r="Q344" s="21">
        <v>9.7899999999999991</v>
      </c>
      <c r="R344" s="19">
        <f t="shared" si="37"/>
        <v>258.45599999999996</v>
      </c>
      <c r="S344" s="24">
        <v>11.2</v>
      </c>
      <c r="T344" s="19">
        <f t="shared" si="38"/>
        <v>295.67999999999995</v>
      </c>
      <c r="U344" s="19">
        <f t="shared" si="39"/>
        <v>0.54999999999999893</v>
      </c>
      <c r="V344" s="19">
        <f t="shared" si="40"/>
        <v>14.519999999999982</v>
      </c>
      <c r="W344" s="19">
        <f t="shared" si="41"/>
        <v>37.22399999999999</v>
      </c>
    </row>
    <row r="345" spans="1:23" ht="15.75" customHeight="1" x14ac:dyDescent="0.2">
      <c r="A345" s="8" t="s">
        <v>352</v>
      </c>
      <c r="B345" s="9">
        <v>45.6</v>
      </c>
      <c r="C345" s="9">
        <v>2368.23</v>
      </c>
      <c r="D345" s="9">
        <v>256957.32</v>
      </c>
      <c r="E345" s="9">
        <v>4947.68</v>
      </c>
      <c r="F345" s="9">
        <v>0</v>
      </c>
      <c r="G345" s="9">
        <v>4947.68</v>
      </c>
      <c r="H345" s="9">
        <v>0</v>
      </c>
      <c r="I345" s="9">
        <v>0</v>
      </c>
      <c r="J345" s="9">
        <v>4233.6400000000003</v>
      </c>
      <c r="K345" s="9">
        <v>4233.6400000000003</v>
      </c>
      <c r="L345" s="9">
        <v>92.84</v>
      </c>
      <c r="M345" s="9">
        <v>423.36</v>
      </c>
      <c r="N345" s="9">
        <f t="shared" si="35"/>
        <v>5371.04</v>
      </c>
      <c r="O345" s="10">
        <v>11.57</v>
      </c>
      <c r="P345" s="19">
        <f t="shared" si="36"/>
        <v>527.59199999999998</v>
      </c>
      <c r="Q345" s="21">
        <v>9.7899999999999991</v>
      </c>
      <c r="R345" s="19">
        <f t="shared" si="37"/>
        <v>446.42399999999998</v>
      </c>
      <c r="S345" s="24">
        <v>11.26</v>
      </c>
      <c r="T345" s="19">
        <f t="shared" si="38"/>
        <v>513.45600000000002</v>
      </c>
      <c r="U345" s="19">
        <f t="shared" si="39"/>
        <v>-0.3100000000000005</v>
      </c>
      <c r="V345" s="19">
        <f t="shared" si="40"/>
        <v>-14.135999999999967</v>
      </c>
      <c r="W345" s="19">
        <f t="shared" si="41"/>
        <v>67.032000000000039</v>
      </c>
    </row>
    <row r="346" spans="1:23" ht="15.75" customHeight="1" x14ac:dyDescent="0.2">
      <c r="A346" s="8" t="s">
        <v>353</v>
      </c>
      <c r="B346" s="9">
        <v>32.799999999999997</v>
      </c>
      <c r="C346" s="9">
        <v>2368.23</v>
      </c>
      <c r="D346" s="9">
        <v>256957.32</v>
      </c>
      <c r="E346" s="9">
        <v>3558.86</v>
      </c>
      <c r="F346" s="9">
        <v>0</v>
      </c>
      <c r="G346" s="9">
        <v>3558.86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f t="shared" si="35"/>
        <v>3558.86</v>
      </c>
      <c r="O346" s="10">
        <v>10.65</v>
      </c>
      <c r="P346" s="19">
        <f t="shared" si="36"/>
        <v>349.32</v>
      </c>
      <c r="Q346" s="21">
        <v>9.7899999999999991</v>
      </c>
      <c r="R346" s="19">
        <f t="shared" si="37"/>
        <v>321.11199999999997</v>
      </c>
      <c r="S346" s="24">
        <v>11.2</v>
      </c>
      <c r="T346" s="19">
        <f t="shared" si="38"/>
        <v>367.35999999999996</v>
      </c>
      <c r="U346" s="19">
        <f t="shared" si="39"/>
        <v>0.54999999999999893</v>
      </c>
      <c r="V346" s="19">
        <f t="shared" si="40"/>
        <v>18.039999999999964</v>
      </c>
      <c r="W346" s="19">
        <f t="shared" si="41"/>
        <v>46.24799999999999</v>
      </c>
    </row>
    <row r="347" spans="1:23" ht="15.75" customHeight="1" x14ac:dyDescent="0.2">
      <c r="A347" s="8" t="s">
        <v>354</v>
      </c>
      <c r="B347" s="9">
        <v>26.4</v>
      </c>
      <c r="C347" s="9">
        <v>2368.23</v>
      </c>
      <c r="D347" s="9">
        <v>256957.32</v>
      </c>
      <c r="E347" s="9">
        <v>2864.45</v>
      </c>
      <c r="F347" s="9">
        <v>0</v>
      </c>
      <c r="G347" s="9">
        <v>2864.45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f t="shared" si="35"/>
        <v>2864.45</v>
      </c>
      <c r="O347" s="10">
        <v>10.65</v>
      </c>
      <c r="P347" s="19">
        <f t="shared" si="36"/>
        <v>281.15999999999997</v>
      </c>
      <c r="Q347" s="21">
        <v>9.7899999999999991</v>
      </c>
      <c r="R347" s="19">
        <f t="shared" si="37"/>
        <v>258.45599999999996</v>
      </c>
      <c r="S347" s="24">
        <v>11.2</v>
      </c>
      <c r="T347" s="19">
        <f t="shared" si="38"/>
        <v>295.67999999999995</v>
      </c>
      <c r="U347" s="19">
        <f t="shared" si="39"/>
        <v>0.54999999999999893</v>
      </c>
      <c r="V347" s="19">
        <f t="shared" si="40"/>
        <v>14.519999999999982</v>
      </c>
      <c r="W347" s="19">
        <f t="shared" si="41"/>
        <v>37.22399999999999</v>
      </c>
    </row>
    <row r="348" spans="1:23" ht="15.75" customHeight="1" x14ac:dyDescent="0.2">
      <c r="A348" s="8" t="s">
        <v>355</v>
      </c>
      <c r="B348" s="9">
        <v>55.7</v>
      </c>
      <c r="C348" s="9">
        <v>2368.23</v>
      </c>
      <c r="D348" s="9">
        <v>256957.32</v>
      </c>
      <c r="E348" s="9">
        <v>6043.55</v>
      </c>
      <c r="F348" s="9">
        <v>0</v>
      </c>
      <c r="G348" s="9">
        <v>6043.55</v>
      </c>
      <c r="H348" s="9">
        <v>0</v>
      </c>
      <c r="I348" s="9">
        <v>0</v>
      </c>
      <c r="J348" s="9">
        <v>3379.15</v>
      </c>
      <c r="K348" s="9">
        <v>3379.15</v>
      </c>
      <c r="L348" s="9">
        <v>60.67</v>
      </c>
      <c r="M348" s="9">
        <v>337.92</v>
      </c>
      <c r="N348" s="9">
        <f t="shared" si="35"/>
        <v>6381.47</v>
      </c>
      <c r="O348" s="10">
        <v>11.25</v>
      </c>
      <c r="P348" s="19">
        <f t="shared" si="36"/>
        <v>626.625</v>
      </c>
      <c r="Q348" s="21">
        <v>9.7899999999999991</v>
      </c>
      <c r="R348" s="19">
        <f t="shared" si="37"/>
        <v>545.303</v>
      </c>
      <c r="S348" s="24">
        <v>11.25</v>
      </c>
      <c r="T348" s="19">
        <f t="shared" si="38"/>
        <v>626.625</v>
      </c>
      <c r="U348" s="19">
        <f t="shared" si="39"/>
        <v>0</v>
      </c>
      <c r="V348" s="19">
        <f t="shared" si="40"/>
        <v>0</v>
      </c>
      <c r="W348" s="19">
        <f t="shared" si="41"/>
        <v>81.322000000000003</v>
      </c>
    </row>
    <row r="349" spans="1:23" ht="15.75" customHeight="1" x14ac:dyDescent="0.2">
      <c r="A349" s="8" t="s">
        <v>356</v>
      </c>
      <c r="B349" s="9">
        <v>46.3</v>
      </c>
      <c r="C349" s="9">
        <v>2368.23</v>
      </c>
      <c r="D349" s="9">
        <v>256957.32</v>
      </c>
      <c r="E349" s="9">
        <v>5023.6400000000003</v>
      </c>
      <c r="F349" s="9">
        <v>0</v>
      </c>
      <c r="G349" s="9">
        <v>5023.6400000000003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f t="shared" si="35"/>
        <v>5023.6400000000003</v>
      </c>
      <c r="O349" s="10">
        <v>10.65</v>
      </c>
      <c r="P349" s="19">
        <f t="shared" si="36"/>
        <v>493.09499999999997</v>
      </c>
      <c r="Q349" s="21">
        <v>9.7899999999999991</v>
      </c>
      <c r="R349" s="19">
        <f t="shared" si="37"/>
        <v>453.27699999999993</v>
      </c>
      <c r="S349" s="24">
        <v>11.2</v>
      </c>
      <c r="T349" s="19">
        <f t="shared" si="38"/>
        <v>518.55999999999995</v>
      </c>
      <c r="U349" s="19">
        <f t="shared" si="39"/>
        <v>0.54999999999999893</v>
      </c>
      <c r="V349" s="19">
        <f t="shared" si="40"/>
        <v>25.464999999999975</v>
      </c>
      <c r="W349" s="19">
        <f t="shared" si="41"/>
        <v>65.283000000000015</v>
      </c>
    </row>
    <row r="350" spans="1:23" ht="15.75" customHeight="1" x14ac:dyDescent="0.2">
      <c r="A350" s="8" t="s">
        <v>357</v>
      </c>
      <c r="B350" s="9">
        <v>32.4</v>
      </c>
      <c r="C350" s="9">
        <v>2368.23</v>
      </c>
      <c r="D350" s="9">
        <v>256957.32</v>
      </c>
      <c r="E350" s="9">
        <v>3515.46</v>
      </c>
      <c r="F350" s="9">
        <v>0</v>
      </c>
      <c r="G350" s="9">
        <v>3515.46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f t="shared" si="35"/>
        <v>3515.46</v>
      </c>
      <c r="O350" s="10">
        <v>10.65</v>
      </c>
      <c r="P350" s="19">
        <f t="shared" si="36"/>
        <v>345.06</v>
      </c>
      <c r="Q350" s="21">
        <v>9.7899999999999991</v>
      </c>
      <c r="R350" s="19">
        <f t="shared" si="37"/>
        <v>317.19599999999997</v>
      </c>
      <c r="S350" s="24">
        <v>11.2</v>
      </c>
      <c r="T350" s="19">
        <f t="shared" si="38"/>
        <v>362.87999999999994</v>
      </c>
      <c r="U350" s="19">
        <f t="shared" si="39"/>
        <v>0.54999999999999893</v>
      </c>
      <c r="V350" s="19">
        <f t="shared" si="40"/>
        <v>17.819999999999936</v>
      </c>
      <c r="W350" s="19">
        <f t="shared" si="41"/>
        <v>45.683999999999969</v>
      </c>
    </row>
    <row r="351" spans="1:23" ht="15.75" customHeight="1" x14ac:dyDescent="0.2">
      <c r="A351" s="8" t="s">
        <v>358</v>
      </c>
      <c r="B351" s="9">
        <v>56.4</v>
      </c>
      <c r="C351" s="9">
        <v>2368.23</v>
      </c>
      <c r="D351" s="9">
        <v>256957.32</v>
      </c>
      <c r="E351" s="9">
        <v>6119.5</v>
      </c>
      <c r="F351" s="9">
        <v>0</v>
      </c>
      <c r="G351" s="9">
        <v>6119.5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f t="shared" si="35"/>
        <v>6119.5</v>
      </c>
      <c r="O351" s="10">
        <v>10.65</v>
      </c>
      <c r="P351" s="19">
        <f t="shared" si="36"/>
        <v>600.66</v>
      </c>
      <c r="Q351" s="21">
        <v>9.7899999999999991</v>
      </c>
      <c r="R351" s="19">
        <f t="shared" si="37"/>
        <v>552.15599999999995</v>
      </c>
      <c r="S351" s="24">
        <v>11.2</v>
      </c>
      <c r="T351" s="19">
        <f t="shared" si="38"/>
        <v>631.67999999999995</v>
      </c>
      <c r="U351" s="19">
        <f t="shared" si="39"/>
        <v>0.54999999999999893</v>
      </c>
      <c r="V351" s="19">
        <f t="shared" si="40"/>
        <v>31.019999999999982</v>
      </c>
      <c r="W351" s="19">
        <f t="shared" si="41"/>
        <v>79.524000000000001</v>
      </c>
    </row>
    <row r="352" spans="1:23" ht="15.75" customHeight="1" x14ac:dyDescent="0.2">
      <c r="A352" s="8" t="s">
        <v>359</v>
      </c>
      <c r="B352" s="9">
        <v>45.5</v>
      </c>
      <c r="C352" s="9">
        <v>2368.23</v>
      </c>
      <c r="D352" s="9">
        <v>256957.32</v>
      </c>
      <c r="E352" s="9">
        <v>4936.83</v>
      </c>
      <c r="F352" s="9">
        <v>0</v>
      </c>
      <c r="G352" s="9">
        <v>4936.83</v>
      </c>
      <c r="H352" s="9">
        <v>0</v>
      </c>
      <c r="I352" s="9">
        <v>0</v>
      </c>
      <c r="J352" s="9">
        <v>4238.7299999999996</v>
      </c>
      <c r="K352" s="9">
        <v>4238.7299999999996</v>
      </c>
      <c r="L352" s="9">
        <v>93.16</v>
      </c>
      <c r="M352" s="9">
        <v>423.87</v>
      </c>
      <c r="N352" s="9">
        <f t="shared" si="35"/>
        <v>5360.7</v>
      </c>
      <c r="O352" s="10">
        <v>11.57</v>
      </c>
      <c r="P352" s="19">
        <f t="shared" si="36"/>
        <v>526.43500000000006</v>
      </c>
      <c r="Q352" s="21">
        <v>9.7899999999999991</v>
      </c>
      <c r="R352" s="19">
        <f t="shared" si="37"/>
        <v>445.44499999999994</v>
      </c>
      <c r="S352" s="24">
        <v>11.26</v>
      </c>
      <c r="T352" s="19">
        <f t="shared" si="38"/>
        <v>512.33000000000004</v>
      </c>
      <c r="U352" s="19">
        <f t="shared" si="39"/>
        <v>-0.3100000000000005</v>
      </c>
      <c r="V352" s="19">
        <f t="shared" si="40"/>
        <v>-14.105000000000018</v>
      </c>
      <c r="W352" s="19">
        <f t="shared" si="41"/>
        <v>66.885000000000105</v>
      </c>
    </row>
    <row r="353" spans="1:23" ht="15.75" customHeight="1" x14ac:dyDescent="0.2">
      <c r="A353" s="8" t="s">
        <v>360</v>
      </c>
      <c r="B353" s="9">
        <v>45.6</v>
      </c>
      <c r="C353" s="9">
        <v>2368.23</v>
      </c>
      <c r="D353" s="9">
        <v>256957.32</v>
      </c>
      <c r="E353" s="9">
        <v>4947.68</v>
      </c>
      <c r="F353" s="9">
        <v>0</v>
      </c>
      <c r="G353" s="9">
        <v>4947.68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f t="shared" si="35"/>
        <v>4947.68</v>
      </c>
      <c r="O353" s="10">
        <v>10.65</v>
      </c>
      <c r="P353" s="19">
        <f t="shared" si="36"/>
        <v>485.64000000000004</v>
      </c>
      <c r="Q353" s="21">
        <v>9.7899999999999991</v>
      </c>
      <c r="R353" s="19">
        <f t="shared" si="37"/>
        <v>446.42399999999998</v>
      </c>
      <c r="S353" s="24">
        <v>11.2</v>
      </c>
      <c r="T353" s="19">
        <f t="shared" si="38"/>
        <v>510.71999999999997</v>
      </c>
      <c r="U353" s="19">
        <f t="shared" si="39"/>
        <v>0.54999999999999893</v>
      </c>
      <c r="V353" s="19">
        <f t="shared" si="40"/>
        <v>25.079999999999927</v>
      </c>
      <c r="W353" s="19">
        <f t="shared" si="41"/>
        <v>64.295999999999992</v>
      </c>
    </row>
    <row r="354" spans="1:23" ht="15.75" customHeight="1" x14ac:dyDescent="0.2">
      <c r="A354" s="8" t="s">
        <v>361</v>
      </c>
      <c r="B354" s="9">
        <v>26.4</v>
      </c>
      <c r="C354" s="9">
        <v>2368.23</v>
      </c>
      <c r="D354" s="9">
        <v>256957.32</v>
      </c>
      <c r="E354" s="9">
        <v>2864.45</v>
      </c>
      <c r="F354" s="9">
        <v>0</v>
      </c>
      <c r="G354" s="9">
        <v>2864.45</v>
      </c>
      <c r="H354" s="9">
        <v>0</v>
      </c>
      <c r="I354" s="9">
        <v>0</v>
      </c>
      <c r="J354" s="9">
        <v>3972.24</v>
      </c>
      <c r="K354" s="9">
        <v>3972.24</v>
      </c>
      <c r="L354" s="9">
        <v>150.46</v>
      </c>
      <c r="M354" s="9">
        <v>397.22</v>
      </c>
      <c r="N354" s="9">
        <f t="shared" si="35"/>
        <v>3261.67</v>
      </c>
      <c r="O354" s="10">
        <v>12.13</v>
      </c>
      <c r="P354" s="19">
        <f t="shared" si="36"/>
        <v>320.23200000000003</v>
      </c>
      <c r="Q354" s="21">
        <v>9.7899999999999991</v>
      </c>
      <c r="R354" s="19">
        <f t="shared" si="37"/>
        <v>258.45599999999996</v>
      </c>
      <c r="S354" s="24">
        <v>11.26</v>
      </c>
      <c r="T354" s="19">
        <f t="shared" si="38"/>
        <v>297.26399999999995</v>
      </c>
      <c r="U354" s="19">
        <f t="shared" si="39"/>
        <v>-0.87000000000000099</v>
      </c>
      <c r="V354" s="19">
        <f t="shared" si="40"/>
        <v>-22.968000000000075</v>
      </c>
      <c r="W354" s="19">
        <f t="shared" si="41"/>
        <v>38.807999999999993</v>
      </c>
    </row>
    <row r="355" spans="1:23" ht="15.75" customHeight="1" x14ac:dyDescent="0.2">
      <c r="A355" s="8" t="s">
        <v>362</v>
      </c>
      <c r="B355" s="9">
        <v>32.299999999999997</v>
      </c>
      <c r="C355" s="9">
        <v>2368.23</v>
      </c>
      <c r="D355" s="9">
        <v>256957.32</v>
      </c>
      <c r="E355" s="9">
        <v>3504.61</v>
      </c>
      <c r="F355" s="9">
        <v>0</v>
      </c>
      <c r="G355" s="9">
        <v>3504.61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f t="shared" si="35"/>
        <v>3504.61</v>
      </c>
      <c r="O355" s="10">
        <v>10.65</v>
      </c>
      <c r="P355" s="19">
        <f t="shared" si="36"/>
        <v>343.995</v>
      </c>
      <c r="Q355" s="21">
        <v>9.7899999999999991</v>
      </c>
      <c r="R355" s="19">
        <f t="shared" si="37"/>
        <v>316.21699999999993</v>
      </c>
      <c r="S355" s="24">
        <v>11.2</v>
      </c>
      <c r="T355" s="19">
        <f t="shared" si="38"/>
        <v>361.75999999999993</v>
      </c>
      <c r="U355" s="19">
        <f t="shared" si="39"/>
        <v>0.54999999999999893</v>
      </c>
      <c r="V355" s="19">
        <f t="shared" si="40"/>
        <v>17.76499999999993</v>
      </c>
      <c r="W355" s="19">
        <f t="shared" si="41"/>
        <v>45.543000000000006</v>
      </c>
    </row>
    <row r="356" spans="1:23" ht="15.75" customHeight="1" x14ac:dyDescent="0.2">
      <c r="A356" s="8" t="s">
        <v>363</v>
      </c>
      <c r="B356" s="9">
        <v>56.2</v>
      </c>
      <c r="C356" s="9">
        <v>2368.23</v>
      </c>
      <c r="D356" s="9">
        <v>256957.32</v>
      </c>
      <c r="E356" s="9">
        <v>6097.8</v>
      </c>
      <c r="F356" s="9">
        <v>0</v>
      </c>
      <c r="G356" s="9">
        <v>6097.8</v>
      </c>
      <c r="H356" s="9">
        <v>0</v>
      </c>
      <c r="I356" s="9">
        <v>0</v>
      </c>
      <c r="J356" s="9">
        <v>9537.48</v>
      </c>
      <c r="K356" s="9">
        <v>9537.48</v>
      </c>
      <c r="L356" s="9">
        <v>169.71</v>
      </c>
      <c r="M356" s="9">
        <v>953.75</v>
      </c>
      <c r="N356" s="9">
        <f t="shared" si="35"/>
        <v>7051.55</v>
      </c>
      <c r="O356" s="10">
        <v>12.32</v>
      </c>
      <c r="P356" s="19">
        <f t="shared" si="36"/>
        <v>692.38400000000001</v>
      </c>
      <c r="Q356" s="21">
        <v>10.44</v>
      </c>
      <c r="R356" s="19">
        <f t="shared" si="37"/>
        <v>586.72799999999995</v>
      </c>
      <c r="S356" s="24">
        <v>12.01</v>
      </c>
      <c r="T356" s="19">
        <f t="shared" si="38"/>
        <v>674.96199999999999</v>
      </c>
      <c r="U356" s="19">
        <f t="shared" si="39"/>
        <v>-0.3100000000000005</v>
      </c>
      <c r="V356" s="19">
        <f t="shared" si="40"/>
        <v>-17.422000000000025</v>
      </c>
      <c r="W356" s="19">
        <f t="shared" si="41"/>
        <v>88.234000000000037</v>
      </c>
    </row>
    <row r="357" spans="1:23" ht="15.75" customHeight="1" x14ac:dyDescent="0.2">
      <c r="A357" s="8" t="s">
        <v>364</v>
      </c>
      <c r="B357" s="9">
        <v>55.6</v>
      </c>
      <c r="C357" s="9">
        <v>2368.23</v>
      </c>
      <c r="D357" s="9">
        <v>256957.32</v>
      </c>
      <c r="E357" s="9">
        <v>6032.7</v>
      </c>
      <c r="F357" s="9">
        <v>0</v>
      </c>
      <c r="G357" s="9">
        <v>6032.7</v>
      </c>
      <c r="H357" s="9">
        <v>0</v>
      </c>
      <c r="I357" s="9">
        <v>0</v>
      </c>
      <c r="J357" s="9">
        <v>5379.65</v>
      </c>
      <c r="K357" s="9">
        <v>5379.65</v>
      </c>
      <c r="L357" s="9">
        <v>96.76</v>
      </c>
      <c r="M357" s="9">
        <v>537.97</v>
      </c>
      <c r="N357" s="9">
        <f t="shared" si="35"/>
        <v>6570.67</v>
      </c>
      <c r="O357" s="10">
        <v>11.6</v>
      </c>
      <c r="P357" s="19">
        <f t="shared" si="36"/>
        <v>644.96</v>
      </c>
      <c r="Q357" s="21">
        <v>9.7899999999999991</v>
      </c>
      <c r="R357" s="19">
        <f t="shared" si="37"/>
        <v>544.32399999999996</v>
      </c>
      <c r="S357" s="24">
        <v>11.26</v>
      </c>
      <c r="T357" s="19">
        <f t="shared" si="38"/>
        <v>626.05600000000004</v>
      </c>
      <c r="U357" s="19">
        <f t="shared" si="39"/>
        <v>-0.33999999999999986</v>
      </c>
      <c r="V357" s="19">
        <f t="shared" si="40"/>
        <v>-18.903999999999996</v>
      </c>
      <c r="W357" s="19">
        <f t="shared" si="41"/>
        <v>81.732000000000085</v>
      </c>
    </row>
    <row r="358" spans="1:23" ht="15.75" customHeight="1" x14ac:dyDescent="0.2">
      <c r="A358" s="8" t="s">
        <v>365</v>
      </c>
      <c r="B358" s="9">
        <v>45.9</v>
      </c>
      <c r="C358" s="9">
        <v>2368.23</v>
      </c>
      <c r="D358" s="9">
        <v>256957.32</v>
      </c>
      <c r="E358" s="9">
        <v>4980.2299999999996</v>
      </c>
      <c r="F358" s="9">
        <v>0</v>
      </c>
      <c r="G358" s="9">
        <v>4980.2299999999996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f t="shared" si="35"/>
        <v>4980.2299999999996</v>
      </c>
      <c r="O358" s="10">
        <v>10.65</v>
      </c>
      <c r="P358" s="19">
        <f t="shared" si="36"/>
        <v>488.83499999999998</v>
      </c>
      <c r="Q358" s="21">
        <v>9.7899999999999991</v>
      </c>
      <c r="R358" s="19">
        <f t="shared" si="37"/>
        <v>449.36099999999993</v>
      </c>
      <c r="S358" s="24">
        <v>11.2</v>
      </c>
      <c r="T358" s="19">
        <f t="shared" si="38"/>
        <v>514.07999999999993</v>
      </c>
      <c r="U358" s="19">
        <f t="shared" si="39"/>
        <v>0.54999999999999893</v>
      </c>
      <c r="V358" s="19">
        <f t="shared" si="40"/>
        <v>25.244999999999948</v>
      </c>
      <c r="W358" s="19">
        <f t="shared" si="41"/>
        <v>64.718999999999994</v>
      </c>
    </row>
    <row r="359" spans="1:23" ht="15.75" customHeight="1" x14ac:dyDescent="0.2">
      <c r="A359" s="8" t="s">
        <v>366</v>
      </c>
      <c r="B359" s="9">
        <v>57.5</v>
      </c>
      <c r="C359" s="9">
        <v>2368.23</v>
      </c>
      <c r="D359" s="9">
        <v>256957.32</v>
      </c>
      <c r="E359" s="9">
        <v>6238.86</v>
      </c>
      <c r="F359" s="9">
        <v>0</v>
      </c>
      <c r="G359" s="9">
        <v>6238.86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f t="shared" si="35"/>
        <v>6238.86</v>
      </c>
      <c r="O359" s="10">
        <v>10.65</v>
      </c>
      <c r="P359" s="19">
        <f t="shared" si="36"/>
        <v>612.375</v>
      </c>
      <c r="Q359" s="21">
        <v>9.7899999999999991</v>
      </c>
      <c r="R359" s="19">
        <f t="shared" si="37"/>
        <v>562.92499999999995</v>
      </c>
      <c r="S359" s="24">
        <v>11.2</v>
      </c>
      <c r="T359" s="19">
        <f t="shared" si="38"/>
        <v>644</v>
      </c>
      <c r="U359" s="19">
        <f t="shared" si="39"/>
        <v>0.54999999999999893</v>
      </c>
      <c r="V359" s="19">
        <f t="shared" si="40"/>
        <v>31.625</v>
      </c>
      <c r="W359" s="19">
        <f t="shared" si="41"/>
        <v>81.075000000000045</v>
      </c>
    </row>
    <row r="360" spans="1:23" ht="15.75" customHeight="1" x14ac:dyDescent="0.2">
      <c r="A360" s="8" t="s">
        <v>367</v>
      </c>
      <c r="B360" s="9">
        <v>32.5</v>
      </c>
      <c r="C360" s="9">
        <v>2368.23</v>
      </c>
      <c r="D360" s="9">
        <v>256957.32</v>
      </c>
      <c r="E360" s="9">
        <v>3526.31</v>
      </c>
      <c r="F360" s="9">
        <v>0</v>
      </c>
      <c r="G360" s="9">
        <v>3526.31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f t="shared" si="35"/>
        <v>3526.31</v>
      </c>
      <c r="O360" s="10">
        <v>10.65</v>
      </c>
      <c r="P360" s="19">
        <f t="shared" si="36"/>
        <v>346.125</v>
      </c>
      <c r="Q360" s="21">
        <v>9.7899999999999991</v>
      </c>
      <c r="R360" s="19">
        <f t="shared" si="37"/>
        <v>318.17499999999995</v>
      </c>
      <c r="S360" s="24">
        <v>11.2</v>
      </c>
      <c r="T360" s="19">
        <f t="shared" si="38"/>
        <v>364</v>
      </c>
      <c r="U360" s="19">
        <f t="shared" si="39"/>
        <v>0.54999999999999893</v>
      </c>
      <c r="V360" s="19">
        <f t="shared" si="40"/>
        <v>17.875</v>
      </c>
      <c r="W360" s="19">
        <f t="shared" si="41"/>
        <v>45.825000000000045</v>
      </c>
    </row>
    <row r="361" spans="1:23" ht="15.75" customHeight="1" x14ac:dyDescent="0.2">
      <c r="A361" s="8" t="s">
        <v>368</v>
      </c>
      <c r="B361" s="9">
        <v>56.8</v>
      </c>
      <c r="C361" s="9">
        <v>2368.23</v>
      </c>
      <c r="D361" s="9">
        <v>256957.32</v>
      </c>
      <c r="E361" s="9">
        <v>6162.9</v>
      </c>
      <c r="F361" s="9">
        <v>0</v>
      </c>
      <c r="G361" s="9">
        <v>6162.9</v>
      </c>
      <c r="H361" s="9">
        <v>0</v>
      </c>
      <c r="I361" s="9">
        <v>0</v>
      </c>
      <c r="J361" s="9">
        <v>5562.25</v>
      </c>
      <c r="K361" s="9">
        <v>5562.25</v>
      </c>
      <c r="L361" s="9">
        <v>97.93</v>
      </c>
      <c r="M361" s="9">
        <v>556.23</v>
      </c>
      <c r="N361" s="9">
        <f t="shared" si="35"/>
        <v>6719.1299999999992</v>
      </c>
      <c r="O361" s="10">
        <v>11.62</v>
      </c>
      <c r="P361" s="19">
        <f t="shared" si="36"/>
        <v>660.01599999999996</v>
      </c>
      <c r="Q361" s="21">
        <v>9.7899999999999991</v>
      </c>
      <c r="R361" s="19">
        <f t="shared" si="37"/>
        <v>556.07199999999989</v>
      </c>
      <c r="S361" s="24">
        <v>11.26</v>
      </c>
      <c r="T361" s="19">
        <f t="shared" si="38"/>
        <v>639.56799999999998</v>
      </c>
      <c r="U361" s="19">
        <f t="shared" si="39"/>
        <v>-0.35999999999999943</v>
      </c>
      <c r="V361" s="19">
        <f t="shared" si="40"/>
        <v>-20.447999999999979</v>
      </c>
      <c r="W361" s="19">
        <f t="shared" si="41"/>
        <v>83.496000000000095</v>
      </c>
    </row>
    <row r="362" spans="1:23" ht="15.75" customHeight="1" x14ac:dyDescent="0.2">
      <c r="A362" s="8" t="s">
        <v>369</v>
      </c>
      <c r="B362" s="9">
        <v>31.9</v>
      </c>
      <c r="C362" s="9">
        <v>2368.23</v>
      </c>
      <c r="D362" s="9">
        <v>256957.32</v>
      </c>
      <c r="E362" s="9">
        <v>3461.21</v>
      </c>
      <c r="F362" s="9">
        <v>0</v>
      </c>
      <c r="G362" s="9">
        <v>3461.21</v>
      </c>
      <c r="H362" s="9">
        <v>0</v>
      </c>
      <c r="I362" s="9">
        <v>0</v>
      </c>
      <c r="J362" s="9">
        <v>2464.65</v>
      </c>
      <c r="K362" s="9">
        <v>2464.65</v>
      </c>
      <c r="L362" s="9">
        <v>77.260000000000005</v>
      </c>
      <c r="M362" s="9">
        <v>246.47</v>
      </c>
      <c r="N362" s="9">
        <f t="shared" si="35"/>
        <v>3707.68</v>
      </c>
      <c r="O362" s="10">
        <v>11.41</v>
      </c>
      <c r="P362" s="19">
        <f t="shared" si="36"/>
        <v>363.97899999999998</v>
      </c>
      <c r="Q362" s="21">
        <v>9.7899999999999991</v>
      </c>
      <c r="R362" s="19">
        <f t="shared" si="37"/>
        <v>312.30099999999993</v>
      </c>
      <c r="S362" s="24">
        <v>11.26</v>
      </c>
      <c r="T362" s="19">
        <f t="shared" si="38"/>
        <v>359.19399999999996</v>
      </c>
      <c r="U362" s="19">
        <f t="shared" si="39"/>
        <v>-0.15000000000000036</v>
      </c>
      <c r="V362" s="19">
        <f t="shared" si="40"/>
        <v>-4.785000000000025</v>
      </c>
      <c r="W362" s="19">
        <f t="shared" si="41"/>
        <v>46.893000000000029</v>
      </c>
    </row>
    <row r="363" spans="1:23" ht="15.75" customHeight="1" x14ac:dyDescent="0.2">
      <c r="A363" s="8" t="s">
        <v>370</v>
      </c>
      <c r="B363" s="9">
        <v>27.1</v>
      </c>
      <c r="C363" s="9">
        <v>2368.23</v>
      </c>
      <c r="D363" s="9">
        <v>256957.32</v>
      </c>
      <c r="E363" s="9">
        <v>2940.4</v>
      </c>
      <c r="F363" s="9">
        <v>0</v>
      </c>
      <c r="G363" s="9">
        <v>2940.4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f t="shared" si="35"/>
        <v>2940.4</v>
      </c>
      <c r="O363" s="10">
        <v>10.65</v>
      </c>
      <c r="P363" s="19">
        <f t="shared" si="36"/>
        <v>288.61500000000001</v>
      </c>
      <c r="Q363" s="21">
        <v>9.7899999999999991</v>
      </c>
      <c r="R363" s="19">
        <f t="shared" si="37"/>
        <v>265.30899999999997</v>
      </c>
      <c r="S363" s="24">
        <v>11.2</v>
      </c>
      <c r="T363" s="19">
        <f t="shared" si="38"/>
        <v>303.52</v>
      </c>
      <c r="U363" s="19">
        <f t="shared" si="39"/>
        <v>0.54999999999999893</v>
      </c>
      <c r="V363" s="19">
        <f t="shared" si="40"/>
        <v>14.904999999999973</v>
      </c>
      <c r="W363" s="19">
        <f t="shared" si="41"/>
        <v>38.211000000000013</v>
      </c>
    </row>
    <row r="364" spans="1:23" ht="15.75" customHeight="1" x14ac:dyDescent="0.2">
      <c r="A364" s="8" t="s">
        <v>371</v>
      </c>
      <c r="B364" s="9">
        <v>45.3</v>
      </c>
      <c r="C364" s="9">
        <v>2368.23</v>
      </c>
      <c r="D364" s="9">
        <v>256957.32</v>
      </c>
      <c r="E364" s="9">
        <v>4915.13</v>
      </c>
      <c r="F364" s="9">
        <v>0</v>
      </c>
      <c r="G364" s="9">
        <v>4915.13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f t="shared" si="35"/>
        <v>4915.13</v>
      </c>
      <c r="O364" s="10">
        <v>10.65</v>
      </c>
      <c r="P364" s="19">
        <f t="shared" si="36"/>
        <v>482.44499999999999</v>
      </c>
      <c r="Q364" s="21">
        <v>9.7899999999999991</v>
      </c>
      <c r="R364" s="19">
        <f t="shared" si="37"/>
        <v>443.48699999999991</v>
      </c>
      <c r="S364" s="24">
        <v>11.2</v>
      </c>
      <c r="T364" s="19">
        <f t="shared" si="38"/>
        <v>507.35999999999996</v>
      </c>
      <c r="U364" s="19">
        <f t="shared" si="39"/>
        <v>0.54999999999999893</v>
      </c>
      <c r="V364" s="19">
        <f t="shared" si="40"/>
        <v>24.914999999999964</v>
      </c>
      <c r="W364" s="19">
        <f t="shared" si="41"/>
        <v>63.873000000000047</v>
      </c>
    </row>
    <row r="365" spans="1:23" ht="15.75" customHeight="1" x14ac:dyDescent="0.2">
      <c r="A365" s="8" t="s">
        <v>372</v>
      </c>
      <c r="B365" s="9">
        <v>26.7</v>
      </c>
      <c r="C365" s="9">
        <v>2368.23</v>
      </c>
      <c r="D365" s="9">
        <v>256957.32</v>
      </c>
      <c r="E365" s="9">
        <v>2897</v>
      </c>
      <c r="F365" s="9">
        <v>0</v>
      </c>
      <c r="G365" s="9">
        <v>2897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f t="shared" si="35"/>
        <v>2897</v>
      </c>
      <c r="O365" s="10">
        <v>10.65</v>
      </c>
      <c r="P365" s="19">
        <f t="shared" si="36"/>
        <v>284.35500000000002</v>
      </c>
      <c r="Q365" s="21">
        <v>9.7899999999999991</v>
      </c>
      <c r="R365" s="19">
        <f t="shared" si="37"/>
        <v>261.39299999999997</v>
      </c>
      <c r="S365" s="24">
        <v>11.2</v>
      </c>
      <c r="T365" s="19">
        <f t="shared" si="38"/>
        <v>299.03999999999996</v>
      </c>
      <c r="U365" s="19">
        <f t="shared" si="39"/>
        <v>0.54999999999999893</v>
      </c>
      <c r="V365" s="19">
        <f t="shared" si="40"/>
        <v>14.684999999999945</v>
      </c>
      <c r="W365" s="19">
        <f t="shared" si="41"/>
        <v>37.646999999999991</v>
      </c>
    </row>
    <row r="366" spans="1:23" ht="15.75" customHeight="1" x14ac:dyDescent="0.2">
      <c r="A366" s="8" t="s">
        <v>373</v>
      </c>
      <c r="B366" s="9">
        <v>45.9</v>
      </c>
      <c r="C366" s="9">
        <v>2368.23</v>
      </c>
      <c r="D366" s="9">
        <v>256957.32</v>
      </c>
      <c r="E366" s="9">
        <v>4980.2299999999996</v>
      </c>
      <c r="F366" s="9">
        <v>0</v>
      </c>
      <c r="G366" s="9">
        <v>4980.2299999999996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f t="shared" ref="N366:N425" si="42">G366+M366</f>
        <v>4980.2299999999996</v>
      </c>
      <c r="O366" s="10">
        <v>10.65</v>
      </c>
      <c r="P366" s="19">
        <f t="shared" ref="P366:P425" si="43">B366*O366</f>
        <v>488.83499999999998</v>
      </c>
      <c r="Q366" s="21">
        <v>9.7899999999999991</v>
      </c>
      <c r="R366" s="19">
        <f t="shared" si="37"/>
        <v>449.36099999999993</v>
      </c>
      <c r="S366" s="24">
        <v>11.2</v>
      </c>
      <c r="T366" s="19">
        <f t="shared" si="38"/>
        <v>514.07999999999993</v>
      </c>
      <c r="U366" s="19">
        <f t="shared" si="39"/>
        <v>0.54999999999999893</v>
      </c>
      <c r="V366" s="19">
        <f t="shared" si="40"/>
        <v>25.244999999999948</v>
      </c>
      <c r="W366" s="19">
        <f t="shared" si="41"/>
        <v>64.718999999999994</v>
      </c>
    </row>
    <row r="367" spans="1:23" ht="15.75" customHeight="1" x14ac:dyDescent="0.2">
      <c r="A367" s="8" t="s">
        <v>374</v>
      </c>
      <c r="B367" s="9">
        <v>32.299999999999997</v>
      </c>
      <c r="C367" s="9">
        <v>2368.23</v>
      </c>
      <c r="D367" s="9">
        <v>256957.32</v>
      </c>
      <c r="E367" s="9">
        <v>3504.61</v>
      </c>
      <c r="F367" s="9">
        <v>0</v>
      </c>
      <c r="G367" s="9">
        <v>3504.61</v>
      </c>
      <c r="H367" s="9">
        <v>0</v>
      </c>
      <c r="I367" s="9">
        <v>0</v>
      </c>
      <c r="J367" s="9">
        <v>2900.02</v>
      </c>
      <c r="K367" s="9">
        <v>2900.02</v>
      </c>
      <c r="L367" s="9">
        <v>89.78</v>
      </c>
      <c r="M367" s="9">
        <v>290</v>
      </c>
      <c r="N367" s="9">
        <f t="shared" si="42"/>
        <v>3794.61</v>
      </c>
      <c r="O367" s="10">
        <v>11.54</v>
      </c>
      <c r="P367" s="19">
        <f t="shared" si="43"/>
        <v>372.74199999999996</v>
      </c>
      <c r="Q367" s="21">
        <v>9.7899999999999991</v>
      </c>
      <c r="R367" s="19">
        <f t="shared" si="37"/>
        <v>316.21699999999993</v>
      </c>
      <c r="S367" s="24">
        <v>11.26</v>
      </c>
      <c r="T367" s="19">
        <f t="shared" si="38"/>
        <v>363.69799999999998</v>
      </c>
      <c r="U367" s="19">
        <f t="shared" si="39"/>
        <v>-0.27999999999999936</v>
      </c>
      <c r="V367" s="19">
        <f t="shared" si="40"/>
        <v>-9.0439999999999827</v>
      </c>
      <c r="W367" s="19">
        <f t="shared" si="41"/>
        <v>47.481000000000051</v>
      </c>
    </row>
    <row r="368" spans="1:23" ht="15.75" customHeight="1" x14ac:dyDescent="0.2">
      <c r="A368" s="8" t="s">
        <v>375</v>
      </c>
      <c r="B368" s="9">
        <v>45.8</v>
      </c>
      <c r="C368" s="9">
        <v>2368.23</v>
      </c>
      <c r="D368" s="9">
        <v>256957.32</v>
      </c>
      <c r="E368" s="9">
        <v>4969.38</v>
      </c>
      <c r="F368" s="9">
        <v>0</v>
      </c>
      <c r="G368" s="9">
        <v>4969.38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f t="shared" si="42"/>
        <v>4969.38</v>
      </c>
      <c r="O368" s="10">
        <v>10.65</v>
      </c>
      <c r="P368" s="19">
        <f t="shared" si="43"/>
        <v>487.77</v>
      </c>
      <c r="Q368" s="21">
        <v>9.7899999999999991</v>
      </c>
      <c r="R368" s="19">
        <f t="shared" si="37"/>
        <v>448.38199999999995</v>
      </c>
      <c r="S368" s="24">
        <v>11.2</v>
      </c>
      <c r="T368" s="19">
        <f t="shared" si="38"/>
        <v>512.95999999999992</v>
      </c>
      <c r="U368" s="19">
        <f t="shared" si="39"/>
        <v>0.54999999999999893</v>
      </c>
      <c r="V368" s="19">
        <f t="shared" si="40"/>
        <v>25.189999999999941</v>
      </c>
      <c r="W368" s="19">
        <f t="shared" si="41"/>
        <v>64.577999999999975</v>
      </c>
    </row>
    <row r="369" spans="1:23" ht="15.75" customHeight="1" x14ac:dyDescent="0.2">
      <c r="A369" s="8" t="s">
        <v>376</v>
      </c>
      <c r="B369" s="9">
        <v>69.5</v>
      </c>
      <c r="C369" s="9">
        <v>2368.23</v>
      </c>
      <c r="D369" s="9">
        <v>256957.32</v>
      </c>
      <c r="E369" s="9">
        <v>7540.88</v>
      </c>
      <c r="F369" s="9">
        <v>0</v>
      </c>
      <c r="G369" s="9">
        <v>7540.88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f t="shared" si="42"/>
        <v>7540.88</v>
      </c>
      <c r="O369" s="10">
        <v>10.65</v>
      </c>
      <c r="P369" s="19">
        <f t="shared" si="43"/>
        <v>740.17500000000007</v>
      </c>
      <c r="Q369" s="21">
        <v>9.7899999999999991</v>
      </c>
      <c r="R369" s="19">
        <f t="shared" si="37"/>
        <v>680.40499999999997</v>
      </c>
      <c r="S369" s="24">
        <v>11.2</v>
      </c>
      <c r="T369" s="19">
        <f t="shared" si="38"/>
        <v>778.4</v>
      </c>
      <c r="U369" s="19">
        <f t="shared" si="39"/>
        <v>0.54999999999999893</v>
      </c>
      <c r="V369" s="19">
        <f t="shared" si="40"/>
        <v>38.224999999999909</v>
      </c>
      <c r="W369" s="19">
        <f t="shared" si="41"/>
        <v>97.995000000000005</v>
      </c>
    </row>
    <row r="370" spans="1:23" ht="15.75" customHeight="1" x14ac:dyDescent="0.2">
      <c r="A370" s="8" t="s">
        <v>377</v>
      </c>
      <c r="B370" s="9">
        <v>32</v>
      </c>
      <c r="C370" s="9">
        <v>2368.23</v>
      </c>
      <c r="D370" s="9">
        <v>256957.32</v>
      </c>
      <c r="E370" s="9">
        <v>3472.06</v>
      </c>
      <c r="F370" s="9">
        <v>0</v>
      </c>
      <c r="G370" s="9">
        <v>3472.06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f t="shared" si="42"/>
        <v>3472.06</v>
      </c>
      <c r="O370" s="10">
        <v>10.65</v>
      </c>
      <c r="P370" s="19">
        <f t="shared" si="43"/>
        <v>340.8</v>
      </c>
      <c r="Q370" s="21">
        <v>9.7899999999999991</v>
      </c>
      <c r="R370" s="19">
        <f t="shared" si="37"/>
        <v>313.27999999999997</v>
      </c>
      <c r="S370" s="24">
        <v>11.2</v>
      </c>
      <c r="T370" s="19">
        <f t="shared" si="38"/>
        <v>358.4</v>
      </c>
      <c r="U370" s="19">
        <f t="shared" si="39"/>
        <v>0.54999999999999893</v>
      </c>
      <c r="V370" s="19">
        <f t="shared" si="40"/>
        <v>17.599999999999966</v>
      </c>
      <c r="W370" s="19">
        <f t="shared" si="41"/>
        <v>45.120000000000005</v>
      </c>
    </row>
    <row r="371" spans="1:23" ht="15.75" customHeight="1" x14ac:dyDescent="0.2">
      <c r="A371" s="8" t="s">
        <v>378</v>
      </c>
      <c r="B371" s="9">
        <v>32</v>
      </c>
      <c r="C371" s="9">
        <v>2368.23</v>
      </c>
      <c r="D371" s="9">
        <v>256957.32</v>
      </c>
      <c r="E371" s="9">
        <v>3472.06</v>
      </c>
      <c r="F371" s="9">
        <v>0</v>
      </c>
      <c r="G371" s="9">
        <v>3472.06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f t="shared" si="42"/>
        <v>3472.06</v>
      </c>
      <c r="O371" s="10">
        <v>10.65</v>
      </c>
      <c r="P371" s="19">
        <f t="shared" si="43"/>
        <v>340.8</v>
      </c>
      <c r="Q371" s="21">
        <v>9.7899999999999991</v>
      </c>
      <c r="R371" s="19">
        <f t="shared" si="37"/>
        <v>313.27999999999997</v>
      </c>
      <c r="S371" s="24">
        <v>11.2</v>
      </c>
      <c r="T371" s="19">
        <f t="shared" si="38"/>
        <v>358.4</v>
      </c>
      <c r="U371" s="19">
        <f t="shared" si="39"/>
        <v>0.54999999999999893</v>
      </c>
      <c r="V371" s="19">
        <f t="shared" si="40"/>
        <v>17.599999999999966</v>
      </c>
      <c r="W371" s="19">
        <f t="shared" si="41"/>
        <v>45.120000000000005</v>
      </c>
    </row>
    <row r="372" spans="1:23" ht="15.75" customHeight="1" x14ac:dyDescent="0.2">
      <c r="A372" s="8" t="s">
        <v>379</v>
      </c>
      <c r="B372" s="9">
        <v>66.5</v>
      </c>
      <c r="C372" s="9">
        <v>2368.23</v>
      </c>
      <c r="D372" s="9">
        <v>256957.32</v>
      </c>
      <c r="E372" s="9">
        <v>7215.37</v>
      </c>
      <c r="F372" s="9">
        <v>0</v>
      </c>
      <c r="G372" s="9">
        <v>7215.37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f t="shared" si="42"/>
        <v>7215.37</v>
      </c>
      <c r="O372" s="10">
        <v>10.65</v>
      </c>
      <c r="P372" s="19">
        <f t="shared" si="43"/>
        <v>708.22500000000002</v>
      </c>
      <c r="Q372" s="21">
        <v>9.7899999999999991</v>
      </c>
      <c r="R372" s="19">
        <f t="shared" si="37"/>
        <v>651.03499999999997</v>
      </c>
      <c r="S372" s="24">
        <v>11.2</v>
      </c>
      <c r="T372" s="19">
        <f t="shared" si="38"/>
        <v>744.8</v>
      </c>
      <c r="U372" s="19">
        <f t="shared" si="39"/>
        <v>0.54999999999999893</v>
      </c>
      <c r="V372" s="19">
        <f t="shared" si="40"/>
        <v>36.574999999999932</v>
      </c>
      <c r="W372" s="19">
        <f t="shared" si="41"/>
        <v>93.764999999999986</v>
      </c>
    </row>
    <row r="373" spans="1:23" ht="15.75" customHeight="1" x14ac:dyDescent="0.2">
      <c r="A373" s="8" t="s">
        <v>380</v>
      </c>
      <c r="B373" s="9">
        <v>56.8</v>
      </c>
      <c r="C373" s="9">
        <v>2368.23</v>
      </c>
      <c r="D373" s="9">
        <v>256957.32</v>
      </c>
      <c r="E373" s="9">
        <v>6162.9</v>
      </c>
      <c r="F373" s="9">
        <v>0</v>
      </c>
      <c r="G373" s="9">
        <v>6162.9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f t="shared" si="42"/>
        <v>6162.9</v>
      </c>
      <c r="O373" s="10">
        <v>10.65</v>
      </c>
      <c r="P373" s="19">
        <f t="shared" si="43"/>
        <v>604.91999999999996</v>
      </c>
      <c r="Q373" s="21">
        <v>9.7899999999999991</v>
      </c>
      <c r="R373" s="19">
        <f t="shared" si="37"/>
        <v>556.07199999999989</v>
      </c>
      <c r="S373" s="24">
        <v>11.2</v>
      </c>
      <c r="T373" s="19">
        <f t="shared" si="38"/>
        <v>636.16</v>
      </c>
      <c r="U373" s="19">
        <f t="shared" si="39"/>
        <v>0.54999999999999893</v>
      </c>
      <c r="V373" s="19">
        <f t="shared" si="40"/>
        <v>31.240000000000009</v>
      </c>
      <c r="W373" s="19">
        <f t="shared" si="41"/>
        <v>80.088000000000079</v>
      </c>
    </row>
    <row r="374" spans="1:23" ht="15.75" customHeight="1" x14ac:dyDescent="0.2">
      <c r="A374" s="8" t="s">
        <v>381</v>
      </c>
      <c r="B374" s="9">
        <v>56.7</v>
      </c>
      <c r="C374" s="9">
        <v>2368.23</v>
      </c>
      <c r="D374" s="9">
        <v>256957.32</v>
      </c>
      <c r="E374" s="9">
        <v>6152.05</v>
      </c>
      <c r="F374" s="9">
        <v>0</v>
      </c>
      <c r="G374" s="9">
        <v>6152.05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f t="shared" si="42"/>
        <v>6152.05</v>
      </c>
      <c r="O374" s="10">
        <v>10.65</v>
      </c>
      <c r="P374" s="19">
        <f t="shared" si="43"/>
        <v>603.85500000000002</v>
      </c>
      <c r="Q374" s="21">
        <v>9.7899999999999991</v>
      </c>
      <c r="R374" s="19">
        <f t="shared" si="37"/>
        <v>555.09299999999996</v>
      </c>
      <c r="S374" s="24">
        <v>11.2</v>
      </c>
      <c r="T374" s="19">
        <f t="shared" si="38"/>
        <v>635.04</v>
      </c>
      <c r="U374" s="19">
        <f t="shared" si="39"/>
        <v>0.54999999999999893</v>
      </c>
      <c r="V374" s="19">
        <f t="shared" si="40"/>
        <v>31.184999999999945</v>
      </c>
      <c r="W374" s="19">
        <f t="shared" si="41"/>
        <v>79.947000000000003</v>
      </c>
    </row>
    <row r="375" spans="1:23" ht="15.75" customHeight="1" x14ac:dyDescent="0.2">
      <c r="A375" s="8" t="s">
        <v>382</v>
      </c>
      <c r="B375" s="9">
        <v>26.2</v>
      </c>
      <c r="C375" s="9">
        <v>2368.23</v>
      </c>
      <c r="D375" s="9">
        <v>256957.32</v>
      </c>
      <c r="E375" s="9">
        <v>2842.75</v>
      </c>
      <c r="F375" s="9">
        <v>0</v>
      </c>
      <c r="G375" s="9">
        <v>2842.75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f t="shared" si="42"/>
        <v>2842.75</v>
      </c>
      <c r="O375" s="10">
        <v>10.65</v>
      </c>
      <c r="P375" s="19">
        <f t="shared" si="43"/>
        <v>279.03000000000003</v>
      </c>
      <c r="Q375" s="21">
        <v>9.7899999999999991</v>
      </c>
      <c r="R375" s="19">
        <f t="shared" si="37"/>
        <v>256.49799999999999</v>
      </c>
      <c r="S375" s="24">
        <v>11.2</v>
      </c>
      <c r="T375" s="19">
        <f t="shared" si="38"/>
        <v>293.44</v>
      </c>
      <c r="U375" s="19">
        <f t="shared" si="39"/>
        <v>0.54999999999999893</v>
      </c>
      <c r="V375" s="19">
        <f t="shared" si="40"/>
        <v>14.409999999999968</v>
      </c>
      <c r="W375" s="19">
        <f t="shared" si="41"/>
        <v>36.942000000000007</v>
      </c>
    </row>
    <row r="376" spans="1:23" ht="15.75" customHeight="1" x14ac:dyDescent="0.2">
      <c r="A376" s="8" t="s">
        <v>383</v>
      </c>
      <c r="B376" s="9">
        <v>32.25</v>
      </c>
      <c r="C376" s="9">
        <v>2368.23</v>
      </c>
      <c r="D376" s="9">
        <v>256957.32</v>
      </c>
      <c r="E376" s="9">
        <v>3499.18</v>
      </c>
      <c r="F376" s="9">
        <v>0</v>
      </c>
      <c r="G376" s="9">
        <v>3499.18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f t="shared" si="42"/>
        <v>3499.18</v>
      </c>
      <c r="O376" s="10">
        <v>10.65</v>
      </c>
      <c r="P376" s="19">
        <f t="shared" si="43"/>
        <v>343.46250000000003</v>
      </c>
      <c r="Q376" s="21">
        <v>9.84</v>
      </c>
      <c r="R376" s="19">
        <f t="shared" si="37"/>
        <v>317.33999999999997</v>
      </c>
      <c r="S376" s="24">
        <v>11.26</v>
      </c>
      <c r="T376" s="19">
        <f t="shared" si="38"/>
        <v>363.13499999999999</v>
      </c>
      <c r="U376" s="19">
        <f t="shared" si="39"/>
        <v>0.60999999999999943</v>
      </c>
      <c r="V376" s="19">
        <f t="shared" si="40"/>
        <v>19.672499999999957</v>
      </c>
      <c r="W376" s="19">
        <f t="shared" si="41"/>
        <v>45.795000000000016</v>
      </c>
    </row>
    <row r="377" spans="1:23" ht="15.75" customHeight="1" x14ac:dyDescent="0.2">
      <c r="A377" s="8" t="s">
        <v>384</v>
      </c>
      <c r="B377" s="9">
        <v>32</v>
      </c>
      <c r="C377" s="9">
        <v>2368.23</v>
      </c>
      <c r="D377" s="9">
        <v>256957.32</v>
      </c>
      <c r="E377" s="9">
        <v>3472.06</v>
      </c>
      <c r="F377" s="9">
        <v>0</v>
      </c>
      <c r="G377" s="9">
        <v>3472.06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f t="shared" si="42"/>
        <v>3472.06</v>
      </c>
      <c r="O377" s="10">
        <v>10.65</v>
      </c>
      <c r="P377" s="19">
        <f t="shared" si="43"/>
        <v>340.8</v>
      </c>
      <c r="Q377" s="21">
        <v>9.7899999999999991</v>
      </c>
      <c r="R377" s="19">
        <f t="shared" si="37"/>
        <v>313.27999999999997</v>
      </c>
      <c r="S377" s="24">
        <v>11.2</v>
      </c>
      <c r="T377" s="19">
        <f t="shared" si="38"/>
        <v>358.4</v>
      </c>
      <c r="U377" s="19">
        <f t="shared" si="39"/>
        <v>0.54999999999999893</v>
      </c>
      <c r="V377" s="19">
        <f t="shared" si="40"/>
        <v>17.599999999999966</v>
      </c>
      <c r="W377" s="19">
        <f t="shared" si="41"/>
        <v>45.120000000000005</v>
      </c>
    </row>
    <row r="378" spans="1:23" ht="15.75" customHeight="1" x14ac:dyDescent="0.2">
      <c r="A378" s="8" t="s">
        <v>385</v>
      </c>
      <c r="B378" s="9">
        <v>45.4</v>
      </c>
      <c r="C378" s="9">
        <v>2368.23</v>
      </c>
      <c r="D378" s="9">
        <v>256957.32</v>
      </c>
      <c r="E378" s="9">
        <v>4925.9799999999996</v>
      </c>
      <c r="F378" s="9">
        <v>0</v>
      </c>
      <c r="G378" s="9">
        <v>4925.9799999999996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f t="shared" si="42"/>
        <v>4925.9799999999996</v>
      </c>
      <c r="O378" s="10">
        <v>10.65</v>
      </c>
      <c r="P378" s="19">
        <f t="shared" si="43"/>
        <v>483.51</v>
      </c>
      <c r="Q378" s="21">
        <v>9.7899999999999991</v>
      </c>
      <c r="R378" s="19">
        <f t="shared" si="37"/>
        <v>444.46599999999995</v>
      </c>
      <c r="S378" s="24">
        <v>11.2</v>
      </c>
      <c r="T378" s="19">
        <f t="shared" si="38"/>
        <v>508.47999999999996</v>
      </c>
      <c r="U378" s="19">
        <f t="shared" si="39"/>
        <v>0.54999999999999893</v>
      </c>
      <c r="V378" s="19">
        <f t="shared" si="40"/>
        <v>24.96999999999997</v>
      </c>
      <c r="W378" s="19">
        <f t="shared" si="41"/>
        <v>64.01400000000001</v>
      </c>
    </row>
    <row r="379" spans="1:23" ht="15.75" customHeight="1" x14ac:dyDescent="0.2">
      <c r="A379" s="8" t="s">
        <v>386</v>
      </c>
      <c r="B379" s="9">
        <v>42.35</v>
      </c>
      <c r="C379" s="9">
        <v>42.35</v>
      </c>
      <c r="D379" s="9">
        <v>4235.4399999999996</v>
      </c>
      <c r="E379" s="9">
        <v>4235.4399999999996</v>
      </c>
      <c r="F379" s="9">
        <v>0</v>
      </c>
      <c r="G379" s="9">
        <v>4235.4399999999996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f t="shared" si="42"/>
        <v>4235.4399999999996</v>
      </c>
      <c r="O379" s="10">
        <v>9.82</v>
      </c>
      <c r="P379" s="19">
        <f t="shared" si="43"/>
        <v>415.87700000000001</v>
      </c>
      <c r="Q379" s="21">
        <v>14.59</v>
      </c>
      <c r="R379" s="19">
        <f t="shared" si="37"/>
        <v>617.88650000000007</v>
      </c>
      <c r="S379" s="24">
        <v>14.86</v>
      </c>
      <c r="T379" s="19">
        <f t="shared" si="38"/>
        <v>629.32100000000003</v>
      </c>
      <c r="U379" s="19">
        <f t="shared" si="39"/>
        <v>5.0399999999999991</v>
      </c>
      <c r="V379" s="19">
        <f t="shared" si="40"/>
        <v>213.44400000000002</v>
      </c>
      <c r="W379" s="19">
        <f t="shared" si="41"/>
        <v>11.434499999999957</v>
      </c>
    </row>
    <row r="380" spans="1:23" ht="15.75" customHeight="1" x14ac:dyDescent="0.2">
      <c r="A380" s="8" t="s">
        <v>387</v>
      </c>
      <c r="B380" s="9">
        <v>52.74</v>
      </c>
      <c r="C380" s="9">
        <v>52.74</v>
      </c>
      <c r="D380" s="9">
        <v>5571.48</v>
      </c>
      <c r="E380" s="9">
        <v>5571.48</v>
      </c>
      <c r="F380" s="9">
        <v>0</v>
      </c>
      <c r="G380" s="9">
        <v>5571.48</v>
      </c>
      <c r="H380" s="9">
        <v>0</v>
      </c>
      <c r="I380" s="9">
        <v>0</v>
      </c>
      <c r="J380" s="9">
        <v>703.37</v>
      </c>
      <c r="K380" s="9">
        <v>703.37</v>
      </c>
      <c r="L380" s="9">
        <v>13.34</v>
      </c>
      <c r="M380" s="9">
        <v>0</v>
      </c>
      <c r="N380" s="9">
        <f t="shared" si="42"/>
        <v>5571.48</v>
      </c>
      <c r="O380" s="10">
        <v>10.37</v>
      </c>
      <c r="P380" s="19">
        <f t="shared" si="43"/>
        <v>546.91379999999992</v>
      </c>
      <c r="Q380" s="21">
        <v>9.7899999999999991</v>
      </c>
      <c r="R380" s="19">
        <f t="shared" si="37"/>
        <v>516.32459999999992</v>
      </c>
      <c r="S380" s="23">
        <v>11.2</v>
      </c>
      <c r="T380" s="19">
        <f t="shared" si="38"/>
        <v>590.68799999999999</v>
      </c>
      <c r="U380" s="19">
        <f t="shared" si="39"/>
        <v>0.83000000000000007</v>
      </c>
      <c r="V380" s="19">
        <f t="shared" si="40"/>
        <v>43.774200000000064</v>
      </c>
      <c r="W380" s="19">
        <f t="shared" si="41"/>
        <v>74.36340000000007</v>
      </c>
    </row>
    <row r="381" spans="1:23" ht="15.75" customHeight="1" x14ac:dyDescent="0.2">
      <c r="A381" s="8" t="s">
        <v>388</v>
      </c>
      <c r="B381" s="9">
        <v>84.86</v>
      </c>
      <c r="C381" s="9">
        <v>143.86000000000001</v>
      </c>
      <c r="D381" s="9">
        <v>16752.71</v>
      </c>
      <c r="E381" s="9">
        <v>9882.07</v>
      </c>
      <c r="F381" s="9">
        <v>0</v>
      </c>
      <c r="G381" s="9">
        <v>9882.07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f t="shared" si="42"/>
        <v>9882.07</v>
      </c>
      <c r="O381" s="10">
        <v>11.43</v>
      </c>
      <c r="P381" s="19">
        <f t="shared" si="43"/>
        <v>969.94979999999998</v>
      </c>
      <c r="Q381" s="21">
        <v>0</v>
      </c>
      <c r="R381" s="19">
        <f t="shared" si="37"/>
        <v>0</v>
      </c>
      <c r="S381" s="23">
        <v>0</v>
      </c>
      <c r="T381" s="19">
        <f t="shared" si="38"/>
        <v>0</v>
      </c>
      <c r="U381" s="19">
        <f t="shared" si="39"/>
        <v>-11.43</v>
      </c>
      <c r="V381" s="19">
        <f t="shared" si="40"/>
        <v>-969.94979999999998</v>
      </c>
      <c r="W381" s="19">
        <f t="shared" si="41"/>
        <v>0</v>
      </c>
    </row>
    <row r="382" spans="1:23" ht="15.75" customHeight="1" x14ac:dyDescent="0.2">
      <c r="A382" s="8" t="s">
        <v>389</v>
      </c>
      <c r="B382" s="9">
        <v>59</v>
      </c>
      <c r="C382" s="9">
        <v>143.86000000000001</v>
      </c>
      <c r="D382" s="9">
        <v>16752.71</v>
      </c>
      <c r="E382" s="9">
        <v>6870.64</v>
      </c>
      <c r="F382" s="9">
        <v>0</v>
      </c>
      <c r="G382" s="9">
        <v>6870.64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f t="shared" si="42"/>
        <v>6870.64</v>
      </c>
      <c r="O382" s="10">
        <v>11.43</v>
      </c>
      <c r="P382" s="19">
        <f t="shared" si="43"/>
        <v>674.37</v>
      </c>
      <c r="Q382" s="21">
        <v>0</v>
      </c>
      <c r="R382" s="19">
        <f t="shared" si="37"/>
        <v>0</v>
      </c>
      <c r="S382" s="23">
        <v>0</v>
      </c>
      <c r="T382" s="19">
        <f t="shared" si="38"/>
        <v>0</v>
      </c>
      <c r="U382" s="19">
        <f t="shared" si="39"/>
        <v>-11.43</v>
      </c>
      <c r="V382" s="19">
        <f t="shared" si="40"/>
        <v>-674.37</v>
      </c>
      <c r="W382" s="19">
        <f t="shared" si="41"/>
        <v>0</v>
      </c>
    </row>
    <row r="383" spans="1:23" ht="15.75" customHeight="1" x14ac:dyDescent="0.2">
      <c r="A383" s="8" t="s">
        <v>390</v>
      </c>
      <c r="B383" s="9">
        <v>53.41</v>
      </c>
      <c r="C383" s="9">
        <v>402.91</v>
      </c>
      <c r="D383" s="9">
        <v>49192.02</v>
      </c>
      <c r="E383" s="9">
        <v>6520.92</v>
      </c>
      <c r="F383" s="9">
        <v>0</v>
      </c>
      <c r="G383" s="9">
        <v>6520.92</v>
      </c>
      <c r="H383" s="9">
        <v>0</v>
      </c>
      <c r="I383" s="9">
        <v>0</v>
      </c>
      <c r="J383" s="9">
        <v>3642.62</v>
      </c>
      <c r="K383" s="9">
        <v>3642.62</v>
      </c>
      <c r="L383" s="9">
        <v>68.2</v>
      </c>
      <c r="M383" s="9">
        <v>364.26</v>
      </c>
      <c r="N383" s="9">
        <f t="shared" si="42"/>
        <v>6885.18</v>
      </c>
      <c r="O383" s="10">
        <v>12.66</v>
      </c>
      <c r="P383" s="19">
        <f t="shared" si="43"/>
        <v>676.17059999999992</v>
      </c>
      <c r="Q383" s="21">
        <v>10.31</v>
      </c>
      <c r="R383" s="19">
        <f t="shared" si="37"/>
        <v>550.65710000000001</v>
      </c>
      <c r="S383" s="24">
        <v>11.86</v>
      </c>
      <c r="T383" s="19">
        <f t="shared" si="38"/>
        <v>633.44259999999997</v>
      </c>
      <c r="U383" s="19">
        <f t="shared" si="39"/>
        <v>-0.80000000000000071</v>
      </c>
      <c r="V383" s="19">
        <f t="shared" si="40"/>
        <v>-42.727999999999952</v>
      </c>
      <c r="W383" s="19">
        <f t="shared" si="41"/>
        <v>82.785499999999956</v>
      </c>
    </row>
    <row r="384" spans="1:23" ht="15.75" customHeight="1" x14ac:dyDescent="0.2">
      <c r="A384" s="8" t="s">
        <v>391</v>
      </c>
      <c r="B384" s="9">
        <v>55.29</v>
      </c>
      <c r="C384" s="9">
        <v>402.91</v>
      </c>
      <c r="D384" s="9">
        <v>49192.02</v>
      </c>
      <c r="E384" s="9">
        <v>6750.46</v>
      </c>
      <c r="F384" s="9">
        <v>0</v>
      </c>
      <c r="G384" s="9">
        <v>6750.46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f t="shared" si="42"/>
        <v>6750.46</v>
      </c>
      <c r="O384" s="10">
        <v>11.99</v>
      </c>
      <c r="P384" s="19">
        <f t="shared" si="43"/>
        <v>662.9271</v>
      </c>
      <c r="Q384" s="21">
        <v>10.28</v>
      </c>
      <c r="R384" s="19">
        <f t="shared" si="37"/>
        <v>568.38119999999992</v>
      </c>
      <c r="S384" s="24">
        <v>11.82</v>
      </c>
      <c r="T384" s="19">
        <f t="shared" si="38"/>
        <v>653.52779999999996</v>
      </c>
      <c r="U384" s="19">
        <f t="shared" si="39"/>
        <v>-0.16999999999999993</v>
      </c>
      <c r="V384" s="19">
        <f t="shared" si="40"/>
        <v>-9.3993000000000393</v>
      </c>
      <c r="W384" s="19">
        <f t="shared" si="41"/>
        <v>85.146600000000035</v>
      </c>
    </row>
    <row r="385" spans="1:23" ht="15.75" customHeight="1" x14ac:dyDescent="0.2">
      <c r="A385" s="8" t="s">
        <v>392</v>
      </c>
      <c r="B385" s="9">
        <v>57.74</v>
      </c>
      <c r="C385" s="9">
        <v>402.91</v>
      </c>
      <c r="D385" s="9">
        <v>49192.02</v>
      </c>
      <c r="E385" s="9">
        <v>7049.58</v>
      </c>
      <c r="F385" s="9">
        <v>0</v>
      </c>
      <c r="G385" s="9">
        <v>7049.58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f t="shared" si="42"/>
        <v>7049.58</v>
      </c>
      <c r="O385" s="10">
        <v>11.99</v>
      </c>
      <c r="P385" s="19">
        <f t="shared" si="43"/>
        <v>692.30259999999998</v>
      </c>
      <c r="Q385" s="21">
        <v>9.7899999999999991</v>
      </c>
      <c r="R385" s="19">
        <f t="shared" si="37"/>
        <v>565.27459999999996</v>
      </c>
      <c r="S385" s="24">
        <v>11.26</v>
      </c>
      <c r="T385" s="19">
        <f t="shared" si="38"/>
        <v>650.15240000000006</v>
      </c>
      <c r="U385" s="19">
        <f t="shared" si="39"/>
        <v>-0.73000000000000043</v>
      </c>
      <c r="V385" s="19">
        <f t="shared" si="40"/>
        <v>-42.150199999999927</v>
      </c>
      <c r="W385" s="19">
        <f t="shared" ref="W385:W443" si="44">T385-R385</f>
        <v>84.877800000000093</v>
      </c>
    </row>
    <row r="386" spans="1:23" ht="15.75" customHeight="1" x14ac:dyDescent="0.2">
      <c r="A386" s="8" t="s">
        <v>393</v>
      </c>
      <c r="B386" s="9">
        <v>57.09</v>
      </c>
      <c r="C386" s="9">
        <v>402.91</v>
      </c>
      <c r="D386" s="9">
        <v>49192.02</v>
      </c>
      <c r="E386" s="9">
        <v>6970.22</v>
      </c>
      <c r="F386" s="9">
        <v>0</v>
      </c>
      <c r="G386" s="9">
        <v>6970.22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f t="shared" si="42"/>
        <v>6970.22</v>
      </c>
      <c r="O386" s="10">
        <v>11.99</v>
      </c>
      <c r="P386" s="19">
        <f t="shared" si="43"/>
        <v>684.5091000000001</v>
      </c>
      <c r="Q386" s="21">
        <v>9.7899999999999991</v>
      </c>
      <c r="R386" s="19">
        <f t="shared" si="37"/>
        <v>558.91110000000003</v>
      </c>
      <c r="S386" s="24">
        <v>11.26</v>
      </c>
      <c r="T386" s="19">
        <f t="shared" si="38"/>
        <v>642.83339999999998</v>
      </c>
      <c r="U386" s="19">
        <f t="shared" si="39"/>
        <v>-0.73000000000000043</v>
      </c>
      <c r="V386" s="19">
        <f t="shared" si="40"/>
        <v>-41.67570000000012</v>
      </c>
      <c r="W386" s="19">
        <f t="shared" si="44"/>
        <v>83.92229999999995</v>
      </c>
    </row>
    <row r="387" spans="1:23" ht="15.75" customHeight="1" x14ac:dyDescent="0.2">
      <c r="A387" s="8" t="s">
        <v>394</v>
      </c>
      <c r="B387" s="9">
        <v>61.91</v>
      </c>
      <c r="C387" s="9">
        <v>402.91</v>
      </c>
      <c r="D387" s="9">
        <v>49192.02</v>
      </c>
      <c r="E387" s="9">
        <v>7558.71</v>
      </c>
      <c r="F387" s="9">
        <v>0</v>
      </c>
      <c r="G387" s="9">
        <v>7558.71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f t="shared" si="42"/>
        <v>7558.71</v>
      </c>
      <c r="O387" s="10">
        <v>11.99</v>
      </c>
      <c r="P387" s="19">
        <f t="shared" si="43"/>
        <v>742.30089999999996</v>
      </c>
      <c r="Q387" s="21">
        <v>9.7899999999999991</v>
      </c>
      <c r="R387" s="19">
        <f t="shared" si="37"/>
        <v>606.09889999999996</v>
      </c>
      <c r="S387" s="24">
        <v>11.26</v>
      </c>
      <c r="T387" s="19">
        <f t="shared" si="38"/>
        <v>697.10659999999996</v>
      </c>
      <c r="U387" s="19">
        <f t="shared" si="39"/>
        <v>-0.73000000000000043</v>
      </c>
      <c r="V387" s="19">
        <f t="shared" si="40"/>
        <v>-45.194299999999998</v>
      </c>
      <c r="W387" s="19">
        <f t="shared" si="44"/>
        <v>91.0077</v>
      </c>
    </row>
    <row r="388" spans="1:23" ht="15.75" customHeight="1" x14ac:dyDescent="0.2">
      <c r="A388" s="8" t="s">
        <v>395</v>
      </c>
      <c r="B388" s="9">
        <v>41.87</v>
      </c>
      <c r="C388" s="9">
        <v>41.87</v>
      </c>
      <c r="D388" s="9">
        <v>5369.39</v>
      </c>
      <c r="E388" s="9">
        <v>5369.39</v>
      </c>
      <c r="F388" s="9">
        <v>0</v>
      </c>
      <c r="G388" s="9">
        <v>5369.39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f t="shared" si="42"/>
        <v>5369.39</v>
      </c>
      <c r="O388" s="10">
        <v>12.59</v>
      </c>
      <c r="P388" s="19">
        <f t="shared" si="43"/>
        <v>527.14329999999995</v>
      </c>
      <c r="Q388" s="21">
        <v>0</v>
      </c>
      <c r="R388" s="19">
        <f t="shared" si="37"/>
        <v>0</v>
      </c>
      <c r="S388" s="24">
        <v>0</v>
      </c>
      <c r="T388" s="19">
        <f t="shared" si="38"/>
        <v>0</v>
      </c>
      <c r="U388" s="19">
        <f t="shared" si="39"/>
        <v>-12.59</v>
      </c>
      <c r="V388" s="19">
        <f t="shared" si="40"/>
        <v>-527.14329999999995</v>
      </c>
      <c r="W388" s="19">
        <f t="shared" si="44"/>
        <v>0</v>
      </c>
    </row>
    <row r="389" spans="1:23" ht="15.75" customHeight="1" x14ac:dyDescent="0.2">
      <c r="A389" s="8" t="s">
        <v>396</v>
      </c>
      <c r="B389" s="9">
        <v>56.41</v>
      </c>
      <c r="C389" s="9">
        <v>402.91</v>
      </c>
      <c r="D389" s="9">
        <v>49192.02</v>
      </c>
      <c r="E389" s="9">
        <v>6887.2</v>
      </c>
      <c r="F389" s="9">
        <v>0</v>
      </c>
      <c r="G389" s="9">
        <v>6887.2</v>
      </c>
      <c r="H389" s="9">
        <v>0</v>
      </c>
      <c r="I389" s="9">
        <v>0</v>
      </c>
      <c r="J389" s="9">
        <v>4892.91</v>
      </c>
      <c r="K389" s="9">
        <v>4892.91</v>
      </c>
      <c r="L389" s="9">
        <v>86.74</v>
      </c>
      <c r="M389" s="9">
        <v>489.3</v>
      </c>
      <c r="N389" s="9">
        <f t="shared" si="42"/>
        <v>7376.5</v>
      </c>
      <c r="O389" s="10">
        <v>12.84</v>
      </c>
      <c r="P389" s="19">
        <f t="shared" si="43"/>
        <v>724.30439999999999</v>
      </c>
      <c r="Q389" s="21">
        <v>10.48</v>
      </c>
      <c r="R389" s="19">
        <f t="shared" si="37"/>
        <v>591.17679999999996</v>
      </c>
      <c r="S389" s="24">
        <v>12.05</v>
      </c>
      <c r="T389" s="19">
        <f t="shared" si="38"/>
        <v>679.7405</v>
      </c>
      <c r="U389" s="19">
        <f t="shared" si="39"/>
        <v>-0.78999999999999915</v>
      </c>
      <c r="V389" s="19">
        <f t="shared" si="40"/>
        <v>-44.56389999999999</v>
      </c>
      <c r="W389" s="19">
        <f t="shared" si="44"/>
        <v>88.56370000000004</v>
      </c>
    </row>
    <row r="390" spans="1:23" ht="15.75" customHeight="1" x14ac:dyDescent="0.2">
      <c r="A390" s="8" t="s">
        <v>397</v>
      </c>
      <c r="B390" s="9">
        <v>61.06</v>
      </c>
      <c r="C390" s="9">
        <v>402.91</v>
      </c>
      <c r="D390" s="9">
        <v>49192.02</v>
      </c>
      <c r="E390" s="9">
        <v>7454.93</v>
      </c>
      <c r="F390" s="9">
        <v>0</v>
      </c>
      <c r="G390" s="9">
        <v>7454.93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f t="shared" si="42"/>
        <v>7454.93</v>
      </c>
      <c r="O390" s="10">
        <v>11.99</v>
      </c>
      <c r="P390" s="19">
        <f t="shared" si="43"/>
        <v>732.10940000000005</v>
      </c>
      <c r="Q390" s="21">
        <v>10.62</v>
      </c>
      <c r="R390" s="19">
        <f t="shared" ref="R390:R453" si="45">B390*Q390</f>
        <v>648.45719999999994</v>
      </c>
      <c r="S390" s="24">
        <v>12.15</v>
      </c>
      <c r="T390" s="19">
        <f t="shared" ref="T390:T453" si="46">B390*S390</f>
        <v>741.87900000000002</v>
      </c>
      <c r="U390" s="19">
        <f t="shared" ref="U390:U453" si="47">S390-O390</f>
        <v>0.16000000000000014</v>
      </c>
      <c r="V390" s="19">
        <f t="shared" ref="V390:V453" si="48">T390-P390</f>
        <v>9.7695999999999685</v>
      </c>
      <c r="W390" s="19">
        <f t="shared" si="44"/>
        <v>93.421800000000076</v>
      </c>
    </row>
    <row r="391" spans="1:23" ht="15.75" customHeight="1" x14ac:dyDescent="0.2">
      <c r="A391" s="8" t="s">
        <v>398</v>
      </c>
      <c r="B391" s="9">
        <v>48.51</v>
      </c>
      <c r="C391" s="9">
        <v>322.8</v>
      </c>
      <c r="D391" s="9">
        <v>43500.13</v>
      </c>
      <c r="E391" s="9">
        <v>6537.15</v>
      </c>
      <c r="F391" s="9">
        <v>0</v>
      </c>
      <c r="G391" s="9">
        <v>6537.15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f t="shared" si="42"/>
        <v>6537.15</v>
      </c>
      <c r="O391" s="10">
        <v>13.23</v>
      </c>
      <c r="P391" s="19">
        <f t="shared" si="43"/>
        <v>641.78729999999996</v>
      </c>
      <c r="Q391" s="21">
        <v>9.7899999999999991</v>
      </c>
      <c r="R391" s="19">
        <f t="shared" si="45"/>
        <v>474.91289999999992</v>
      </c>
      <c r="S391" s="24">
        <v>11.26</v>
      </c>
      <c r="T391" s="19">
        <f t="shared" si="46"/>
        <v>546.22259999999994</v>
      </c>
      <c r="U391" s="19">
        <f t="shared" si="47"/>
        <v>-1.9700000000000006</v>
      </c>
      <c r="V391" s="19">
        <f t="shared" si="48"/>
        <v>-95.564700000000016</v>
      </c>
      <c r="W391" s="19">
        <f t="shared" si="44"/>
        <v>71.309700000000021</v>
      </c>
    </row>
    <row r="392" spans="1:23" ht="15.75" customHeight="1" x14ac:dyDescent="0.2">
      <c r="A392" s="8" t="s">
        <v>399</v>
      </c>
      <c r="B392" s="9">
        <v>55.05</v>
      </c>
      <c r="C392" s="9">
        <v>322.8</v>
      </c>
      <c r="D392" s="9">
        <v>43500.13</v>
      </c>
      <c r="E392" s="9">
        <v>7418.47</v>
      </c>
      <c r="F392" s="9">
        <v>0</v>
      </c>
      <c r="G392" s="9">
        <v>7418.47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f t="shared" si="42"/>
        <v>7418.47</v>
      </c>
      <c r="O392" s="10">
        <v>13.23</v>
      </c>
      <c r="P392" s="19">
        <f t="shared" si="43"/>
        <v>728.31150000000002</v>
      </c>
      <c r="Q392" s="21">
        <v>9.7899999999999991</v>
      </c>
      <c r="R392" s="19">
        <f t="shared" si="45"/>
        <v>538.93949999999995</v>
      </c>
      <c r="S392" s="24">
        <v>11.26</v>
      </c>
      <c r="T392" s="19">
        <f t="shared" si="46"/>
        <v>619.86299999999994</v>
      </c>
      <c r="U392" s="19">
        <f t="shared" si="47"/>
        <v>-1.9700000000000006</v>
      </c>
      <c r="V392" s="19">
        <f t="shared" si="48"/>
        <v>-108.44850000000008</v>
      </c>
      <c r="W392" s="19">
        <f t="shared" si="44"/>
        <v>80.92349999999999</v>
      </c>
    </row>
    <row r="393" spans="1:23" ht="15.75" customHeight="1" x14ac:dyDescent="0.2">
      <c r="A393" s="8" t="s">
        <v>400</v>
      </c>
      <c r="B393" s="9">
        <v>52.54</v>
      </c>
      <c r="C393" s="9">
        <v>322.8</v>
      </c>
      <c r="D393" s="9">
        <v>43500.13</v>
      </c>
      <c r="E393" s="9">
        <v>7080.23</v>
      </c>
      <c r="F393" s="9">
        <v>0</v>
      </c>
      <c r="G393" s="9">
        <v>7080.23</v>
      </c>
      <c r="H393" s="9">
        <v>0</v>
      </c>
      <c r="I393" s="9">
        <v>0</v>
      </c>
      <c r="J393" s="9">
        <v>10677.15</v>
      </c>
      <c r="K393" s="9">
        <v>10677.15</v>
      </c>
      <c r="L393" s="9">
        <v>203.22</v>
      </c>
      <c r="M393" s="9">
        <v>1067.72</v>
      </c>
      <c r="N393" s="9">
        <f t="shared" si="42"/>
        <v>8147.95</v>
      </c>
      <c r="O393" s="10">
        <v>15.23</v>
      </c>
      <c r="P393" s="19">
        <f t="shared" si="43"/>
        <v>800.18420000000003</v>
      </c>
      <c r="Q393" s="21">
        <v>9.7899999999999991</v>
      </c>
      <c r="R393" s="19">
        <f t="shared" si="45"/>
        <v>514.36659999999995</v>
      </c>
      <c r="S393" s="24">
        <v>11.26</v>
      </c>
      <c r="T393" s="19">
        <f t="shared" si="46"/>
        <v>591.60040000000004</v>
      </c>
      <c r="U393" s="19">
        <f t="shared" si="47"/>
        <v>-3.9700000000000006</v>
      </c>
      <c r="V393" s="19">
        <f t="shared" si="48"/>
        <v>-208.5838</v>
      </c>
      <c r="W393" s="19">
        <f t="shared" si="44"/>
        <v>77.233800000000087</v>
      </c>
    </row>
    <row r="394" spans="1:23" ht="15.75" customHeight="1" x14ac:dyDescent="0.2">
      <c r="A394" s="8" t="s">
        <v>401</v>
      </c>
      <c r="B394" s="9">
        <v>54.57</v>
      </c>
      <c r="C394" s="9">
        <v>322.8</v>
      </c>
      <c r="D394" s="9">
        <v>43500.13</v>
      </c>
      <c r="E394" s="9">
        <v>7353.79</v>
      </c>
      <c r="F394" s="9">
        <v>0</v>
      </c>
      <c r="G394" s="9">
        <v>7353.79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f t="shared" si="42"/>
        <v>7353.79</v>
      </c>
      <c r="O394" s="10">
        <v>13.23</v>
      </c>
      <c r="P394" s="19">
        <f t="shared" si="43"/>
        <v>721.96109999999999</v>
      </c>
      <c r="Q394" s="21">
        <v>12.46</v>
      </c>
      <c r="R394" s="19">
        <f t="shared" si="45"/>
        <v>679.94220000000007</v>
      </c>
      <c r="S394" s="24">
        <v>14.25</v>
      </c>
      <c r="T394" s="19">
        <f t="shared" si="46"/>
        <v>777.62250000000006</v>
      </c>
      <c r="U394" s="19">
        <f t="shared" si="47"/>
        <v>1.0199999999999996</v>
      </c>
      <c r="V394" s="19">
        <f t="shared" si="48"/>
        <v>55.661400000000071</v>
      </c>
      <c r="W394" s="19">
        <f t="shared" si="44"/>
        <v>97.680299999999988</v>
      </c>
    </row>
    <row r="395" spans="1:23" ht="15.75" customHeight="1" x14ac:dyDescent="0.2">
      <c r="A395" s="8" t="s">
        <v>402</v>
      </c>
      <c r="B395" s="9">
        <v>29.98</v>
      </c>
      <c r="C395" s="9">
        <v>322.8</v>
      </c>
      <c r="D395" s="9">
        <v>43500.13</v>
      </c>
      <c r="E395" s="9">
        <v>4040.07</v>
      </c>
      <c r="F395" s="9">
        <v>0</v>
      </c>
      <c r="G395" s="9">
        <v>4040.07</v>
      </c>
      <c r="H395" s="9">
        <v>0</v>
      </c>
      <c r="I395" s="9">
        <v>0</v>
      </c>
      <c r="J395" s="9">
        <v>36387.5</v>
      </c>
      <c r="K395" s="9">
        <v>36387.5</v>
      </c>
      <c r="L395" s="9">
        <v>1213.73</v>
      </c>
      <c r="M395" s="9">
        <v>1455.5</v>
      </c>
      <c r="N395" s="9">
        <f t="shared" si="42"/>
        <v>5495.57</v>
      </c>
      <c r="O395" s="10">
        <v>18</v>
      </c>
      <c r="P395" s="19">
        <f t="shared" si="43"/>
        <v>539.64</v>
      </c>
      <c r="Q395" s="21">
        <v>10.98</v>
      </c>
      <c r="R395" s="19">
        <f t="shared" si="45"/>
        <v>329.18040000000002</v>
      </c>
      <c r="S395" s="24">
        <v>12.63</v>
      </c>
      <c r="T395" s="19">
        <f t="shared" si="46"/>
        <v>378.6474</v>
      </c>
      <c r="U395" s="19">
        <f t="shared" si="47"/>
        <v>-5.3699999999999992</v>
      </c>
      <c r="V395" s="19">
        <f t="shared" si="48"/>
        <v>-160.99259999999998</v>
      </c>
      <c r="W395" s="19">
        <f t="shared" si="44"/>
        <v>49.466999999999985</v>
      </c>
    </row>
    <row r="396" spans="1:23" ht="15.75" customHeight="1" x14ac:dyDescent="0.2">
      <c r="A396" s="8" t="s">
        <v>403</v>
      </c>
      <c r="B396" s="9">
        <v>54.8</v>
      </c>
      <c r="C396" s="9">
        <v>322.8</v>
      </c>
      <c r="D396" s="9">
        <v>43500.13</v>
      </c>
      <c r="E396" s="9">
        <v>7384.78</v>
      </c>
      <c r="F396" s="9">
        <v>0</v>
      </c>
      <c r="G396" s="9">
        <v>7384.78</v>
      </c>
      <c r="H396" s="9">
        <v>0</v>
      </c>
      <c r="I396" s="9">
        <v>0</v>
      </c>
      <c r="J396" s="9">
        <v>11702</v>
      </c>
      <c r="K396" s="9">
        <v>11702</v>
      </c>
      <c r="L396" s="9">
        <v>213.54</v>
      </c>
      <c r="M396" s="9">
        <v>1170.2</v>
      </c>
      <c r="N396" s="9">
        <f t="shared" si="42"/>
        <v>8554.98</v>
      </c>
      <c r="O396" s="10">
        <v>15.33</v>
      </c>
      <c r="P396" s="19">
        <f t="shared" si="43"/>
        <v>840.08399999999995</v>
      </c>
      <c r="Q396" s="21">
        <v>9.7899999999999991</v>
      </c>
      <c r="R396" s="19">
        <f t="shared" si="45"/>
        <v>536.49199999999996</v>
      </c>
      <c r="S396" s="24">
        <v>11.26</v>
      </c>
      <c r="T396" s="19">
        <f t="shared" si="46"/>
        <v>617.048</v>
      </c>
      <c r="U396" s="19">
        <f t="shared" si="47"/>
        <v>-4.07</v>
      </c>
      <c r="V396" s="19">
        <f t="shared" si="48"/>
        <v>-223.03599999999994</v>
      </c>
      <c r="W396" s="19">
        <f t="shared" si="44"/>
        <v>80.55600000000004</v>
      </c>
    </row>
    <row r="397" spans="1:23" ht="15.75" customHeight="1" x14ac:dyDescent="0.2">
      <c r="A397" s="8" t="s">
        <v>404</v>
      </c>
      <c r="B397" s="9">
        <v>27.35</v>
      </c>
      <c r="C397" s="9">
        <v>322.8</v>
      </c>
      <c r="D397" s="9">
        <v>43500.13</v>
      </c>
      <c r="E397" s="9">
        <v>3685.65</v>
      </c>
      <c r="F397" s="9">
        <v>0</v>
      </c>
      <c r="G397" s="9">
        <v>3685.65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f t="shared" si="42"/>
        <v>3685.65</v>
      </c>
      <c r="O397" s="10">
        <v>13.23</v>
      </c>
      <c r="P397" s="19">
        <f t="shared" si="43"/>
        <v>361.84050000000002</v>
      </c>
      <c r="Q397" s="21">
        <v>10.19</v>
      </c>
      <c r="R397" s="19">
        <f t="shared" si="45"/>
        <v>278.69650000000001</v>
      </c>
      <c r="S397" s="24">
        <v>11.72</v>
      </c>
      <c r="T397" s="19">
        <f t="shared" si="46"/>
        <v>320.54200000000003</v>
      </c>
      <c r="U397" s="19">
        <f t="shared" si="47"/>
        <v>-1.5099999999999998</v>
      </c>
      <c r="V397" s="19">
        <f t="shared" si="48"/>
        <v>-41.29849999999999</v>
      </c>
      <c r="W397" s="19">
        <f t="shared" si="44"/>
        <v>41.845500000000015</v>
      </c>
    </row>
    <row r="398" spans="1:23" ht="15.75" customHeight="1" x14ac:dyDescent="0.2">
      <c r="A398" s="8" t="s">
        <v>405</v>
      </c>
      <c r="B398" s="9">
        <v>48.04</v>
      </c>
      <c r="C398" s="9">
        <v>149.16999999999999</v>
      </c>
      <c r="D398" s="9">
        <v>82864.02</v>
      </c>
      <c r="E398" s="9">
        <v>26686.25</v>
      </c>
      <c r="F398" s="9">
        <v>0</v>
      </c>
      <c r="G398" s="9">
        <v>26686.25</v>
      </c>
      <c r="H398" s="9">
        <v>0</v>
      </c>
      <c r="I398" s="9">
        <v>0</v>
      </c>
      <c r="J398" s="9">
        <v>16750</v>
      </c>
      <c r="K398" s="9">
        <v>16750</v>
      </c>
      <c r="L398" s="9">
        <v>348.67</v>
      </c>
      <c r="M398" s="9">
        <v>1675</v>
      </c>
      <c r="N398" s="9">
        <f t="shared" si="42"/>
        <v>28361.25</v>
      </c>
      <c r="O398" s="10">
        <v>57.97</v>
      </c>
      <c r="P398" s="19">
        <f t="shared" si="43"/>
        <v>2784.8788</v>
      </c>
      <c r="Q398" s="21">
        <v>12.63</v>
      </c>
      <c r="R398" s="19">
        <f t="shared" si="45"/>
        <v>606.74520000000007</v>
      </c>
      <c r="S398" s="24">
        <v>14.52</v>
      </c>
      <c r="T398" s="19">
        <f t="shared" si="46"/>
        <v>697.54079999999999</v>
      </c>
      <c r="U398" s="19">
        <f t="shared" si="47"/>
        <v>-43.45</v>
      </c>
      <c r="V398" s="19">
        <f t="shared" si="48"/>
        <v>-2087.3379999999997</v>
      </c>
      <c r="W398" s="19">
        <f t="shared" si="44"/>
        <v>90.795599999999922</v>
      </c>
    </row>
    <row r="399" spans="1:23" ht="15.75" customHeight="1" x14ac:dyDescent="0.2">
      <c r="A399" s="8" t="s">
        <v>406</v>
      </c>
      <c r="B399" s="9">
        <v>51.27</v>
      </c>
      <c r="C399" s="9">
        <v>149.16999999999999</v>
      </c>
      <c r="D399" s="9">
        <v>82864.02</v>
      </c>
      <c r="E399" s="9">
        <v>28480.51</v>
      </c>
      <c r="F399" s="9">
        <v>0</v>
      </c>
      <c r="G399" s="9">
        <v>28480.51</v>
      </c>
      <c r="H399" s="9">
        <v>0</v>
      </c>
      <c r="I399" s="9">
        <v>0</v>
      </c>
      <c r="J399" s="9">
        <v>80603.56</v>
      </c>
      <c r="K399" s="9">
        <v>80603.56</v>
      </c>
      <c r="L399" s="9">
        <v>1572.14</v>
      </c>
      <c r="M399" s="9">
        <v>5145.28</v>
      </c>
      <c r="N399" s="9">
        <f t="shared" si="42"/>
        <v>33625.79</v>
      </c>
      <c r="O399" s="10">
        <v>64.400000000000006</v>
      </c>
      <c r="P399" s="19">
        <f t="shared" si="43"/>
        <v>3301.7880000000005</v>
      </c>
      <c r="Q399" s="21">
        <v>10.57</v>
      </c>
      <c r="R399" s="19">
        <f t="shared" si="45"/>
        <v>541.9239</v>
      </c>
      <c r="S399" s="24">
        <v>12.16</v>
      </c>
      <c r="T399" s="19">
        <f t="shared" si="46"/>
        <v>623.44320000000005</v>
      </c>
      <c r="U399" s="19">
        <f t="shared" si="47"/>
        <v>-52.240000000000009</v>
      </c>
      <c r="V399" s="19">
        <f t="shared" si="48"/>
        <v>-2678.3448000000003</v>
      </c>
      <c r="W399" s="19">
        <f t="shared" si="44"/>
        <v>81.519300000000044</v>
      </c>
    </row>
    <row r="400" spans="1:23" ht="15.75" customHeight="1" x14ac:dyDescent="0.2">
      <c r="A400" s="8" t="s">
        <v>407</v>
      </c>
      <c r="B400" s="9">
        <v>49.86</v>
      </c>
      <c r="C400" s="9">
        <v>149.16999999999999</v>
      </c>
      <c r="D400" s="9">
        <v>82864.02</v>
      </c>
      <c r="E400" s="9">
        <v>27697.26</v>
      </c>
      <c r="F400" s="9">
        <v>0</v>
      </c>
      <c r="G400" s="9">
        <v>27697.26</v>
      </c>
      <c r="H400" s="9">
        <v>0</v>
      </c>
      <c r="I400" s="9">
        <v>0</v>
      </c>
      <c r="J400" s="9">
        <v>16750</v>
      </c>
      <c r="K400" s="9">
        <v>16750</v>
      </c>
      <c r="L400" s="9">
        <v>335.94</v>
      </c>
      <c r="M400" s="9">
        <v>1675</v>
      </c>
      <c r="N400" s="9">
        <f t="shared" si="42"/>
        <v>29372.26</v>
      </c>
      <c r="O400" s="10">
        <v>57.85</v>
      </c>
      <c r="P400" s="19">
        <f t="shared" si="43"/>
        <v>2884.4009999999998</v>
      </c>
      <c r="Q400" s="21">
        <v>9.73</v>
      </c>
      <c r="R400" s="19">
        <f t="shared" si="45"/>
        <v>485.13780000000003</v>
      </c>
      <c r="S400" s="24">
        <v>11.19</v>
      </c>
      <c r="T400" s="19">
        <f t="shared" si="46"/>
        <v>557.93340000000001</v>
      </c>
      <c r="U400" s="19">
        <f t="shared" si="47"/>
        <v>-46.660000000000004</v>
      </c>
      <c r="V400" s="19">
        <f t="shared" si="48"/>
        <v>-2326.4675999999999</v>
      </c>
      <c r="W400" s="19">
        <f t="shared" si="44"/>
        <v>72.795599999999979</v>
      </c>
    </row>
    <row r="401" spans="1:23" ht="15.75" customHeight="1" x14ac:dyDescent="0.2">
      <c r="A401" s="8" t="s">
        <v>408</v>
      </c>
      <c r="B401" s="9">
        <v>36.76</v>
      </c>
      <c r="C401" s="9">
        <v>192.02</v>
      </c>
      <c r="D401" s="9">
        <v>30579.43</v>
      </c>
      <c r="E401" s="9">
        <v>5854.08</v>
      </c>
      <c r="F401" s="9">
        <v>0</v>
      </c>
      <c r="G401" s="9">
        <v>5854.08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f t="shared" si="42"/>
        <v>5854.08</v>
      </c>
      <c r="O401" s="10">
        <v>15.64</v>
      </c>
      <c r="P401" s="19">
        <f t="shared" si="43"/>
        <v>574.92639999999994</v>
      </c>
      <c r="Q401" s="21">
        <v>10.83</v>
      </c>
      <c r="R401" s="19">
        <f t="shared" si="45"/>
        <v>398.11079999999998</v>
      </c>
      <c r="S401" s="24">
        <v>12.45</v>
      </c>
      <c r="T401" s="19">
        <f t="shared" si="46"/>
        <v>457.66199999999992</v>
      </c>
      <c r="U401" s="19">
        <f t="shared" si="47"/>
        <v>-3.1900000000000013</v>
      </c>
      <c r="V401" s="19">
        <f t="shared" si="48"/>
        <v>-117.26440000000002</v>
      </c>
      <c r="W401" s="19">
        <f t="shared" si="44"/>
        <v>59.551199999999938</v>
      </c>
    </row>
    <row r="402" spans="1:23" ht="15.75" customHeight="1" x14ac:dyDescent="0.2">
      <c r="A402" s="8" t="s">
        <v>409</v>
      </c>
      <c r="B402" s="9">
        <v>54.7</v>
      </c>
      <c r="C402" s="9">
        <v>192.02</v>
      </c>
      <c r="D402" s="9">
        <v>30579.43</v>
      </c>
      <c r="E402" s="9">
        <v>8711.0400000000009</v>
      </c>
      <c r="F402" s="9">
        <v>0</v>
      </c>
      <c r="G402" s="9">
        <v>8711.0400000000009</v>
      </c>
      <c r="H402" s="9">
        <v>0</v>
      </c>
      <c r="I402" s="9">
        <v>0</v>
      </c>
      <c r="J402" s="9">
        <v>130752.77</v>
      </c>
      <c r="K402" s="9">
        <v>130752.77</v>
      </c>
      <c r="L402" s="9">
        <v>2390.37</v>
      </c>
      <c r="M402" s="9">
        <v>5391.3</v>
      </c>
      <c r="N402" s="9">
        <f t="shared" si="42"/>
        <v>14102.34</v>
      </c>
      <c r="O402" s="10">
        <v>25.32</v>
      </c>
      <c r="P402" s="19">
        <f t="shared" si="43"/>
        <v>1385.0040000000001</v>
      </c>
      <c r="Q402" s="21">
        <v>10.43</v>
      </c>
      <c r="R402" s="19">
        <f t="shared" si="45"/>
        <v>570.52099999999996</v>
      </c>
      <c r="S402" s="24">
        <v>11.99</v>
      </c>
      <c r="T402" s="19">
        <f t="shared" si="46"/>
        <v>655.85300000000007</v>
      </c>
      <c r="U402" s="19">
        <f t="shared" si="47"/>
        <v>-13.33</v>
      </c>
      <c r="V402" s="19">
        <f t="shared" si="48"/>
        <v>-729.15100000000007</v>
      </c>
      <c r="W402" s="19">
        <f t="shared" si="44"/>
        <v>85.332000000000107</v>
      </c>
    </row>
    <row r="403" spans="1:23" ht="15.75" customHeight="1" x14ac:dyDescent="0.2">
      <c r="A403" s="8" t="s">
        <v>410</v>
      </c>
      <c r="B403" s="9">
        <v>43.66</v>
      </c>
      <c r="C403" s="9">
        <v>192.02</v>
      </c>
      <c r="D403" s="9">
        <v>30579.43</v>
      </c>
      <c r="E403" s="9">
        <v>6952.91</v>
      </c>
      <c r="F403" s="9">
        <v>0</v>
      </c>
      <c r="G403" s="9">
        <v>6952.91</v>
      </c>
      <c r="H403" s="9">
        <v>0</v>
      </c>
      <c r="I403" s="9">
        <v>0</v>
      </c>
      <c r="J403" s="9">
        <v>1605.88</v>
      </c>
      <c r="K403" s="9">
        <v>1605.88</v>
      </c>
      <c r="L403" s="9">
        <v>36.78</v>
      </c>
      <c r="M403" s="9">
        <v>160.59</v>
      </c>
      <c r="N403" s="9">
        <f t="shared" si="42"/>
        <v>7113.5</v>
      </c>
      <c r="O403" s="10">
        <v>16</v>
      </c>
      <c r="P403" s="19">
        <f t="shared" si="43"/>
        <v>698.56</v>
      </c>
      <c r="Q403" s="21">
        <v>9.85</v>
      </c>
      <c r="R403" s="19">
        <f t="shared" si="45"/>
        <v>430.05099999999993</v>
      </c>
      <c r="S403" s="24">
        <v>11.33</v>
      </c>
      <c r="T403" s="19">
        <f t="shared" si="46"/>
        <v>494.66779999999994</v>
      </c>
      <c r="U403" s="19">
        <f t="shared" si="47"/>
        <v>-4.67</v>
      </c>
      <c r="V403" s="19">
        <f t="shared" si="48"/>
        <v>-203.8922</v>
      </c>
      <c r="W403" s="19">
        <f t="shared" si="44"/>
        <v>64.616800000000012</v>
      </c>
    </row>
    <row r="404" spans="1:23" ht="15.75" customHeight="1" x14ac:dyDescent="0.2">
      <c r="A404" s="8" t="s">
        <v>411</v>
      </c>
      <c r="B404" s="9">
        <v>56.9</v>
      </c>
      <c r="C404" s="9">
        <v>192.02</v>
      </c>
      <c r="D404" s="9">
        <v>30579.43</v>
      </c>
      <c r="E404" s="9">
        <v>9061.4</v>
      </c>
      <c r="F404" s="9">
        <v>0</v>
      </c>
      <c r="G404" s="9">
        <v>9061.4</v>
      </c>
      <c r="H404" s="9">
        <v>0</v>
      </c>
      <c r="I404" s="9">
        <v>0</v>
      </c>
      <c r="J404" s="9">
        <v>8617</v>
      </c>
      <c r="K404" s="9">
        <v>8617</v>
      </c>
      <c r="L404" s="9">
        <v>151.44</v>
      </c>
      <c r="M404" s="9">
        <v>861.7</v>
      </c>
      <c r="N404" s="9">
        <f t="shared" si="42"/>
        <v>9923.1</v>
      </c>
      <c r="O404" s="10">
        <v>17.12</v>
      </c>
      <c r="P404" s="19">
        <f t="shared" si="43"/>
        <v>974.12800000000004</v>
      </c>
      <c r="Q404" s="21">
        <v>9.73</v>
      </c>
      <c r="R404" s="19">
        <f t="shared" si="45"/>
        <v>553.63700000000006</v>
      </c>
      <c r="S404" s="24">
        <v>11.19</v>
      </c>
      <c r="T404" s="19">
        <f t="shared" si="46"/>
        <v>636.7109999999999</v>
      </c>
      <c r="U404" s="19">
        <f t="shared" si="47"/>
        <v>-5.9300000000000015</v>
      </c>
      <c r="V404" s="19">
        <f t="shared" si="48"/>
        <v>-337.41700000000014</v>
      </c>
      <c r="W404" s="19">
        <f t="shared" si="44"/>
        <v>83.073999999999842</v>
      </c>
    </row>
    <row r="405" spans="1:23" ht="15.75" customHeight="1" x14ac:dyDescent="0.2">
      <c r="A405" s="8" t="s">
        <v>412</v>
      </c>
      <c r="B405" s="9">
        <v>59.25</v>
      </c>
      <c r="C405" s="9">
        <v>188.46</v>
      </c>
      <c r="D405" s="9">
        <v>26561.119999999999</v>
      </c>
      <c r="E405" s="9">
        <v>8350.56</v>
      </c>
      <c r="F405" s="9">
        <v>0</v>
      </c>
      <c r="G405" s="9">
        <v>8350.56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f t="shared" si="42"/>
        <v>8350.56</v>
      </c>
      <c r="O405" s="10">
        <v>13.84</v>
      </c>
      <c r="P405" s="19">
        <f t="shared" si="43"/>
        <v>820.02</v>
      </c>
      <c r="Q405" s="21">
        <v>9.7899999999999991</v>
      </c>
      <c r="R405" s="19">
        <f t="shared" si="45"/>
        <v>580.0575</v>
      </c>
      <c r="S405" s="24">
        <v>11.26</v>
      </c>
      <c r="T405" s="19">
        <f t="shared" si="46"/>
        <v>667.15499999999997</v>
      </c>
      <c r="U405" s="19">
        <f t="shared" si="47"/>
        <v>-2.58</v>
      </c>
      <c r="V405" s="19">
        <f t="shared" si="48"/>
        <v>-152.86500000000001</v>
      </c>
      <c r="W405" s="19">
        <f t="shared" si="44"/>
        <v>87.097499999999968</v>
      </c>
    </row>
    <row r="406" spans="1:23" ht="15.75" customHeight="1" x14ac:dyDescent="0.2">
      <c r="A406" s="8" t="s">
        <v>413</v>
      </c>
      <c r="B406" s="9">
        <v>33.31</v>
      </c>
      <c r="C406" s="9">
        <v>188.46</v>
      </c>
      <c r="D406" s="9">
        <v>26561.119999999999</v>
      </c>
      <c r="E406" s="9">
        <v>4694.63</v>
      </c>
      <c r="F406" s="9">
        <v>0</v>
      </c>
      <c r="G406" s="9">
        <v>4694.63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f t="shared" si="42"/>
        <v>4694.63</v>
      </c>
      <c r="O406" s="10">
        <v>13.84</v>
      </c>
      <c r="P406" s="19">
        <f t="shared" si="43"/>
        <v>461.0104</v>
      </c>
      <c r="Q406" s="21">
        <v>9.7899999999999991</v>
      </c>
      <c r="R406" s="19">
        <f t="shared" si="45"/>
        <v>326.10489999999999</v>
      </c>
      <c r="S406" s="24">
        <v>11.26</v>
      </c>
      <c r="T406" s="19">
        <f t="shared" si="46"/>
        <v>375.07060000000001</v>
      </c>
      <c r="U406" s="19">
        <f t="shared" si="47"/>
        <v>-2.58</v>
      </c>
      <c r="V406" s="19">
        <f t="shared" si="48"/>
        <v>-85.939799999999991</v>
      </c>
      <c r="W406" s="19">
        <f t="shared" si="44"/>
        <v>48.965700000000027</v>
      </c>
    </row>
    <row r="407" spans="1:23" ht="15.75" customHeight="1" x14ac:dyDescent="0.2">
      <c r="A407" s="8" t="s">
        <v>414</v>
      </c>
      <c r="B407" s="9">
        <v>60.9</v>
      </c>
      <c r="C407" s="9">
        <v>188.46</v>
      </c>
      <c r="D407" s="9">
        <v>26561.119999999999</v>
      </c>
      <c r="E407" s="9">
        <v>8583.11</v>
      </c>
      <c r="F407" s="9">
        <v>0</v>
      </c>
      <c r="G407" s="9">
        <v>8583.11</v>
      </c>
      <c r="H407" s="9">
        <v>0</v>
      </c>
      <c r="I407" s="9">
        <v>0</v>
      </c>
      <c r="J407" s="9">
        <v>2124.5500000000002</v>
      </c>
      <c r="K407" s="9">
        <v>2124.5500000000002</v>
      </c>
      <c r="L407" s="9">
        <v>34.89</v>
      </c>
      <c r="M407" s="9">
        <v>212.46</v>
      </c>
      <c r="N407" s="9">
        <f t="shared" si="42"/>
        <v>8795.57</v>
      </c>
      <c r="O407" s="10">
        <v>14.18</v>
      </c>
      <c r="P407" s="19">
        <f t="shared" si="43"/>
        <v>863.56200000000001</v>
      </c>
      <c r="Q407" s="21">
        <v>9.7899999999999991</v>
      </c>
      <c r="R407" s="19">
        <f t="shared" si="45"/>
        <v>596.2109999999999</v>
      </c>
      <c r="S407" s="24">
        <v>11.26</v>
      </c>
      <c r="T407" s="19">
        <f t="shared" si="46"/>
        <v>685.73399999999992</v>
      </c>
      <c r="U407" s="19">
        <f t="shared" si="47"/>
        <v>-2.92</v>
      </c>
      <c r="V407" s="19">
        <f t="shared" si="48"/>
        <v>-177.82800000000009</v>
      </c>
      <c r="W407" s="19">
        <f t="shared" si="44"/>
        <v>89.523000000000025</v>
      </c>
    </row>
    <row r="408" spans="1:23" ht="15.75" customHeight="1" x14ac:dyDescent="0.2">
      <c r="A408" s="8" t="s">
        <v>415</v>
      </c>
      <c r="B408" s="9">
        <v>35</v>
      </c>
      <c r="C408" s="9">
        <v>188.46</v>
      </c>
      <c r="D408" s="9">
        <v>26561.119999999999</v>
      </c>
      <c r="E408" s="9">
        <v>4932.82</v>
      </c>
      <c r="F408" s="9">
        <v>0</v>
      </c>
      <c r="G408" s="9">
        <v>4932.82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f t="shared" si="42"/>
        <v>4932.82</v>
      </c>
      <c r="O408" s="10">
        <v>13.84</v>
      </c>
      <c r="P408" s="19">
        <f t="shared" si="43"/>
        <v>484.4</v>
      </c>
      <c r="Q408" s="21">
        <v>9.7899999999999991</v>
      </c>
      <c r="R408" s="19">
        <f t="shared" si="45"/>
        <v>342.65</v>
      </c>
      <c r="S408" s="24">
        <v>11.26</v>
      </c>
      <c r="T408" s="19">
        <f t="shared" si="46"/>
        <v>394.09999999999997</v>
      </c>
      <c r="U408" s="19">
        <f t="shared" si="47"/>
        <v>-2.58</v>
      </c>
      <c r="V408" s="19">
        <f t="shared" si="48"/>
        <v>-90.300000000000011</v>
      </c>
      <c r="W408" s="19">
        <f t="shared" ref="W408" si="49">T408-R408</f>
        <v>51.449999999999989</v>
      </c>
    </row>
    <row r="409" spans="1:23" ht="15.75" customHeight="1" x14ac:dyDescent="0.2">
      <c r="A409" s="8" t="s">
        <v>416</v>
      </c>
      <c r="B409" s="9">
        <v>54.25</v>
      </c>
      <c r="C409" s="9">
        <v>54.25</v>
      </c>
      <c r="D409" s="9">
        <v>7224.86</v>
      </c>
      <c r="E409" s="9">
        <v>7224.86</v>
      </c>
      <c r="F409" s="9">
        <v>0</v>
      </c>
      <c r="G409" s="9">
        <v>7224.86</v>
      </c>
      <c r="H409" s="9">
        <v>0</v>
      </c>
      <c r="I409" s="9">
        <v>0</v>
      </c>
      <c r="J409" s="9">
        <v>7614.73</v>
      </c>
      <c r="K409" s="9">
        <v>7614.73</v>
      </c>
      <c r="L409" s="9">
        <v>140.37</v>
      </c>
      <c r="M409" s="9">
        <v>761.48</v>
      </c>
      <c r="N409" s="9">
        <f t="shared" si="42"/>
        <v>7986.34</v>
      </c>
      <c r="O409" s="10">
        <v>14.46</v>
      </c>
      <c r="P409" s="19">
        <f t="shared" si="43"/>
        <v>784.45500000000004</v>
      </c>
      <c r="Q409" s="21">
        <v>10.45</v>
      </c>
      <c r="R409" s="19">
        <f t="shared" si="45"/>
        <v>566.91249999999991</v>
      </c>
      <c r="S409" s="24">
        <v>12.02</v>
      </c>
      <c r="T409" s="19">
        <f t="shared" si="46"/>
        <v>652.08499999999992</v>
      </c>
      <c r="U409" s="19">
        <f t="shared" si="47"/>
        <v>-2.4400000000000013</v>
      </c>
      <c r="V409" s="19">
        <f t="shared" si="48"/>
        <v>-132.37000000000012</v>
      </c>
      <c r="W409" s="19">
        <f t="shared" si="44"/>
        <v>85.172500000000014</v>
      </c>
    </row>
    <row r="410" spans="1:23" ht="15.75" customHeight="1" x14ac:dyDescent="0.2">
      <c r="A410" s="8" t="s">
        <v>417</v>
      </c>
      <c r="B410" s="9">
        <v>101.52</v>
      </c>
      <c r="C410" s="9">
        <v>101.52</v>
      </c>
      <c r="D410" s="9">
        <v>14159.36</v>
      </c>
      <c r="E410" s="9">
        <v>14159.36</v>
      </c>
      <c r="F410" s="9">
        <v>0</v>
      </c>
      <c r="G410" s="9">
        <v>14159.36</v>
      </c>
      <c r="H410" s="9">
        <v>0</v>
      </c>
      <c r="I410" s="9">
        <v>0</v>
      </c>
      <c r="J410" s="9">
        <v>19149</v>
      </c>
      <c r="K410" s="9">
        <v>19149</v>
      </c>
      <c r="L410" s="9">
        <v>188.62</v>
      </c>
      <c r="M410" s="9">
        <v>1914.9</v>
      </c>
      <c r="N410" s="9">
        <f t="shared" si="42"/>
        <v>16074.26</v>
      </c>
      <c r="O410" s="10">
        <v>15.55</v>
      </c>
      <c r="P410" s="19">
        <f t="shared" si="43"/>
        <v>1578.636</v>
      </c>
      <c r="Q410" s="21">
        <v>0</v>
      </c>
      <c r="R410" s="19">
        <f t="shared" si="45"/>
        <v>0</v>
      </c>
      <c r="S410" s="24">
        <v>0</v>
      </c>
      <c r="T410" s="19">
        <f t="shared" si="46"/>
        <v>0</v>
      </c>
      <c r="U410" s="19">
        <f t="shared" si="47"/>
        <v>-15.55</v>
      </c>
      <c r="V410" s="19">
        <f t="shared" si="48"/>
        <v>-1578.636</v>
      </c>
      <c r="W410" s="19">
        <f t="shared" si="44"/>
        <v>0</v>
      </c>
    </row>
    <row r="411" spans="1:23" ht="15.75" customHeight="1" x14ac:dyDescent="0.2">
      <c r="A411" s="8" t="s">
        <v>418</v>
      </c>
      <c r="B411" s="9">
        <v>49.32</v>
      </c>
      <c r="C411" s="9">
        <v>81.39</v>
      </c>
      <c r="D411" s="9">
        <v>7976.86</v>
      </c>
      <c r="E411" s="9">
        <v>4833.75</v>
      </c>
      <c r="F411" s="9">
        <v>0</v>
      </c>
      <c r="G411" s="9">
        <v>4833.75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f t="shared" si="42"/>
        <v>4833.75</v>
      </c>
      <c r="O411" s="10">
        <v>9.6199999999999992</v>
      </c>
      <c r="P411" s="19">
        <f t="shared" si="43"/>
        <v>474.45839999999998</v>
      </c>
      <c r="Q411" s="21">
        <v>0</v>
      </c>
      <c r="R411" s="19">
        <f t="shared" si="45"/>
        <v>0</v>
      </c>
      <c r="S411" s="24">
        <v>0</v>
      </c>
      <c r="T411" s="19">
        <f t="shared" si="46"/>
        <v>0</v>
      </c>
      <c r="U411" s="19">
        <f t="shared" si="47"/>
        <v>-9.6199999999999992</v>
      </c>
      <c r="V411" s="19">
        <f t="shared" si="48"/>
        <v>-474.45839999999998</v>
      </c>
      <c r="W411" s="19">
        <f t="shared" si="44"/>
        <v>0</v>
      </c>
    </row>
    <row r="412" spans="1:23" ht="15.75" customHeight="1" x14ac:dyDescent="0.2">
      <c r="A412" s="8" t="s">
        <v>419</v>
      </c>
      <c r="B412" s="9">
        <v>32.07</v>
      </c>
      <c r="C412" s="9">
        <v>81.39</v>
      </c>
      <c r="D412" s="9">
        <v>7976.86</v>
      </c>
      <c r="E412" s="9">
        <v>3143.11</v>
      </c>
      <c r="F412" s="9">
        <v>0</v>
      </c>
      <c r="G412" s="9">
        <v>3143.11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f t="shared" si="42"/>
        <v>3143.11</v>
      </c>
      <c r="O412" s="10">
        <v>9.6199999999999992</v>
      </c>
      <c r="P412" s="19">
        <f t="shared" si="43"/>
        <v>308.51339999999999</v>
      </c>
      <c r="Q412" s="21">
        <v>0</v>
      </c>
      <c r="R412" s="19">
        <f t="shared" si="45"/>
        <v>0</v>
      </c>
      <c r="S412" s="24">
        <v>0</v>
      </c>
      <c r="T412" s="19">
        <f t="shared" si="46"/>
        <v>0</v>
      </c>
      <c r="U412" s="19">
        <f t="shared" si="47"/>
        <v>-9.6199999999999992</v>
      </c>
      <c r="V412" s="19">
        <f t="shared" si="48"/>
        <v>-308.51339999999999</v>
      </c>
      <c r="W412" s="19">
        <f t="shared" si="44"/>
        <v>0</v>
      </c>
    </row>
    <row r="413" spans="1:23" ht="15.75" customHeight="1" x14ac:dyDescent="0.2">
      <c r="A413" s="8" t="s">
        <v>420</v>
      </c>
      <c r="B413" s="9">
        <v>44.37</v>
      </c>
      <c r="C413" s="9">
        <v>304.72000000000003</v>
      </c>
      <c r="D413" s="9">
        <v>35552.33</v>
      </c>
      <c r="E413" s="9">
        <v>5176.74</v>
      </c>
      <c r="F413" s="9">
        <v>0</v>
      </c>
      <c r="G413" s="9">
        <v>5176.74</v>
      </c>
      <c r="H413" s="9">
        <v>0</v>
      </c>
      <c r="I413" s="9">
        <v>0</v>
      </c>
      <c r="J413" s="9">
        <v>1930.15</v>
      </c>
      <c r="K413" s="9">
        <v>1930.15</v>
      </c>
      <c r="L413" s="9">
        <v>43.5</v>
      </c>
      <c r="M413" s="9">
        <v>193.02</v>
      </c>
      <c r="N413" s="9">
        <f t="shared" si="42"/>
        <v>5369.76</v>
      </c>
      <c r="O413" s="10">
        <v>11.88</v>
      </c>
      <c r="P413" s="19">
        <f t="shared" si="43"/>
        <v>527.11559999999997</v>
      </c>
      <c r="Q413" s="21">
        <v>9.7899999999999991</v>
      </c>
      <c r="R413" s="19">
        <f t="shared" si="45"/>
        <v>434.38229999999993</v>
      </c>
      <c r="S413" s="24">
        <v>11.26</v>
      </c>
      <c r="T413" s="19">
        <f t="shared" si="46"/>
        <v>499.60619999999994</v>
      </c>
      <c r="U413" s="19">
        <f t="shared" si="47"/>
        <v>-0.62000000000000099</v>
      </c>
      <c r="V413" s="19">
        <f t="shared" si="48"/>
        <v>-27.509400000000028</v>
      </c>
      <c r="W413" s="19">
        <f t="shared" si="44"/>
        <v>65.223900000000015</v>
      </c>
    </row>
    <row r="414" spans="1:23" ht="15.75" customHeight="1" x14ac:dyDescent="0.2">
      <c r="A414" s="8" t="s">
        <v>421</v>
      </c>
      <c r="B414" s="9">
        <v>46.58</v>
      </c>
      <c r="C414" s="9">
        <v>304.72000000000003</v>
      </c>
      <c r="D414" s="9">
        <v>35552.33</v>
      </c>
      <c r="E414" s="9">
        <v>5434.59</v>
      </c>
      <c r="F414" s="9">
        <v>0</v>
      </c>
      <c r="G414" s="9">
        <v>5434.59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f t="shared" si="42"/>
        <v>5434.59</v>
      </c>
      <c r="O414" s="10">
        <v>11.46</v>
      </c>
      <c r="P414" s="19">
        <f t="shared" si="43"/>
        <v>533.80680000000007</v>
      </c>
      <c r="Q414" s="21">
        <v>9.7899999999999991</v>
      </c>
      <c r="R414" s="19">
        <f t="shared" si="45"/>
        <v>456.01819999999992</v>
      </c>
      <c r="S414" s="24">
        <v>11.26</v>
      </c>
      <c r="T414" s="19">
        <f t="shared" si="46"/>
        <v>524.49079999999992</v>
      </c>
      <c r="U414" s="19">
        <f t="shared" si="47"/>
        <v>-0.20000000000000107</v>
      </c>
      <c r="V414" s="19">
        <f t="shared" si="48"/>
        <v>-9.3160000000001446</v>
      </c>
      <c r="W414" s="19">
        <f t="shared" si="44"/>
        <v>68.4726</v>
      </c>
    </row>
    <row r="415" spans="1:23" ht="15.75" customHeight="1" x14ac:dyDescent="0.2">
      <c r="A415" s="8" t="s">
        <v>422</v>
      </c>
      <c r="B415" s="9">
        <v>35.83</v>
      </c>
      <c r="C415" s="9">
        <v>304.72000000000003</v>
      </c>
      <c r="D415" s="9">
        <v>35552.33</v>
      </c>
      <c r="E415" s="9">
        <v>4180.3599999999997</v>
      </c>
      <c r="F415" s="9">
        <v>0</v>
      </c>
      <c r="G415" s="9">
        <v>4180.3599999999997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f t="shared" si="42"/>
        <v>4180.3599999999997</v>
      </c>
      <c r="O415" s="10">
        <v>11.46</v>
      </c>
      <c r="P415" s="19">
        <f t="shared" si="43"/>
        <v>410.61180000000002</v>
      </c>
      <c r="Q415" s="21">
        <v>9.7899999999999991</v>
      </c>
      <c r="R415" s="19">
        <f t="shared" si="45"/>
        <v>350.77569999999997</v>
      </c>
      <c r="S415" s="24">
        <v>11.26</v>
      </c>
      <c r="T415" s="19">
        <f t="shared" si="46"/>
        <v>403.44579999999996</v>
      </c>
      <c r="U415" s="19">
        <f t="shared" si="47"/>
        <v>-0.20000000000000107</v>
      </c>
      <c r="V415" s="19">
        <f t="shared" si="48"/>
        <v>-7.1660000000000537</v>
      </c>
      <c r="W415" s="19">
        <f t="shared" si="44"/>
        <v>52.670099999999991</v>
      </c>
    </row>
    <row r="416" spans="1:23" ht="15.75" customHeight="1" x14ac:dyDescent="0.2">
      <c r="A416" s="8" t="s">
        <v>423</v>
      </c>
      <c r="B416" s="9">
        <v>35.17</v>
      </c>
      <c r="C416" s="9">
        <v>304.72000000000003</v>
      </c>
      <c r="D416" s="9">
        <v>35552.33</v>
      </c>
      <c r="E416" s="9">
        <v>4103.3599999999997</v>
      </c>
      <c r="F416" s="9">
        <v>0</v>
      </c>
      <c r="G416" s="9">
        <v>4103.3599999999997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f t="shared" si="42"/>
        <v>4103.3599999999997</v>
      </c>
      <c r="O416" s="10">
        <v>11.46</v>
      </c>
      <c r="P416" s="19">
        <f t="shared" si="43"/>
        <v>403.04820000000007</v>
      </c>
      <c r="Q416" s="21">
        <v>9.7899999999999991</v>
      </c>
      <c r="R416" s="19">
        <f t="shared" si="45"/>
        <v>344.3143</v>
      </c>
      <c r="S416" s="24">
        <v>11.26</v>
      </c>
      <c r="T416" s="19">
        <f t="shared" si="46"/>
        <v>396.01420000000002</v>
      </c>
      <c r="U416" s="19">
        <f t="shared" si="47"/>
        <v>-0.20000000000000107</v>
      </c>
      <c r="V416" s="19">
        <f t="shared" si="48"/>
        <v>-7.0340000000000487</v>
      </c>
      <c r="W416" s="19">
        <f t="shared" si="44"/>
        <v>51.699900000000014</v>
      </c>
    </row>
    <row r="417" spans="1:23" ht="15.75" customHeight="1" x14ac:dyDescent="0.2">
      <c r="A417" s="8" t="s">
        <v>424</v>
      </c>
      <c r="B417" s="9">
        <v>53.8</v>
      </c>
      <c r="C417" s="9">
        <v>304.72000000000003</v>
      </c>
      <c r="D417" s="9">
        <v>35552.33</v>
      </c>
      <c r="E417" s="9">
        <v>6276.96</v>
      </c>
      <c r="F417" s="9">
        <v>0</v>
      </c>
      <c r="G417" s="9">
        <v>6276.96</v>
      </c>
      <c r="H417" s="9">
        <v>0</v>
      </c>
      <c r="I417" s="9">
        <v>0</v>
      </c>
      <c r="J417" s="9">
        <v>7037.42</v>
      </c>
      <c r="K417" s="9">
        <v>7037.42</v>
      </c>
      <c r="L417" s="9">
        <v>130.81</v>
      </c>
      <c r="M417" s="9">
        <v>703.74</v>
      </c>
      <c r="N417" s="9">
        <f t="shared" si="42"/>
        <v>6980.7</v>
      </c>
      <c r="O417" s="10">
        <v>12.74</v>
      </c>
      <c r="P417" s="19">
        <f t="shared" si="43"/>
        <v>685.41199999999992</v>
      </c>
      <c r="Q417" s="21">
        <v>9.7899999999999991</v>
      </c>
      <c r="R417" s="19">
        <f t="shared" si="45"/>
        <v>526.70199999999988</v>
      </c>
      <c r="S417" s="24">
        <v>11.26</v>
      </c>
      <c r="T417" s="19">
        <f t="shared" si="46"/>
        <v>605.78800000000001</v>
      </c>
      <c r="U417" s="19">
        <f t="shared" si="47"/>
        <v>-1.4800000000000004</v>
      </c>
      <c r="V417" s="19">
        <f t="shared" si="48"/>
        <v>-79.62399999999991</v>
      </c>
      <c r="W417" s="19">
        <f t="shared" si="44"/>
        <v>79.086000000000126</v>
      </c>
    </row>
    <row r="418" spans="1:23" ht="15.75" customHeight="1" x14ac:dyDescent="0.2">
      <c r="A418" s="8" t="s">
        <v>425</v>
      </c>
      <c r="B418" s="9">
        <v>35.17</v>
      </c>
      <c r="C418" s="9">
        <v>304.72000000000003</v>
      </c>
      <c r="D418" s="9">
        <v>35552.33</v>
      </c>
      <c r="E418" s="9">
        <v>4103.3599999999997</v>
      </c>
      <c r="F418" s="9">
        <v>0</v>
      </c>
      <c r="G418" s="9">
        <v>4103.3599999999997</v>
      </c>
      <c r="H418" s="9">
        <v>0</v>
      </c>
      <c r="I418" s="9">
        <v>0</v>
      </c>
      <c r="J418" s="9">
        <v>6748.03</v>
      </c>
      <c r="K418" s="9">
        <v>6748.03</v>
      </c>
      <c r="L418" s="9">
        <v>191.87</v>
      </c>
      <c r="M418" s="9">
        <v>674.81</v>
      </c>
      <c r="N418" s="9">
        <f t="shared" si="42"/>
        <v>4778.17</v>
      </c>
      <c r="O418" s="10">
        <v>13.34</v>
      </c>
      <c r="P418" s="19">
        <f t="shared" si="43"/>
        <v>469.1678</v>
      </c>
      <c r="Q418" s="21">
        <v>9.7899999999999991</v>
      </c>
      <c r="R418" s="19">
        <f t="shared" si="45"/>
        <v>344.3143</v>
      </c>
      <c r="S418" s="24">
        <v>11.26</v>
      </c>
      <c r="T418" s="19">
        <f t="shared" si="46"/>
        <v>396.01420000000002</v>
      </c>
      <c r="U418" s="19">
        <f t="shared" si="47"/>
        <v>-2.08</v>
      </c>
      <c r="V418" s="19">
        <f t="shared" si="48"/>
        <v>-73.153599999999983</v>
      </c>
      <c r="W418" s="19">
        <f t="shared" si="44"/>
        <v>51.699900000000014</v>
      </c>
    </row>
    <row r="419" spans="1:23" ht="15.75" customHeight="1" x14ac:dyDescent="0.2">
      <c r="A419" s="8" t="s">
        <v>426</v>
      </c>
      <c r="B419" s="9">
        <v>53.8</v>
      </c>
      <c r="C419" s="9">
        <v>304.72000000000003</v>
      </c>
      <c r="D419" s="9">
        <v>35552.33</v>
      </c>
      <c r="E419" s="9">
        <v>6276.96</v>
      </c>
      <c r="F419" s="9">
        <v>0</v>
      </c>
      <c r="G419" s="9">
        <v>6276.96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f t="shared" si="42"/>
        <v>6276.96</v>
      </c>
      <c r="O419" s="10">
        <v>11.46</v>
      </c>
      <c r="P419" s="19">
        <f t="shared" si="43"/>
        <v>616.548</v>
      </c>
      <c r="Q419" s="21">
        <v>9.7899999999999991</v>
      </c>
      <c r="R419" s="19">
        <f t="shared" si="45"/>
        <v>526.70199999999988</v>
      </c>
      <c r="S419" s="24">
        <v>11.26</v>
      </c>
      <c r="T419" s="19">
        <f t="shared" si="46"/>
        <v>605.78800000000001</v>
      </c>
      <c r="U419" s="19">
        <f t="shared" si="47"/>
        <v>-0.20000000000000107</v>
      </c>
      <c r="V419" s="19">
        <f t="shared" si="48"/>
        <v>-10.759999999999991</v>
      </c>
      <c r="W419" s="19">
        <f t="shared" si="44"/>
        <v>79.086000000000126</v>
      </c>
    </row>
    <row r="420" spans="1:23" ht="15.75" customHeight="1" x14ac:dyDescent="0.2">
      <c r="A420" s="8" t="s">
        <v>427</v>
      </c>
      <c r="B420" s="9">
        <v>46.13</v>
      </c>
      <c r="C420" s="9">
        <v>46.13</v>
      </c>
      <c r="D420" s="9">
        <v>4233.88</v>
      </c>
      <c r="E420" s="9">
        <v>4233.88</v>
      </c>
      <c r="F420" s="9">
        <v>0</v>
      </c>
      <c r="G420" s="9">
        <v>4233.88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f t="shared" si="42"/>
        <v>4233.88</v>
      </c>
      <c r="O420" s="10">
        <v>9.01</v>
      </c>
      <c r="P420" s="19">
        <f t="shared" si="43"/>
        <v>415.63130000000001</v>
      </c>
      <c r="Q420" s="21">
        <v>9.7899999999999991</v>
      </c>
      <c r="R420" s="19">
        <f t="shared" si="45"/>
        <v>451.61269999999996</v>
      </c>
      <c r="S420" s="24">
        <v>11.2</v>
      </c>
      <c r="T420" s="19">
        <f t="shared" si="46"/>
        <v>516.65599999999995</v>
      </c>
      <c r="U420" s="19">
        <f t="shared" si="47"/>
        <v>2.1899999999999995</v>
      </c>
      <c r="V420" s="19">
        <f t="shared" si="48"/>
        <v>101.02469999999994</v>
      </c>
      <c r="W420" s="19">
        <f t="shared" si="44"/>
        <v>65.043299999999988</v>
      </c>
    </row>
    <row r="421" spans="1:23" ht="15.75" customHeight="1" x14ac:dyDescent="0.2">
      <c r="A421" s="8" t="s">
        <v>428</v>
      </c>
      <c r="B421" s="9">
        <v>58.6</v>
      </c>
      <c r="C421" s="9">
        <v>209.9</v>
      </c>
      <c r="D421" s="9">
        <v>31443.21</v>
      </c>
      <c r="E421" s="9">
        <v>8778.33</v>
      </c>
      <c r="F421" s="9">
        <v>0</v>
      </c>
      <c r="G421" s="9">
        <v>8778.33</v>
      </c>
      <c r="H421" s="9">
        <v>0</v>
      </c>
      <c r="I421" s="9">
        <v>0</v>
      </c>
      <c r="J421" s="9">
        <v>10684.44</v>
      </c>
      <c r="K421" s="9">
        <v>10684.44</v>
      </c>
      <c r="L421" s="9">
        <v>182.33</v>
      </c>
      <c r="M421" s="9">
        <v>1068.44</v>
      </c>
      <c r="N421" s="9">
        <f t="shared" si="42"/>
        <v>9846.77</v>
      </c>
      <c r="O421" s="10">
        <v>16.5</v>
      </c>
      <c r="P421" s="19">
        <f t="shared" si="43"/>
        <v>966.9</v>
      </c>
      <c r="Q421" s="21">
        <v>10.61</v>
      </c>
      <c r="R421" s="19">
        <f t="shared" si="45"/>
        <v>621.74599999999998</v>
      </c>
      <c r="S421" s="23">
        <v>12.2</v>
      </c>
      <c r="T421" s="19">
        <f t="shared" si="46"/>
        <v>714.92</v>
      </c>
      <c r="U421" s="19">
        <f t="shared" si="47"/>
        <v>-4.3000000000000007</v>
      </c>
      <c r="V421" s="19">
        <f t="shared" si="48"/>
        <v>-251.98000000000002</v>
      </c>
      <c r="W421" s="19">
        <f t="shared" si="44"/>
        <v>93.173999999999978</v>
      </c>
    </row>
    <row r="422" spans="1:23" ht="15.75" customHeight="1" x14ac:dyDescent="0.2">
      <c r="A422" s="8" t="s">
        <v>429</v>
      </c>
      <c r="B422" s="9">
        <v>67.61</v>
      </c>
      <c r="C422" s="9">
        <v>209.9</v>
      </c>
      <c r="D422" s="9">
        <v>31443.21</v>
      </c>
      <c r="E422" s="9">
        <v>10128.040000000001</v>
      </c>
      <c r="F422" s="9">
        <v>0</v>
      </c>
      <c r="G422" s="9">
        <v>10128.040000000001</v>
      </c>
      <c r="H422" s="9">
        <v>0</v>
      </c>
      <c r="I422" s="9">
        <v>0</v>
      </c>
      <c r="J422" s="9">
        <v>7412.74</v>
      </c>
      <c r="K422" s="9">
        <v>7412.74</v>
      </c>
      <c r="L422" s="9">
        <v>109.64</v>
      </c>
      <c r="M422" s="9">
        <v>741.27</v>
      </c>
      <c r="N422" s="9">
        <f t="shared" si="42"/>
        <v>10869.310000000001</v>
      </c>
      <c r="O422" s="10">
        <v>15.79</v>
      </c>
      <c r="P422" s="19">
        <f t="shared" si="43"/>
        <v>1067.5618999999999</v>
      </c>
      <c r="Q422" s="21">
        <v>8.08</v>
      </c>
      <c r="R422" s="19">
        <f t="shared" si="45"/>
        <v>546.28880000000004</v>
      </c>
      <c r="S422" s="23">
        <v>9.2899999999999991</v>
      </c>
      <c r="T422" s="19">
        <f t="shared" si="46"/>
        <v>628.09689999999989</v>
      </c>
      <c r="U422" s="19">
        <f t="shared" si="47"/>
        <v>-6.5</v>
      </c>
      <c r="V422" s="19">
        <f t="shared" si="48"/>
        <v>-439.46500000000003</v>
      </c>
      <c r="W422" s="19">
        <f t="shared" si="44"/>
        <v>81.808099999999854</v>
      </c>
    </row>
    <row r="423" spans="1:23" ht="15.75" customHeight="1" x14ac:dyDescent="0.2">
      <c r="A423" s="8" t="s">
        <v>430</v>
      </c>
      <c r="B423" s="9">
        <v>83.69</v>
      </c>
      <c r="C423" s="9">
        <v>209.9</v>
      </c>
      <c r="D423" s="9">
        <v>31443.21</v>
      </c>
      <c r="E423" s="9">
        <v>12536.84</v>
      </c>
      <c r="F423" s="9">
        <v>0</v>
      </c>
      <c r="G423" s="9">
        <v>12536.84</v>
      </c>
      <c r="H423" s="9">
        <v>0</v>
      </c>
      <c r="I423" s="9">
        <v>0</v>
      </c>
      <c r="J423" s="9">
        <v>11232.5</v>
      </c>
      <c r="K423" s="9">
        <v>11232.5</v>
      </c>
      <c r="L423" s="9">
        <v>134.21</v>
      </c>
      <c r="M423" s="9">
        <v>1123.25</v>
      </c>
      <c r="N423" s="9">
        <f t="shared" si="42"/>
        <v>13660.09</v>
      </c>
      <c r="O423" s="10">
        <v>16.03</v>
      </c>
      <c r="P423" s="19">
        <f t="shared" si="43"/>
        <v>1341.5507</v>
      </c>
      <c r="Q423" s="21">
        <v>10.98</v>
      </c>
      <c r="R423" s="19">
        <f t="shared" si="45"/>
        <v>918.9162</v>
      </c>
      <c r="S423" s="23">
        <v>12.63</v>
      </c>
      <c r="T423" s="19">
        <f t="shared" si="46"/>
        <v>1057.0047</v>
      </c>
      <c r="U423" s="19">
        <f t="shared" si="47"/>
        <v>-3.4000000000000004</v>
      </c>
      <c r="V423" s="19">
        <f t="shared" si="48"/>
        <v>-284.54600000000005</v>
      </c>
      <c r="W423" s="19">
        <f t="shared" si="44"/>
        <v>138.08849999999995</v>
      </c>
    </row>
    <row r="424" spans="1:23" ht="15.75" customHeight="1" x14ac:dyDescent="0.2">
      <c r="A424" s="8" t="s">
        <v>431</v>
      </c>
      <c r="B424" s="9">
        <v>49.86</v>
      </c>
      <c r="C424" s="9">
        <v>84.83</v>
      </c>
      <c r="D424" s="9">
        <v>11646.47</v>
      </c>
      <c r="E424" s="9">
        <v>6845.37</v>
      </c>
      <c r="F424" s="9">
        <v>0</v>
      </c>
      <c r="G424" s="9">
        <v>6845.37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f t="shared" si="42"/>
        <v>6845.37</v>
      </c>
      <c r="O424" s="10">
        <v>13.48</v>
      </c>
      <c r="P424" s="19">
        <f t="shared" si="43"/>
        <v>672.11279999999999</v>
      </c>
      <c r="Q424" s="21">
        <v>10.82</v>
      </c>
      <c r="R424" s="19">
        <f t="shared" si="45"/>
        <v>539.48519999999996</v>
      </c>
      <c r="S424" s="23">
        <v>12.44</v>
      </c>
      <c r="T424" s="19">
        <f t="shared" si="46"/>
        <v>620.25839999999994</v>
      </c>
      <c r="U424" s="19">
        <f t="shared" si="47"/>
        <v>-1.0400000000000009</v>
      </c>
      <c r="V424" s="19">
        <f t="shared" si="48"/>
        <v>-51.854400000000055</v>
      </c>
      <c r="W424" s="19">
        <f t="shared" si="44"/>
        <v>80.773199999999974</v>
      </c>
    </row>
    <row r="425" spans="1:23" ht="15.75" customHeight="1" x14ac:dyDescent="0.2">
      <c r="A425" s="8" t="s">
        <v>432</v>
      </c>
      <c r="B425" s="9">
        <v>34.97</v>
      </c>
      <c r="C425" s="9">
        <v>84.83</v>
      </c>
      <c r="D425" s="9">
        <v>11646.47</v>
      </c>
      <c r="E425" s="9">
        <v>4801.1000000000004</v>
      </c>
      <c r="F425" s="9">
        <v>0</v>
      </c>
      <c r="G425" s="9">
        <v>4801.1000000000004</v>
      </c>
      <c r="H425" s="9">
        <v>0</v>
      </c>
      <c r="I425" s="9">
        <v>0</v>
      </c>
      <c r="J425" s="9">
        <v>50982.59</v>
      </c>
      <c r="K425" s="9">
        <v>50982.59</v>
      </c>
      <c r="L425" s="9">
        <v>1457.89</v>
      </c>
      <c r="M425" s="9">
        <v>2242.6999999999998</v>
      </c>
      <c r="N425" s="9">
        <f t="shared" si="42"/>
        <v>7043.8</v>
      </c>
      <c r="O425" s="10">
        <v>19.78</v>
      </c>
      <c r="P425" s="19">
        <f t="shared" si="43"/>
        <v>691.70659999999998</v>
      </c>
      <c r="Q425" s="21">
        <v>10.82</v>
      </c>
      <c r="R425" s="19">
        <f t="shared" si="45"/>
        <v>378.37540000000001</v>
      </c>
      <c r="S425" s="23">
        <v>12.44</v>
      </c>
      <c r="T425" s="19">
        <f t="shared" si="46"/>
        <v>435.02679999999998</v>
      </c>
      <c r="U425" s="19">
        <f t="shared" si="47"/>
        <v>-7.3400000000000016</v>
      </c>
      <c r="V425" s="19">
        <f t="shared" si="48"/>
        <v>-256.6798</v>
      </c>
      <c r="W425" s="19">
        <f t="shared" si="44"/>
        <v>56.651399999999967</v>
      </c>
    </row>
    <row r="426" spans="1:23" ht="15.75" customHeight="1" x14ac:dyDescent="0.2">
      <c r="A426" s="8" t="s">
        <v>433</v>
      </c>
      <c r="B426" s="9">
        <v>42.95</v>
      </c>
      <c r="C426" s="9">
        <v>84.83</v>
      </c>
      <c r="D426" s="9">
        <v>11646.47</v>
      </c>
      <c r="E426" s="9">
        <v>5896.69</v>
      </c>
      <c r="F426" s="9">
        <v>0</v>
      </c>
      <c r="G426" s="9">
        <v>5896.69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f t="shared" ref="N426:N486" si="50">G426+M426</f>
        <v>5896.69</v>
      </c>
      <c r="O426" s="10">
        <v>13.48</v>
      </c>
      <c r="P426" s="19">
        <f t="shared" ref="P426:P486" si="51">B426*O426</f>
        <v>578.96600000000001</v>
      </c>
      <c r="Q426" s="21">
        <v>0</v>
      </c>
      <c r="R426" s="19">
        <f t="shared" si="45"/>
        <v>0</v>
      </c>
      <c r="S426" s="23">
        <v>0</v>
      </c>
      <c r="T426" s="19">
        <f t="shared" si="46"/>
        <v>0</v>
      </c>
      <c r="U426" s="19">
        <f t="shared" si="47"/>
        <v>-13.48</v>
      </c>
      <c r="V426" s="19">
        <f t="shared" si="48"/>
        <v>-578.96600000000001</v>
      </c>
      <c r="W426" s="19">
        <f t="shared" si="44"/>
        <v>0</v>
      </c>
    </row>
    <row r="427" spans="1:23" ht="15.75" customHeight="1" x14ac:dyDescent="0.2">
      <c r="A427" s="8" t="s">
        <v>434</v>
      </c>
      <c r="B427" s="9">
        <v>37.6</v>
      </c>
      <c r="C427" s="9">
        <v>37.6</v>
      </c>
      <c r="D427" s="9">
        <v>4708.3100000000004</v>
      </c>
      <c r="E427" s="9">
        <v>4708.3100000000004</v>
      </c>
      <c r="F427" s="9">
        <v>0</v>
      </c>
      <c r="G427" s="9">
        <v>4708.3100000000004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f t="shared" si="50"/>
        <v>4708.3100000000004</v>
      </c>
      <c r="O427" s="10">
        <v>12.3</v>
      </c>
      <c r="P427" s="19">
        <f t="shared" si="51"/>
        <v>462.48</v>
      </c>
      <c r="Q427" s="19">
        <v>12.89</v>
      </c>
      <c r="R427" s="19">
        <f t="shared" si="45"/>
        <v>484.66400000000004</v>
      </c>
      <c r="S427" s="23">
        <v>14.75</v>
      </c>
      <c r="T427" s="19">
        <f t="shared" si="46"/>
        <v>554.6</v>
      </c>
      <c r="U427" s="19">
        <f t="shared" si="47"/>
        <v>2.4499999999999993</v>
      </c>
      <c r="V427" s="19">
        <f t="shared" si="48"/>
        <v>92.12</v>
      </c>
      <c r="W427" s="19">
        <f t="shared" si="44"/>
        <v>69.935999999999979</v>
      </c>
    </row>
    <row r="428" spans="1:23" ht="15.75" customHeight="1" x14ac:dyDescent="0.2">
      <c r="A428" s="8" t="s">
        <v>435</v>
      </c>
      <c r="B428" s="9">
        <v>32.75</v>
      </c>
      <c r="C428" s="9">
        <v>865</v>
      </c>
      <c r="D428" s="9">
        <v>88122.22</v>
      </c>
      <c r="E428" s="9">
        <v>3336.42</v>
      </c>
      <c r="F428" s="9">
        <v>0</v>
      </c>
      <c r="G428" s="9">
        <v>3336.42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f t="shared" si="50"/>
        <v>3336.42</v>
      </c>
      <c r="O428" s="10">
        <v>10</v>
      </c>
      <c r="P428" s="19">
        <f t="shared" si="51"/>
        <v>327.5</v>
      </c>
      <c r="Q428" s="21">
        <v>9.7899999999999991</v>
      </c>
      <c r="R428" s="19">
        <f t="shared" si="45"/>
        <v>320.62249999999995</v>
      </c>
      <c r="S428" s="24">
        <v>11.2</v>
      </c>
      <c r="T428" s="19">
        <f t="shared" si="46"/>
        <v>366.79999999999995</v>
      </c>
      <c r="U428" s="19">
        <f t="shared" si="47"/>
        <v>1.1999999999999993</v>
      </c>
      <c r="V428" s="19">
        <f t="shared" si="48"/>
        <v>39.299999999999955</v>
      </c>
      <c r="W428" s="19">
        <f t="shared" si="44"/>
        <v>46.177500000000009</v>
      </c>
    </row>
    <row r="429" spans="1:23" ht="15.75" customHeight="1" x14ac:dyDescent="0.2">
      <c r="A429" s="8" t="s">
        <v>436</v>
      </c>
      <c r="B429" s="9">
        <v>31.44</v>
      </c>
      <c r="C429" s="9">
        <v>865</v>
      </c>
      <c r="D429" s="9">
        <v>88122.22</v>
      </c>
      <c r="E429" s="9">
        <v>3202.96</v>
      </c>
      <c r="F429" s="9">
        <v>0</v>
      </c>
      <c r="G429" s="9">
        <v>3202.96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f t="shared" si="50"/>
        <v>3202.96</v>
      </c>
      <c r="O429" s="10">
        <v>10</v>
      </c>
      <c r="P429" s="19">
        <f t="shared" si="51"/>
        <v>314.40000000000003</v>
      </c>
      <c r="Q429" s="21">
        <v>9.7899999999999991</v>
      </c>
      <c r="R429" s="19">
        <f t="shared" si="45"/>
        <v>307.79759999999999</v>
      </c>
      <c r="S429" s="24">
        <v>11.2</v>
      </c>
      <c r="T429" s="19">
        <f t="shared" si="46"/>
        <v>352.12799999999999</v>
      </c>
      <c r="U429" s="19">
        <f t="shared" si="47"/>
        <v>1.1999999999999993</v>
      </c>
      <c r="V429" s="19">
        <f t="shared" si="48"/>
        <v>37.727999999999952</v>
      </c>
      <c r="W429" s="19">
        <f t="shared" si="44"/>
        <v>44.330399999999997</v>
      </c>
    </row>
    <row r="430" spans="1:23" ht="15.75" customHeight="1" x14ac:dyDescent="0.2">
      <c r="A430" s="8" t="s">
        <v>437</v>
      </c>
      <c r="B430" s="9">
        <v>31.44</v>
      </c>
      <c r="C430" s="9">
        <v>865</v>
      </c>
      <c r="D430" s="9">
        <v>88122.22</v>
      </c>
      <c r="E430" s="9">
        <v>3202.96</v>
      </c>
      <c r="F430" s="9">
        <v>0</v>
      </c>
      <c r="G430" s="9">
        <v>3202.96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f t="shared" si="50"/>
        <v>3202.96</v>
      </c>
      <c r="O430" s="10">
        <v>10</v>
      </c>
      <c r="P430" s="19">
        <f t="shared" si="51"/>
        <v>314.40000000000003</v>
      </c>
      <c r="Q430" s="21">
        <v>9.7899999999999991</v>
      </c>
      <c r="R430" s="19">
        <f t="shared" si="45"/>
        <v>307.79759999999999</v>
      </c>
      <c r="S430" s="24">
        <v>11.2</v>
      </c>
      <c r="T430" s="19">
        <f t="shared" si="46"/>
        <v>352.12799999999999</v>
      </c>
      <c r="U430" s="19">
        <f t="shared" si="47"/>
        <v>1.1999999999999993</v>
      </c>
      <c r="V430" s="19">
        <f t="shared" si="48"/>
        <v>37.727999999999952</v>
      </c>
      <c r="W430" s="19">
        <f t="shared" si="44"/>
        <v>44.330399999999997</v>
      </c>
    </row>
    <row r="431" spans="1:23" ht="15.75" customHeight="1" x14ac:dyDescent="0.2">
      <c r="A431" s="8" t="s">
        <v>438</v>
      </c>
      <c r="B431" s="9">
        <v>42.33</v>
      </c>
      <c r="C431" s="9">
        <v>865</v>
      </c>
      <c r="D431" s="9">
        <v>88122.22</v>
      </c>
      <c r="E431" s="9">
        <v>4312.3900000000003</v>
      </c>
      <c r="F431" s="9">
        <v>0</v>
      </c>
      <c r="G431" s="9">
        <v>4312.3900000000003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f t="shared" si="50"/>
        <v>4312.3900000000003</v>
      </c>
      <c r="O431" s="10">
        <v>10</v>
      </c>
      <c r="P431" s="19">
        <f t="shared" si="51"/>
        <v>423.29999999999995</v>
      </c>
      <c r="Q431" s="21">
        <v>14.59</v>
      </c>
      <c r="R431" s="19">
        <f t="shared" si="45"/>
        <v>617.59469999999999</v>
      </c>
      <c r="S431" s="24">
        <v>14.86</v>
      </c>
      <c r="T431" s="19">
        <f t="shared" si="46"/>
        <v>629.02379999999994</v>
      </c>
      <c r="U431" s="19">
        <f t="shared" si="47"/>
        <v>4.8599999999999994</v>
      </c>
      <c r="V431" s="19">
        <f t="shared" si="48"/>
        <v>205.72379999999998</v>
      </c>
      <c r="W431" s="19">
        <f t="shared" si="44"/>
        <v>11.429099999999949</v>
      </c>
    </row>
    <row r="432" spans="1:23" ht="15.75" customHeight="1" x14ac:dyDescent="0.2">
      <c r="A432" s="8" t="s">
        <v>439</v>
      </c>
      <c r="B432" s="9">
        <v>31.45</v>
      </c>
      <c r="C432" s="9">
        <v>865</v>
      </c>
      <c r="D432" s="9">
        <v>88122.22</v>
      </c>
      <c r="E432" s="9">
        <v>3203.98</v>
      </c>
      <c r="F432" s="9">
        <v>0</v>
      </c>
      <c r="G432" s="9">
        <v>3203.98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f t="shared" si="50"/>
        <v>3203.98</v>
      </c>
      <c r="O432" s="10">
        <v>10</v>
      </c>
      <c r="P432" s="19">
        <f t="shared" si="51"/>
        <v>314.5</v>
      </c>
      <c r="Q432" s="21">
        <v>9.7899999999999991</v>
      </c>
      <c r="R432" s="19">
        <f t="shared" si="45"/>
        <v>307.89549999999997</v>
      </c>
      <c r="S432" s="24">
        <v>11.2</v>
      </c>
      <c r="T432" s="19">
        <f t="shared" si="46"/>
        <v>352.23999999999995</v>
      </c>
      <c r="U432" s="19">
        <f t="shared" si="47"/>
        <v>1.1999999999999993</v>
      </c>
      <c r="V432" s="19">
        <f t="shared" si="48"/>
        <v>37.739999999999952</v>
      </c>
      <c r="W432" s="19">
        <f t="shared" si="44"/>
        <v>44.344499999999982</v>
      </c>
    </row>
    <row r="433" spans="1:23" ht="15.75" customHeight="1" x14ac:dyDescent="0.2">
      <c r="A433" s="8" t="s">
        <v>440</v>
      </c>
      <c r="B433" s="9">
        <v>31.44</v>
      </c>
      <c r="C433" s="9">
        <v>865</v>
      </c>
      <c r="D433" s="9">
        <v>88122.22</v>
      </c>
      <c r="E433" s="9">
        <v>3202.96</v>
      </c>
      <c r="F433" s="9">
        <v>0</v>
      </c>
      <c r="G433" s="9">
        <v>3202.96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f t="shared" si="50"/>
        <v>3202.96</v>
      </c>
      <c r="O433" s="10">
        <v>10</v>
      </c>
      <c r="P433" s="19">
        <f t="shared" si="51"/>
        <v>314.40000000000003</v>
      </c>
      <c r="Q433" s="21">
        <v>9.7899999999999991</v>
      </c>
      <c r="R433" s="19">
        <f t="shared" si="45"/>
        <v>307.79759999999999</v>
      </c>
      <c r="S433" s="24">
        <v>11.2</v>
      </c>
      <c r="T433" s="19">
        <f t="shared" si="46"/>
        <v>352.12799999999999</v>
      </c>
      <c r="U433" s="19">
        <f t="shared" si="47"/>
        <v>1.1999999999999993</v>
      </c>
      <c r="V433" s="19">
        <f t="shared" si="48"/>
        <v>37.727999999999952</v>
      </c>
      <c r="W433" s="19">
        <f t="shared" si="44"/>
        <v>44.330399999999997</v>
      </c>
    </row>
    <row r="434" spans="1:23" ht="15.75" customHeight="1" x14ac:dyDescent="0.2">
      <c r="A434" s="8" t="s">
        <v>441</v>
      </c>
      <c r="B434" s="9">
        <v>42.33</v>
      </c>
      <c r="C434" s="9">
        <v>865</v>
      </c>
      <c r="D434" s="9">
        <v>88122.22</v>
      </c>
      <c r="E434" s="9">
        <v>4312.3900000000003</v>
      </c>
      <c r="F434" s="9">
        <v>0</v>
      </c>
      <c r="G434" s="9">
        <v>4312.3900000000003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f t="shared" si="50"/>
        <v>4312.3900000000003</v>
      </c>
      <c r="O434" s="10">
        <v>10</v>
      </c>
      <c r="P434" s="19">
        <f t="shared" si="51"/>
        <v>423.29999999999995</v>
      </c>
      <c r="Q434" s="21">
        <v>9.7899999999999991</v>
      </c>
      <c r="R434" s="19">
        <f t="shared" si="45"/>
        <v>414.41069999999996</v>
      </c>
      <c r="S434" s="24">
        <v>11.2</v>
      </c>
      <c r="T434" s="19">
        <f t="shared" si="46"/>
        <v>474.09599999999995</v>
      </c>
      <c r="U434" s="19">
        <f t="shared" si="47"/>
        <v>1.1999999999999993</v>
      </c>
      <c r="V434" s="19">
        <f t="shared" si="48"/>
        <v>50.795999999999992</v>
      </c>
      <c r="W434" s="19">
        <f t="shared" si="44"/>
        <v>59.685299999999984</v>
      </c>
    </row>
    <row r="435" spans="1:23" ht="15.75" customHeight="1" x14ac:dyDescent="0.2">
      <c r="A435" s="8" t="s">
        <v>442</v>
      </c>
      <c r="B435" s="9">
        <v>32.75</v>
      </c>
      <c r="C435" s="9">
        <v>865</v>
      </c>
      <c r="D435" s="9">
        <v>88122.22</v>
      </c>
      <c r="E435" s="9">
        <v>3336.42</v>
      </c>
      <c r="F435" s="9">
        <v>0</v>
      </c>
      <c r="G435" s="9">
        <v>3336.42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f t="shared" si="50"/>
        <v>3336.42</v>
      </c>
      <c r="O435" s="10">
        <v>10</v>
      </c>
      <c r="P435" s="19">
        <f t="shared" si="51"/>
        <v>327.5</v>
      </c>
      <c r="Q435" s="21">
        <v>9.7899999999999991</v>
      </c>
      <c r="R435" s="19">
        <f t="shared" si="45"/>
        <v>320.62249999999995</v>
      </c>
      <c r="S435" s="24">
        <v>11.2</v>
      </c>
      <c r="T435" s="19">
        <f t="shared" si="46"/>
        <v>366.79999999999995</v>
      </c>
      <c r="U435" s="19">
        <f t="shared" si="47"/>
        <v>1.1999999999999993</v>
      </c>
      <c r="V435" s="19">
        <f t="shared" si="48"/>
        <v>39.299999999999955</v>
      </c>
      <c r="W435" s="19">
        <f t="shared" si="44"/>
        <v>46.177500000000009</v>
      </c>
    </row>
    <row r="436" spans="1:23" ht="15.75" customHeight="1" x14ac:dyDescent="0.2">
      <c r="A436" s="8" t="s">
        <v>443</v>
      </c>
      <c r="B436" s="9">
        <v>31.44</v>
      </c>
      <c r="C436" s="9">
        <v>865</v>
      </c>
      <c r="D436" s="9">
        <v>88122.22</v>
      </c>
      <c r="E436" s="9">
        <v>3202.96</v>
      </c>
      <c r="F436" s="9">
        <v>0</v>
      </c>
      <c r="G436" s="9">
        <v>3202.96</v>
      </c>
      <c r="H436" s="9">
        <v>0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f t="shared" si="50"/>
        <v>3202.96</v>
      </c>
      <c r="O436" s="10">
        <v>10</v>
      </c>
      <c r="P436" s="19">
        <f t="shared" si="51"/>
        <v>314.40000000000003</v>
      </c>
      <c r="Q436" s="21">
        <v>9.7899999999999991</v>
      </c>
      <c r="R436" s="19">
        <f t="shared" si="45"/>
        <v>307.79759999999999</v>
      </c>
      <c r="S436" s="24">
        <v>11.2</v>
      </c>
      <c r="T436" s="19">
        <f t="shared" si="46"/>
        <v>352.12799999999999</v>
      </c>
      <c r="U436" s="19">
        <f t="shared" si="47"/>
        <v>1.1999999999999993</v>
      </c>
      <c r="V436" s="19">
        <f t="shared" si="48"/>
        <v>37.727999999999952</v>
      </c>
      <c r="W436" s="19">
        <f t="shared" si="44"/>
        <v>44.330399999999997</v>
      </c>
    </row>
    <row r="437" spans="1:23" ht="15.75" customHeight="1" x14ac:dyDescent="0.2">
      <c r="A437" s="8" t="s">
        <v>444</v>
      </c>
      <c r="B437" s="9">
        <v>31.44</v>
      </c>
      <c r="C437" s="9">
        <v>865</v>
      </c>
      <c r="D437" s="9">
        <v>88122.22</v>
      </c>
      <c r="E437" s="9">
        <v>3202.96</v>
      </c>
      <c r="F437" s="9">
        <v>0</v>
      </c>
      <c r="G437" s="9">
        <v>3202.96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f t="shared" si="50"/>
        <v>3202.96</v>
      </c>
      <c r="O437" s="10">
        <v>10</v>
      </c>
      <c r="P437" s="19">
        <f t="shared" si="51"/>
        <v>314.40000000000003</v>
      </c>
      <c r="Q437" s="21">
        <v>9.7899999999999991</v>
      </c>
      <c r="R437" s="19">
        <f t="shared" si="45"/>
        <v>307.79759999999999</v>
      </c>
      <c r="S437" s="24">
        <v>11.2</v>
      </c>
      <c r="T437" s="19">
        <f t="shared" si="46"/>
        <v>352.12799999999999</v>
      </c>
      <c r="U437" s="19">
        <f t="shared" si="47"/>
        <v>1.1999999999999993</v>
      </c>
      <c r="V437" s="19">
        <f t="shared" si="48"/>
        <v>37.727999999999952</v>
      </c>
      <c r="W437" s="19">
        <f t="shared" si="44"/>
        <v>44.330399999999997</v>
      </c>
    </row>
    <row r="438" spans="1:23" ht="15.75" customHeight="1" x14ac:dyDescent="0.2">
      <c r="A438" s="8" t="s">
        <v>445</v>
      </c>
      <c r="B438" s="9">
        <v>31.08</v>
      </c>
      <c r="C438" s="9">
        <v>865</v>
      </c>
      <c r="D438" s="9">
        <v>88122.22</v>
      </c>
      <c r="E438" s="9">
        <v>3166.29</v>
      </c>
      <c r="F438" s="9">
        <v>0</v>
      </c>
      <c r="G438" s="9">
        <v>3166.29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f t="shared" si="50"/>
        <v>3166.29</v>
      </c>
      <c r="O438" s="10">
        <v>10</v>
      </c>
      <c r="P438" s="19">
        <f t="shared" si="51"/>
        <v>310.79999999999995</v>
      </c>
      <c r="Q438" s="21">
        <v>14.59</v>
      </c>
      <c r="R438" s="19">
        <f t="shared" si="45"/>
        <v>453.45719999999994</v>
      </c>
      <c r="S438" s="24">
        <v>14.86</v>
      </c>
      <c r="T438" s="19">
        <f t="shared" si="46"/>
        <v>461.84879999999998</v>
      </c>
      <c r="U438" s="19">
        <f t="shared" si="47"/>
        <v>4.8599999999999994</v>
      </c>
      <c r="V438" s="19">
        <f t="shared" si="48"/>
        <v>151.04880000000003</v>
      </c>
      <c r="W438" s="19">
        <f t="shared" si="44"/>
        <v>8.3916000000000395</v>
      </c>
    </row>
    <row r="439" spans="1:23" ht="15.75" customHeight="1" x14ac:dyDescent="0.2">
      <c r="A439" s="8" t="s">
        <v>446</v>
      </c>
      <c r="B439" s="9">
        <v>42.33</v>
      </c>
      <c r="C439" s="9">
        <v>865</v>
      </c>
      <c r="D439" s="9">
        <v>88122.22</v>
      </c>
      <c r="E439" s="9">
        <v>4312.3900000000003</v>
      </c>
      <c r="F439" s="9">
        <v>0</v>
      </c>
      <c r="G439" s="9">
        <v>4312.3900000000003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f t="shared" si="50"/>
        <v>4312.3900000000003</v>
      </c>
      <c r="O439" s="10">
        <v>10</v>
      </c>
      <c r="P439" s="19">
        <f t="shared" si="51"/>
        <v>423.29999999999995</v>
      </c>
      <c r="Q439" s="21">
        <v>9.7899999999999991</v>
      </c>
      <c r="R439" s="19">
        <f t="shared" si="45"/>
        <v>414.41069999999996</v>
      </c>
      <c r="S439" s="24">
        <v>11.2</v>
      </c>
      <c r="T439" s="19">
        <f t="shared" si="46"/>
        <v>474.09599999999995</v>
      </c>
      <c r="U439" s="19">
        <f t="shared" si="47"/>
        <v>1.1999999999999993</v>
      </c>
      <c r="V439" s="19">
        <f t="shared" si="48"/>
        <v>50.795999999999992</v>
      </c>
      <c r="W439" s="19">
        <f t="shared" si="44"/>
        <v>59.685299999999984</v>
      </c>
    </row>
    <row r="440" spans="1:23" ht="15.75" customHeight="1" x14ac:dyDescent="0.2">
      <c r="A440" s="8" t="s">
        <v>447</v>
      </c>
      <c r="B440" s="9">
        <v>31.08</v>
      </c>
      <c r="C440" s="9">
        <v>865</v>
      </c>
      <c r="D440" s="9">
        <v>88122.22</v>
      </c>
      <c r="E440" s="9">
        <v>3166.29</v>
      </c>
      <c r="F440" s="9">
        <v>0</v>
      </c>
      <c r="G440" s="9">
        <v>3166.29</v>
      </c>
      <c r="H440" s="9">
        <v>0</v>
      </c>
      <c r="I440" s="9">
        <v>0</v>
      </c>
      <c r="J440" s="9">
        <v>2452.5700000000002</v>
      </c>
      <c r="K440" s="9">
        <v>2452.5700000000002</v>
      </c>
      <c r="L440" s="9">
        <v>78.91</v>
      </c>
      <c r="M440" s="9">
        <v>245.26</v>
      </c>
      <c r="N440" s="9">
        <f t="shared" si="50"/>
        <v>3411.55</v>
      </c>
      <c r="O440" s="10">
        <v>10.78</v>
      </c>
      <c r="P440" s="19">
        <f t="shared" si="51"/>
        <v>335.04239999999999</v>
      </c>
      <c r="Q440" s="21">
        <v>9.7899999999999991</v>
      </c>
      <c r="R440" s="19">
        <f t="shared" si="45"/>
        <v>304.27319999999997</v>
      </c>
      <c r="S440" s="24">
        <v>11.2</v>
      </c>
      <c r="T440" s="19">
        <f t="shared" si="46"/>
        <v>348.09599999999995</v>
      </c>
      <c r="U440" s="19">
        <f t="shared" si="47"/>
        <v>0.41999999999999993</v>
      </c>
      <c r="V440" s="19">
        <f t="shared" si="48"/>
        <v>13.05359999999996</v>
      </c>
      <c r="W440" s="19">
        <f t="shared" si="44"/>
        <v>43.822799999999972</v>
      </c>
    </row>
    <row r="441" spans="1:23" ht="15.75" customHeight="1" x14ac:dyDescent="0.2">
      <c r="A441" s="8" t="s">
        <v>448</v>
      </c>
      <c r="B441" s="9">
        <v>42.7</v>
      </c>
      <c r="C441" s="9">
        <v>865</v>
      </c>
      <c r="D441" s="9">
        <v>88122.22</v>
      </c>
      <c r="E441" s="9">
        <v>4350.08</v>
      </c>
      <c r="F441" s="9">
        <v>0</v>
      </c>
      <c r="G441" s="9">
        <v>4350.08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f t="shared" si="50"/>
        <v>4350.08</v>
      </c>
      <c r="O441" s="10">
        <v>10</v>
      </c>
      <c r="P441" s="19">
        <f t="shared" si="51"/>
        <v>427</v>
      </c>
      <c r="Q441" s="21">
        <v>9.7899999999999991</v>
      </c>
      <c r="R441" s="19">
        <f t="shared" si="45"/>
        <v>418.03300000000002</v>
      </c>
      <c r="S441" s="24">
        <v>11.2</v>
      </c>
      <c r="T441" s="19">
        <f t="shared" si="46"/>
        <v>478.24</v>
      </c>
      <c r="U441" s="19">
        <f t="shared" si="47"/>
        <v>1.1999999999999993</v>
      </c>
      <c r="V441" s="19">
        <f t="shared" si="48"/>
        <v>51.240000000000009</v>
      </c>
      <c r="W441" s="19">
        <f t="shared" si="44"/>
        <v>60.206999999999994</v>
      </c>
    </row>
    <row r="442" spans="1:23" ht="15.75" customHeight="1" x14ac:dyDescent="0.2">
      <c r="A442" s="8" t="s">
        <v>449</v>
      </c>
      <c r="B442" s="9">
        <v>32.340000000000003</v>
      </c>
      <c r="C442" s="9">
        <v>865</v>
      </c>
      <c r="D442" s="9">
        <v>88122.22</v>
      </c>
      <c r="E442" s="9">
        <v>3294.65</v>
      </c>
      <c r="F442" s="9">
        <v>0</v>
      </c>
      <c r="G442" s="9">
        <v>3294.65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f t="shared" si="50"/>
        <v>3294.65</v>
      </c>
      <c r="O442" s="10">
        <v>10</v>
      </c>
      <c r="P442" s="19">
        <f t="shared" si="51"/>
        <v>323.40000000000003</v>
      </c>
      <c r="Q442" s="21">
        <v>0</v>
      </c>
      <c r="R442" s="19">
        <f t="shared" si="45"/>
        <v>0</v>
      </c>
      <c r="S442" s="24">
        <v>0</v>
      </c>
      <c r="T442" s="19">
        <f t="shared" si="46"/>
        <v>0</v>
      </c>
      <c r="U442" s="19">
        <f t="shared" si="47"/>
        <v>-10</v>
      </c>
      <c r="V442" s="19">
        <f t="shared" si="48"/>
        <v>-323.40000000000003</v>
      </c>
      <c r="W442" s="19">
        <f t="shared" si="44"/>
        <v>0</v>
      </c>
    </row>
    <row r="443" spans="1:23" ht="15.75" customHeight="1" x14ac:dyDescent="0.2">
      <c r="A443" s="8" t="s">
        <v>450</v>
      </c>
      <c r="B443" s="9">
        <v>42.7</v>
      </c>
      <c r="C443" s="9">
        <v>865</v>
      </c>
      <c r="D443" s="9">
        <v>88122.22</v>
      </c>
      <c r="E443" s="9">
        <v>4350.08</v>
      </c>
      <c r="F443" s="9">
        <v>0</v>
      </c>
      <c r="G443" s="9">
        <v>4350.08</v>
      </c>
      <c r="H443" s="9">
        <v>0</v>
      </c>
      <c r="I443" s="9">
        <v>0</v>
      </c>
      <c r="J443" s="9">
        <v>0</v>
      </c>
      <c r="K443" s="9">
        <v>0</v>
      </c>
      <c r="L443" s="9">
        <v>0</v>
      </c>
      <c r="M443" s="9">
        <v>0</v>
      </c>
      <c r="N443" s="9">
        <f t="shared" si="50"/>
        <v>4350.08</v>
      </c>
      <c r="O443" s="10">
        <v>10</v>
      </c>
      <c r="P443" s="19">
        <f t="shared" si="51"/>
        <v>427</v>
      </c>
      <c r="Q443" s="21">
        <v>14.59</v>
      </c>
      <c r="R443" s="19">
        <f t="shared" si="45"/>
        <v>622.99300000000005</v>
      </c>
      <c r="S443" s="24">
        <v>14.86</v>
      </c>
      <c r="T443" s="19">
        <f t="shared" si="46"/>
        <v>634.52200000000005</v>
      </c>
      <c r="U443" s="19">
        <f t="shared" si="47"/>
        <v>4.8599999999999994</v>
      </c>
      <c r="V443" s="19">
        <f t="shared" si="48"/>
        <v>207.52200000000005</v>
      </c>
      <c r="W443" s="19">
        <f t="shared" si="44"/>
        <v>11.528999999999996</v>
      </c>
    </row>
    <row r="444" spans="1:23" ht="15.75" customHeight="1" x14ac:dyDescent="0.2">
      <c r="A444" s="8" t="s">
        <v>451</v>
      </c>
      <c r="B444" s="9">
        <v>32.340000000000003</v>
      </c>
      <c r="C444" s="9">
        <v>865</v>
      </c>
      <c r="D444" s="9">
        <v>88122.22</v>
      </c>
      <c r="E444" s="9">
        <v>3294.65</v>
      </c>
      <c r="F444" s="9">
        <v>0</v>
      </c>
      <c r="G444" s="9">
        <v>3294.65</v>
      </c>
      <c r="H444" s="9">
        <v>0</v>
      </c>
      <c r="I444" s="9">
        <v>0</v>
      </c>
      <c r="J444" s="9">
        <v>865.09</v>
      </c>
      <c r="K444" s="9">
        <v>865.09</v>
      </c>
      <c r="L444" s="9">
        <v>26.75</v>
      </c>
      <c r="M444" s="9">
        <v>86.51</v>
      </c>
      <c r="N444" s="9">
        <f t="shared" si="50"/>
        <v>3381.1600000000003</v>
      </c>
      <c r="O444" s="10">
        <v>10.27</v>
      </c>
      <c r="P444" s="19">
        <f t="shared" si="51"/>
        <v>332.1318</v>
      </c>
      <c r="Q444" s="21">
        <v>9.7899999999999991</v>
      </c>
      <c r="R444" s="19">
        <f t="shared" si="45"/>
        <v>316.60860000000002</v>
      </c>
      <c r="S444" s="24">
        <v>11.2</v>
      </c>
      <c r="T444" s="19">
        <f t="shared" si="46"/>
        <v>362.20800000000003</v>
      </c>
      <c r="U444" s="19">
        <f t="shared" si="47"/>
        <v>0.92999999999999972</v>
      </c>
      <c r="V444" s="19">
        <f t="shared" si="48"/>
        <v>30.076200000000028</v>
      </c>
      <c r="W444" s="19">
        <f t="shared" ref="W444:W502" si="52">T444-R444</f>
        <v>45.599400000000003</v>
      </c>
    </row>
    <row r="445" spans="1:23" ht="15.75" customHeight="1" x14ac:dyDescent="0.2">
      <c r="A445" s="8" t="s">
        <v>452</v>
      </c>
      <c r="B445" s="9">
        <v>32.340000000000003</v>
      </c>
      <c r="C445" s="9">
        <v>865</v>
      </c>
      <c r="D445" s="9">
        <v>88122.22</v>
      </c>
      <c r="E445" s="9">
        <v>3294.65</v>
      </c>
      <c r="F445" s="9">
        <v>0</v>
      </c>
      <c r="G445" s="9">
        <v>3294.65</v>
      </c>
      <c r="H445" s="9">
        <v>0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f t="shared" si="50"/>
        <v>3294.65</v>
      </c>
      <c r="O445" s="10">
        <v>10</v>
      </c>
      <c r="P445" s="19">
        <f t="shared" si="51"/>
        <v>323.40000000000003</v>
      </c>
      <c r="Q445" s="21">
        <v>9.7899999999999991</v>
      </c>
      <c r="R445" s="19">
        <f t="shared" si="45"/>
        <v>316.60860000000002</v>
      </c>
      <c r="S445" s="24">
        <v>11.2</v>
      </c>
      <c r="T445" s="19">
        <f t="shared" si="46"/>
        <v>362.20800000000003</v>
      </c>
      <c r="U445" s="19">
        <f t="shared" si="47"/>
        <v>1.1999999999999993</v>
      </c>
      <c r="V445" s="19">
        <f t="shared" si="48"/>
        <v>38.807999999999993</v>
      </c>
      <c r="W445" s="19">
        <f t="shared" si="52"/>
        <v>45.599400000000003</v>
      </c>
    </row>
    <row r="446" spans="1:23" ht="15.75" customHeight="1" x14ac:dyDescent="0.2">
      <c r="A446" s="8" t="s">
        <v>453</v>
      </c>
      <c r="B446" s="9">
        <v>33.26</v>
      </c>
      <c r="C446" s="9">
        <v>865</v>
      </c>
      <c r="D446" s="9">
        <v>88122.22</v>
      </c>
      <c r="E446" s="9">
        <v>3388.38</v>
      </c>
      <c r="F446" s="9">
        <v>0</v>
      </c>
      <c r="G446" s="9">
        <v>3388.38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f t="shared" si="50"/>
        <v>3388.38</v>
      </c>
      <c r="O446" s="10">
        <v>10</v>
      </c>
      <c r="P446" s="19">
        <f t="shared" si="51"/>
        <v>332.59999999999997</v>
      </c>
      <c r="Q446" s="21">
        <v>9.7899999999999991</v>
      </c>
      <c r="R446" s="19">
        <f t="shared" si="45"/>
        <v>325.61539999999997</v>
      </c>
      <c r="S446" s="24">
        <v>11.2</v>
      </c>
      <c r="T446" s="19">
        <f t="shared" si="46"/>
        <v>372.51199999999994</v>
      </c>
      <c r="U446" s="19">
        <f t="shared" si="47"/>
        <v>1.1999999999999993</v>
      </c>
      <c r="V446" s="19">
        <f t="shared" si="48"/>
        <v>39.911999999999978</v>
      </c>
      <c r="W446" s="19">
        <f t="shared" si="52"/>
        <v>46.896599999999978</v>
      </c>
    </row>
    <row r="447" spans="1:23" ht="15.75" customHeight="1" x14ac:dyDescent="0.2">
      <c r="A447" s="8" t="s">
        <v>454</v>
      </c>
      <c r="B447" s="9">
        <v>42.7</v>
      </c>
      <c r="C447" s="9">
        <v>865</v>
      </c>
      <c r="D447" s="9">
        <v>88122.22</v>
      </c>
      <c r="E447" s="9">
        <v>4350.08</v>
      </c>
      <c r="F447" s="9">
        <v>0</v>
      </c>
      <c r="G447" s="9">
        <v>4350.08</v>
      </c>
      <c r="H447" s="9">
        <v>0</v>
      </c>
      <c r="I447" s="9">
        <v>0</v>
      </c>
      <c r="J447" s="9">
        <v>5412.19</v>
      </c>
      <c r="K447" s="9">
        <v>5412.19</v>
      </c>
      <c r="L447" s="9">
        <v>126.75</v>
      </c>
      <c r="M447" s="9">
        <v>541.22</v>
      </c>
      <c r="N447" s="9">
        <f t="shared" si="50"/>
        <v>4891.3</v>
      </c>
      <c r="O447" s="10">
        <v>11.25</v>
      </c>
      <c r="P447" s="19">
        <f t="shared" si="51"/>
        <v>480.37500000000006</v>
      </c>
      <c r="Q447" s="21">
        <v>9.7899999999999991</v>
      </c>
      <c r="R447" s="19">
        <f t="shared" si="45"/>
        <v>418.03300000000002</v>
      </c>
      <c r="S447" s="24">
        <v>11.25</v>
      </c>
      <c r="T447" s="19">
        <f t="shared" si="46"/>
        <v>480.37500000000006</v>
      </c>
      <c r="U447" s="19">
        <f t="shared" si="47"/>
        <v>0</v>
      </c>
      <c r="V447" s="19">
        <f t="shared" si="48"/>
        <v>0</v>
      </c>
      <c r="W447" s="19">
        <f t="shared" si="52"/>
        <v>62.342000000000041</v>
      </c>
    </row>
    <row r="448" spans="1:23" ht="15.75" customHeight="1" x14ac:dyDescent="0.2">
      <c r="A448" s="8" t="s">
        <v>455</v>
      </c>
      <c r="B448" s="9">
        <v>32.229999999999997</v>
      </c>
      <c r="C448" s="9">
        <v>865</v>
      </c>
      <c r="D448" s="9">
        <v>88122.22</v>
      </c>
      <c r="E448" s="9">
        <v>3283.44</v>
      </c>
      <c r="F448" s="9">
        <v>0</v>
      </c>
      <c r="G448" s="9">
        <v>3283.44</v>
      </c>
      <c r="H448" s="9">
        <v>0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f t="shared" si="50"/>
        <v>3283.44</v>
      </c>
      <c r="O448" s="10">
        <v>10</v>
      </c>
      <c r="P448" s="19">
        <f t="shared" si="51"/>
        <v>322.29999999999995</v>
      </c>
      <c r="Q448" s="21">
        <v>9.7899999999999991</v>
      </c>
      <c r="R448" s="19">
        <f t="shared" si="45"/>
        <v>315.53169999999994</v>
      </c>
      <c r="S448" s="24">
        <v>11.2</v>
      </c>
      <c r="T448" s="19">
        <f t="shared" si="46"/>
        <v>360.97599999999994</v>
      </c>
      <c r="U448" s="19">
        <f t="shared" si="47"/>
        <v>1.1999999999999993</v>
      </c>
      <c r="V448" s="19">
        <f t="shared" si="48"/>
        <v>38.675999999999988</v>
      </c>
      <c r="W448" s="19">
        <f t="shared" si="52"/>
        <v>45.444299999999998</v>
      </c>
    </row>
    <row r="449" spans="1:23" ht="15.75" customHeight="1" x14ac:dyDescent="0.2">
      <c r="A449" s="8" t="s">
        <v>456</v>
      </c>
      <c r="B449" s="9">
        <v>32.340000000000003</v>
      </c>
      <c r="C449" s="9">
        <v>865</v>
      </c>
      <c r="D449" s="9">
        <v>88122.22</v>
      </c>
      <c r="E449" s="9">
        <v>3294.65</v>
      </c>
      <c r="F449" s="9">
        <v>0</v>
      </c>
      <c r="G449" s="9">
        <v>3294.65</v>
      </c>
      <c r="H449" s="9">
        <v>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f t="shared" si="50"/>
        <v>3294.65</v>
      </c>
      <c r="O449" s="10">
        <v>10</v>
      </c>
      <c r="P449" s="19">
        <f t="shared" si="51"/>
        <v>323.40000000000003</v>
      </c>
      <c r="Q449" s="21">
        <v>9.7899999999999991</v>
      </c>
      <c r="R449" s="19">
        <f t="shared" si="45"/>
        <v>316.60860000000002</v>
      </c>
      <c r="S449" s="24">
        <v>11.2</v>
      </c>
      <c r="T449" s="19">
        <f t="shared" si="46"/>
        <v>362.20800000000003</v>
      </c>
      <c r="U449" s="19">
        <f t="shared" si="47"/>
        <v>1.1999999999999993</v>
      </c>
      <c r="V449" s="19">
        <f t="shared" si="48"/>
        <v>38.807999999999993</v>
      </c>
      <c r="W449" s="19">
        <f t="shared" si="52"/>
        <v>45.599400000000003</v>
      </c>
    </row>
    <row r="450" spans="1:23" ht="15.75" customHeight="1" x14ac:dyDescent="0.2">
      <c r="A450" s="8" t="s">
        <v>457</v>
      </c>
      <c r="B450" s="9">
        <v>33.26</v>
      </c>
      <c r="C450" s="9">
        <v>865</v>
      </c>
      <c r="D450" s="9">
        <v>88122.22</v>
      </c>
      <c r="E450" s="9">
        <v>3388.38</v>
      </c>
      <c r="F450" s="9">
        <v>0</v>
      </c>
      <c r="G450" s="9">
        <v>3388.38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f t="shared" si="50"/>
        <v>3388.38</v>
      </c>
      <c r="O450" s="10">
        <v>10</v>
      </c>
      <c r="P450" s="19">
        <f t="shared" si="51"/>
        <v>332.59999999999997</v>
      </c>
      <c r="Q450" s="21">
        <v>9.7899999999999991</v>
      </c>
      <c r="R450" s="19">
        <f t="shared" si="45"/>
        <v>325.61539999999997</v>
      </c>
      <c r="S450" s="24">
        <v>11.2</v>
      </c>
      <c r="T450" s="19">
        <f t="shared" si="46"/>
        <v>372.51199999999994</v>
      </c>
      <c r="U450" s="19">
        <f t="shared" si="47"/>
        <v>1.1999999999999993</v>
      </c>
      <c r="V450" s="19">
        <f t="shared" si="48"/>
        <v>39.911999999999978</v>
      </c>
      <c r="W450" s="19">
        <f t="shared" si="52"/>
        <v>46.896599999999978</v>
      </c>
    </row>
    <row r="451" spans="1:23" ht="15.75" customHeight="1" x14ac:dyDescent="0.2">
      <c r="A451" s="8" t="s">
        <v>458</v>
      </c>
      <c r="B451" s="9">
        <v>32.229999999999997</v>
      </c>
      <c r="C451" s="9">
        <v>865</v>
      </c>
      <c r="D451" s="9">
        <v>88122.22</v>
      </c>
      <c r="E451" s="9">
        <v>3283.44</v>
      </c>
      <c r="F451" s="9">
        <v>0</v>
      </c>
      <c r="G451" s="9">
        <v>3283.44</v>
      </c>
      <c r="H451" s="9">
        <v>0</v>
      </c>
      <c r="I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f t="shared" si="50"/>
        <v>3283.44</v>
      </c>
      <c r="O451" s="10">
        <v>10</v>
      </c>
      <c r="P451" s="19">
        <f t="shared" si="51"/>
        <v>322.29999999999995</v>
      </c>
      <c r="Q451" s="21">
        <v>9.7899999999999991</v>
      </c>
      <c r="R451" s="19">
        <f t="shared" si="45"/>
        <v>315.53169999999994</v>
      </c>
      <c r="S451" s="24">
        <v>11.2</v>
      </c>
      <c r="T451" s="19">
        <f t="shared" si="46"/>
        <v>360.97599999999994</v>
      </c>
      <c r="U451" s="19">
        <f t="shared" si="47"/>
        <v>1.1999999999999993</v>
      </c>
      <c r="V451" s="19">
        <f t="shared" si="48"/>
        <v>38.675999999999988</v>
      </c>
      <c r="W451" s="19">
        <f t="shared" si="52"/>
        <v>45.444299999999998</v>
      </c>
    </row>
    <row r="452" spans="1:23" ht="15.75" customHeight="1" x14ac:dyDescent="0.2">
      <c r="A452" s="8" t="s">
        <v>459</v>
      </c>
      <c r="B452" s="9">
        <v>33.26</v>
      </c>
      <c r="C452" s="9">
        <v>865</v>
      </c>
      <c r="D452" s="9">
        <v>88122.22</v>
      </c>
      <c r="E452" s="9">
        <v>3388.38</v>
      </c>
      <c r="F452" s="9">
        <v>0</v>
      </c>
      <c r="G452" s="9">
        <v>3388.38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f t="shared" si="50"/>
        <v>3388.38</v>
      </c>
      <c r="O452" s="10">
        <v>10</v>
      </c>
      <c r="P452" s="19">
        <f t="shared" si="51"/>
        <v>332.59999999999997</v>
      </c>
      <c r="Q452" s="21">
        <v>9.7899999999999991</v>
      </c>
      <c r="R452" s="19">
        <f t="shared" si="45"/>
        <v>325.61539999999997</v>
      </c>
      <c r="S452" s="24">
        <v>11.2</v>
      </c>
      <c r="T452" s="19">
        <f t="shared" si="46"/>
        <v>372.51199999999994</v>
      </c>
      <c r="U452" s="19">
        <f t="shared" si="47"/>
        <v>1.1999999999999993</v>
      </c>
      <c r="V452" s="19">
        <f t="shared" si="48"/>
        <v>39.911999999999978</v>
      </c>
      <c r="W452" s="19">
        <f t="shared" si="52"/>
        <v>46.896599999999978</v>
      </c>
    </row>
    <row r="453" spans="1:23" ht="15.75" customHeight="1" x14ac:dyDescent="0.2">
      <c r="A453" s="8" t="s">
        <v>460</v>
      </c>
      <c r="B453" s="9">
        <v>52.85</v>
      </c>
      <c r="C453" s="9">
        <v>116.71</v>
      </c>
      <c r="D453" s="9">
        <v>9873.98</v>
      </c>
      <c r="E453" s="9">
        <v>4471.25</v>
      </c>
      <c r="F453" s="9">
        <v>0</v>
      </c>
      <c r="G453" s="9">
        <v>4471.25</v>
      </c>
      <c r="H453" s="9">
        <v>0</v>
      </c>
      <c r="I453" s="9">
        <v>0</v>
      </c>
      <c r="J453" s="9">
        <v>5160.6400000000003</v>
      </c>
      <c r="K453" s="9">
        <v>5160.6400000000003</v>
      </c>
      <c r="L453" s="9">
        <v>97.65</v>
      </c>
      <c r="M453" s="9">
        <v>516.05999999999995</v>
      </c>
      <c r="N453" s="9">
        <f t="shared" si="50"/>
        <v>4987.3099999999995</v>
      </c>
      <c r="O453" s="10">
        <v>9.27</v>
      </c>
      <c r="P453" s="19">
        <f t="shared" si="51"/>
        <v>489.91949999999997</v>
      </c>
      <c r="Q453" s="21">
        <v>9.73</v>
      </c>
      <c r="R453" s="19">
        <f t="shared" si="45"/>
        <v>514.23050000000001</v>
      </c>
      <c r="S453" s="24">
        <v>11.13</v>
      </c>
      <c r="T453" s="19">
        <f t="shared" si="46"/>
        <v>588.22050000000002</v>
      </c>
      <c r="U453" s="19">
        <f t="shared" si="47"/>
        <v>1.8600000000000012</v>
      </c>
      <c r="V453" s="19">
        <f t="shared" si="48"/>
        <v>98.301000000000045</v>
      </c>
      <c r="W453" s="19">
        <f t="shared" si="52"/>
        <v>73.990000000000009</v>
      </c>
    </row>
    <row r="454" spans="1:23" ht="15.75" customHeight="1" x14ac:dyDescent="0.2">
      <c r="A454" s="8" t="s">
        <v>461</v>
      </c>
      <c r="B454" s="9">
        <v>63.86</v>
      </c>
      <c r="C454" s="9">
        <v>116.71</v>
      </c>
      <c r="D454" s="9">
        <v>9873.98</v>
      </c>
      <c r="E454" s="9">
        <v>5402.73</v>
      </c>
      <c r="F454" s="9">
        <v>0</v>
      </c>
      <c r="G454" s="9">
        <v>5402.73</v>
      </c>
      <c r="H454" s="9">
        <v>0</v>
      </c>
      <c r="I454" s="9">
        <v>0</v>
      </c>
      <c r="J454" s="9">
        <v>6594.79</v>
      </c>
      <c r="K454" s="9">
        <v>6594.79</v>
      </c>
      <c r="L454" s="9">
        <v>103.27</v>
      </c>
      <c r="M454" s="9">
        <v>659.48</v>
      </c>
      <c r="N454" s="9">
        <f t="shared" si="50"/>
        <v>6062.2099999999991</v>
      </c>
      <c r="O454" s="10">
        <v>9.32</v>
      </c>
      <c r="P454" s="19">
        <f t="shared" si="51"/>
        <v>595.17520000000002</v>
      </c>
      <c r="Q454" s="21">
        <v>9.73</v>
      </c>
      <c r="R454" s="19">
        <f t="shared" ref="R454:R517" si="53">B454*Q454</f>
        <v>621.3578</v>
      </c>
      <c r="S454" s="24">
        <v>11.13</v>
      </c>
      <c r="T454" s="19">
        <f t="shared" ref="T454:T517" si="54">B454*S454</f>
        <v>710.76179999999999</v>
      </c>
      <c r="U454" s="19">
        <f t="shared" ref="U454:U517" si="55">S454-O454</f>
        <v>1.8100000000000005</v>
      </c>
      <c r="V454" s="19">
        <f t="shared" ref="V454:V517" si="56">T454-P454</f>
        <v>115.58659999999998</v>
      </c>
      <c r="W454" s="19">
        <f t="shared" si="52"/>
        <v>89.403999999999996</v>
      </c>
    </row>
    <row r="455" spans="1:23" ht="15.75" customHeight="1" x14ac:dyDescent="0.2">
      <c r="A455" s="8" t="s">
        <v>462</v>
      </c>
      <c r="B455" s="9">
        <v>51.17</v>
      </c>
      <c r="C455" s="9">
        <v>113.37</v>
      </c>
      <c r="D455" s="9">
        <v>14976.56</v>
      </c>
      <c r="E455" s="9">
        <v>6759.73</v>
      </c>
      <c r="F455" s="9">
        <v>0</v>
      </c>
      <c r="G455" s="9">
        <v>6759.73</v>
      </c>
      <c r="H455" s="9">
        <v>0</v>
      </c>
      <c r="I455" s="9">
        <v>0</v>
      </c>
      <c r="J455" s="9">
        <v>6753.62</v>
      </c>
      <c r="K455" s="9">
        <v>6753.62</v>
      </c>
      <c r="L455" s="9">
        <v>131.99</v>
      </c>
      <c r="M455" s="9">
        <v>412.56</v>
      </c>
      <c r="N455" s="9">
        <f t="shared" si="50"/>
        <v>7172.29</v>
      </c>
      <c r="O455" s="10">
        <v>13.76</v>
      </c>
      <c r="P455" s="19">
        <f t="shared" si="51"/>
        <v>704.0992</v>
      </c>
      <c r="Q455" s="21">
        <v>12.16</v>
      </c>
      <c r="R455" s="19">
        <f t="shared" si="53"/>
        <v>622.22720000000004</v>
      </c>
      <c r="S455" s="24">
        <v>13.91</v>
      </c>
      <c r="T455" s="19">
        <f t="shared" si="54"/>
        <v>711.77470000000005</v>
      </c>
      <c r="U455" s="19">
        <f t="shared" si="55"/>
        <v>0.15000000000000036</v>
      </c>
      <c r="V455" s="19">
        <f t="shared" si="56"/>
        <v>7.6755000000000564</v>
      </c>
      <c r="W455" s="19">
        <f t="shared" si="52"/>
        <v>89.547500000000014</v>
      </c>
    </row>
    <row r="456" spans="1:23" ht="15.75" customHeight="1" x14ac:dyDescent="0.2">
      <c r="A456" s="8" t="s">
        <v>463</v>
      </c>
      <c r="B456" s="9">
        <v>26.04</v>
      </c>
      <c r="C456" s="9">
        <v>113.37</v>
      </c>
      <c r="D456" s="9">
        <v>14976.56</v>
      </c>
      <c r="E456" s="9">
        <v>3439.97</v>
      </c>
      <c r="F456" s="9">
        <v>0</v>
      </c>
      <c r="G456" s="9">
        <v>3439.97</v>
      </c>
      <c r="H456" s="9">
        <v>0</v>
      </c>
      <c r="I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f t="shared" si="50"/>
        <v>3439.97</v>
      </c>
      <c r="O456" s="10">
        <v>12.97</v>
      </c>
      <c r="P456" s="19">
        <f t="shared" si="51"/>
        <v>337.73880000000003</v>
      </c>
      <c r="Q456" s="21">
        <v>14.59</v>
      </c>
      <c r="R456" s="19">
        <f t="shared" si="53"/>
        <v>379.92359999999996</v>
      </c>
      <c r="S456" s="24">
        <v>14.86</v>
      </c>
      <c r="T456" s="19">
        <f t="shared" si="54"/>
        <v>386.95439999999996</v>
      </c>
      <c r="U456" s="19">
        <f t="shared" si="55"/>
        <v>1.8899999999999988</v>
      </c>
      <c r="V456" s="19">
        <f t="shared" si="56"/>
        <v>49.215599999999938</v>
      </c>
      <c r="W456" s="19">
        <f t="shared" si="52"/>
        <v>7.0307999999999993</v>
      </c>
    </row>
    <row r="457" spans="1:23" ht="15.75" customHeight="1" x14ac:dyDescent="0.2">
      <c r="A457" s="8" t="s">
        <v>464</v>
      </c>
      <c r="B457" s="9">
        <v>36.159999999999997</v>
      </c>
      <c r="C457" s="9">
        <v>113.37</v>
      </c>
      <c r="D457" s="9">
        <v>14976.56</v>
      </c>
      <c r="E457" s="9">
        <v>4776.8599999999997</v>
      </c>
      <c r="F457" s="9">
        <v>0</v>
      </c>
      <c r="G457" s="9">
        <v>4776.8599999999997</v>
      </c>
      <c r="H457" s="9">
        <v>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f t="shared" si="50"/>
        <v>4776.8599999999997</v>
      </c>
      <c r="O457" s="10">
        <v>12.97</v>
      </c>
      <c r="P457" s="19">
        <f t="shared" si="51"/>
        <v>468.99519999999995</v>
      </c>
      <c r="Q457" s="21">
        <v>11.28</v>
      </c>
      <c r="R457" s="19">
        <f t="shared" si="53"/>
        <v>407.88479999999993</v>
      </c>
      <c r="S457" s="24">
        <v>12.97</v>
      </c>
      <c r="T457" s="19">
        <f t="shared" si="54"/>
        <v>468.99519999999995</v>
      </c>
      <c r="U457" s="19">
        <f t="shared" si="55"/>
        <v>0</v>
      </c>
      <c r="V457" s="19">
        <f t="shared" si="56"/>
        <v>0</v>
      </c>
      <c r="W457" s="19">
        <f t="shared" si="52"/>
        <v>61.110400000000027</v>
      </c>
    </row>
    <row r="458" spans="1:23" ht="15.75" customHeight="1" x14ac:dyDescent="0.2">
      <c r="A458" s="8" t="s">
        <v>465</v>
      </c>
      <c r="B458" s="9">
        <v>53.96</v>
      </c>
      <c r="C458" s="9">
        <v>160.4</v>
      </c>
      <c r="D458" s="9">
        <v>20926.96</v>
      </c>
      <c r="E458" s="9">
        <v>7040.02</v>
      </c>
      <c r="F458" s="9">
        <v>0</v>
      </c>
      <c r="G458" s="9">
        <v>7040.02</v>
      </c>
      <c r="H458" s="9">
        <v>0</v>
      </c>
      <c r="I458" s="9">
        <v>0</v>
      </c>
      <c r="J458" s="9">
        <v>7418.73</v>
      </c>
      <c r="K458" s="9">
        <v>7418.73</v>
      </c>
      <c r="L458" s="9">
        <v>137.47999999999999</v>
      </c>
      <c r="M458" s="9">
        <v>741.87</v>
      </c>
      <c r="N458" s="9">
        <f t="shared" si="50"/>
        <v>7781.89</v>
      </c>
      <c r="O458" s="10">
        <v>14.16</v>
      </c>
      <c r="P458" s="19">
        <f t="shared" si="51"/>
        <v>764.07360000000006</v>
      </c>
      <c r="Q458" s="21">
        <v>10.72</v>
      </c>
      <c r="R458" s="19">
        <f t="shared" si="53"/>
        <v>578.45120000000009</v>
      </c>
      <c r="S458" s="24">
        <v>12.33</v>
      </c>
      <c r="T458" s="19">
        <f t="shared" si="54"/>
        <v>665.32680000000005</v>
      </c>
      <c r="U458" s="19">
        <f t="shared" si="55"/>
        <v>-1.83</v>
      </c>
      <c r="V458" s="19">
        <f t="shared" si="56"/>
        <v>-98.746800000000007</v>
      </c>
      <c r="W458" s="19">
        <f t="shared" si="52"/>
        <v>86.875599999999963</v>
      </c>
    </row>
    <row r="459" spans="1:23" ht="15.75" customHeight="1" x14ac:dyDescent="0.2">
      <c r="A459" s="8" t="s">
        <v>466</v>
      </c>
      <c r="B459" s="9">
        <v>56.41</v>
      </c>
      <c r="C459" s="9">
        <v>160.4</v>
      </c>
      <c r="D459" s="9">
        <v>20926.96</v>
      </c>
      <c r="E459" s="9">
        <v>7359.66</v>
      </c>
      <c r="F459" s="9">
        <v>0</v>
      </c>
      <c r="G459" s="9">
        <v>7359.66</v>
      </c>
      <c r="H459" s="9">
        <v>0</v>
      </c>
      <c r="I459" s="9">
        <v>0</v>
      </c>
      <c r="J459" s="9">
        <v>4468.1099999999997</v>
      </c>
      <c r="K459" s="9">
        <v>4468.1099999999997</v>
      </c>
      <c r="L459" s="9">
        <v>79.209999999999994</v>
      </c>
      <c r="M459" s="9">
        <v>446.81</v>
      </c>
      <c r="N459" s="9">
        <f t="shared" si="50"/>
        <v>7806.47</v>
      </c>
      <c r="O459" s="10">
        <v>13.59</v>
      </c>
      <c r="P459" s="19">
        <f t="shared" si="51"/>
        <v>766.61189999999999</v>
      </c>
      <c r="Q459" s="21">
        <v>11.29</v>
      </c>
      <c r="R459" s="19">
        <f t="shared" si="53"/>
        <v>636.86889999999994</v>
      </c>
      <c r="S459" s="24">
        <v>12.98</v>
      </c>
      <c r="T459" s="19">
        <f t="shared" si="54"/>
        <v>732.20179999999993</v>
      </c>
      <c r="U459" s="19">
        <f t="shared" si="55"/>
        <v>-0.60999999999999943</v>
      </c>
      <c r="V459" s="19">
        <f t="shared" si="56"/>
        <v>-34.410100000000057</v>
      </c>
      <c r="W459" s="19">
        <f t="shared" si="52"/>
        <v>95.332899999999995</v>
      </c>
    </row>
    <row r="460" spans="1:23" ht="15.75" customHeight="1" x14ac:dyDescent="0.2">
      <c r="A460" s="8" t="s">
        <v>467</v>
      </c>
      <c r="B460" s="9">
        <v>50.03</v>
      </c>
      <c r="C460" s="9">
        <v>160.4</v>
      </c>
      <c r="D460" s="9">
        <v>20926.96</v>
      </c>
      <c r="E460" s="9">
        <v>6527.28</v>
      </c>
      <c r="F460" s="9">
        <v>0</v>
      </c>
      <c r="G460" s="9">
        <v>6527.28</v>
      </c>
      <c r="H460" s="9">
        <v>0</v>
      </c>
      <c r="I460" s="9">
        <v>0</v>
      </c>
      <c r="J460" s="9">
        <v>5314.36</v>
      </c>
      <c r="K460" s="9">
        <v>5314.36</v>
      </c>
      <c r="L460" s="9">
        <v>106.22</v>
      </c>
      <c r="M460" s="9">
        <v>531.44000000000005</v>
      </c>
      <c r="N460" s="9">
        <f t="shared" si="50"/>
        <v>7058.7199999999993</v>
      </c>
      <c r="O460" s="10">
        <v>13.85</v>
      </c>
      <c r="P460" s="19">
        <f t="shared" si="51"/>
        <v>692.91549999999995</v>
      </c>
      <c r="Q460" s="21">
        <v>11.49</v>
      </c>
      <c r="R460" s="19">
        <f t="shared" si="53"/>
        <v>574.84469999999999</v>
      </c>
      <c r="S460" s="24">
        <v>13.21</v>
      </c>
      <c r="T460" s="19">
        <f t="shared" si="54"/>
        <v>660.89630000000011</v>
      </c>
      <c r="U460" s="19">
        <f t="shared" si="55"/>
        <v>-0.63999999999999879</v>
      </c>
      <c r="V460" s="19">
        <f t="shared" si="56"/>
        <v>-32.019199999999842</v>
      </c>
      <c r="W460" s="19">
        <f t="shared" si="52"/>
        <v>86.051600000000121</v>
      </c>
    </row>
    <row r="461" spans="1:23" ht="15.75" customHeight="1" x14ac:dyDescent="0.2">
      <c r="A461" s="8" t="s">
        <v>468</v>
      </c>
      <c r="B461" s="9">
        <v>48.02</v>
      </c>
      <c r="C461" s="9">
        <v>124.67</v>
      </c>
      <c r="D461" s="9">
        <v>18329.29</v>
      </c>
      <c r="E461" s="9">
        <v>7060.02</v>
      </c>
      <c r="F461" s="9">
        <v>0</v>
      </c>
      <c r="G461" s="9">
        <v>7060.02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f t="shared" si="50"/>
        <v>7060.02</v>
      </c>
      <c r="O461" s="10">
        <v>14.44</v>
      </c>
      <c r="P461" s="19">
        <f t="shared" si="51"/>
        <v>693.40880000000004</v>
      </c>
      <c r="Q461" s="21">
        <v>10.27</v>
      </c>
      <c r="R461" s="19">
        <f t="shared" si="53"/>
        <v>493.16540000000003</v>
      </c>
      <c r="S461" s="24">
        <v>11.81</v>
      </c>
      <c r="T461" s="19">
        <f t="shared" si="54"/>
        <v>567.11620000000005</v>
      </c>
      <c r="U461" s="19">
        <f t="shared" si="55"/>
        <v>-2.629999999999999</v>
      </c>
      <c r="V461" s="19">
        <f t="shared" si="56"/>
        <v>-126.29259999999999</v>
      </c>
      <c r="W461" s="19">
        <f t="shared" si="52"/>
        <v>73.950800000000015</v>
      </c>
    </row>
    <row r="462" spans="1:23" ht="15.75" customHeight="1" x14ac:dyDescent="0.2">
      <c r="A462" s="8" t="s">
        <v>469</v>
      </c>
      <c r="B462" s="9">
        <v>50.07</v>
      </c>
      <c r="C462" s="9">
        <v>124.67</v>
      </c>
      <c r="D462" s="9">
        <v>18329.29</v>
      </c>
      <c r="E462" s="9">
        <v>7361.41</v>
      </c>
      <c r="F462" s="9">
        <v>0</v>
      </c>
      <c r="G462" s="9">
        <v>7361.41</v>
      </c>
      <c r="H462" s="9">
        <v>0</v>
      </c>
      <c r="I462" s="9">
        <v>0</v>
      </c>
      <c r="J462" s="9">
        <v>0</v>
      </c>
      <c r="K462" s="9">
        <v>0</v>
      </c>
      <c r="L462" s="9">
        <v>0</v>
      </c>
      <c r="M462" s="9">
        <v>0</v>
      </c>
      <c r="N462" s="9">
        <f t="shared" si="50"/>
        <v>7361.41</v>
      </c>
      <c r="O462" s="10">
        <v>14.44</v>
      </c>
      <c r="P462" s="19">
        <f t="shared" si="51"/>
        <v>723.01080000000002</v>
      </c>
      <c r="Q462" s="21">
        <v>10.27</v>
      </c>
      <c r="R462" s="19">
        <f t="shared" si="53"/>
        <v>514.21889999999996</v>
      </c>
      <c r="S462" s="24">
        <v>11.81</v>
      </c>
      <c r="T462" s="19">
        <f t="shared" si="54"/>
        <v>591.32670000000007</v>
      </c>
      <c r="U462" s="19">
        <f t="shared" si="55"/>
        <v>-2.629999999999999</v>
      </c>
      <c r="V462" s="19">
        <f t="shared" si="56"/>
        <v>-131.68409999999994</v>
      </c>
      <c r="W462" s="19">
        <f t="shared" si="52"/>
        <v>77.107800000000111</v>
      </c>
    </row>
    <row r="463" spans="1:23" ht="15.75" customHeight="1" x14ac:dyDescent="0.2">
      <c r="A463" s="8" t="s">
        <v>470</v>
      </c>
      <c r="B463" s="9">
        <v>26.58</v>
      </c>
      <c r="C463" s="9">
        <v>124.67</v>
      </c>
      <c r="D463" s="9">
        <v>18329.29</v>
      </c>
      <c r="E463" s="9">
        <v>3907.86</v>
      </c>
      <c r="F463" s="9">
        <v>0</v>
      </c>
      <c r="G463" s="9">
        <v>3907.86</v>
      </c>
      <c r="H463" s="9">
        <v>0</v>
      </c>
      <c r="I463" s="9">
        <v>0</v>
      </c>
      <c r="J463" s="9">
        <v>9096.07</v>
      </c>
      <c r="K463" s="9">
        <v>9096.07</v>
      </c>
      <c r="L463" s="9">
        <v>342.22</v>
      </c>
      <c r="M463" s="9">
        <v>346.24</v>
      </c>
      <c r="N463" s="9">
        <f t="shared" si="50"/>
        <v>4254.1000000000004</v>
      </c>
      <c r="O463" s="10">
        <v>15.72</v>
      </c>
      <c r="P463" s="19">
        <f t="shared" si="51"/>
        <v>417.83760000000001</v>
      </c>
      <c r="Q463" s="21">
        <v>12.66</v>
      </c>
      <c r="R463" s="19">
        <f t="shared" si="53"/>
        <v>336.50279999999998</v>
      </c>
      <c r="S463" s="24">
        <v>14.56</v>
      </c>
      <c r="T463" s="19">
        <f t="shared" si="54"/>
        <v>387.00479999999999</v>
      </c>
      <c r="U463" s="19">
        <f t="shared" si="55"/>
        <v>-1.1600000000000001</v>
      </c>
      <c r="V463" s="19">
        <f t="shared" si="56"/>
        <v>-30.83280000000002</v>
      </c>
      <c r="W463" s="19">
        <f t="shared" si="52"/>
        <v>50.50200000000001</v>
      </c>
    </row>
    <row r="464" spans="1:23" ht="15.75" customHeight="1" x14ac:dyDescent="0.2">
      <c r="A464" s="8" t="s">
        <v>471</v>
      </c>
      <c r="B464" s="9">
        <v>36.159999999999997</v>
      </c>
      <c r="C464" s="9">
        <v>36.159999999999997</v>
      </c>
      <c r="D464" s="9">
        <v>4280.1400000000003</v>
      </c>
      <c r="E464" s="9">
        <v>4280.1400000000003</v>
      </c>
      <c r="F464" s="9">
        <v>0</v>
      </c>
      <c r="G464" s="9">
        <v>4280.1400000000003</v>
      </c>
      <c r="H464" s="9">
        <v>0</v>
      </c>
      <c r="I464" s="9">
        <v>0</v>
      </c>
      <c r="J464" s="9">
        <v>0</v>
      </c>
      <c r="K464" s="9">
        <v>0</v>
      </c>
      <c r="L464" s="9">
        <v>0</v>
      </c>
      <c r="M464" s="9">
        <v>0</v>
      </c>
      <c r="N464" s="9">
        <f t="shared" si="50"/>
        <v>4280.1400000000003</v>
      </c>
      <c r="O464" s="10">
        <v>11.62</v>
      </c>
      <c r="P464" s="19">
        <f t="shared" si="51"/>
        <v>420.17919999999992</v>
      </c>
      <c r="Q464" s="21">
        <v>9.7899999999999991</v>
      </c>
      <c r="R464" s="19">
        <f t="shared" si="53"/>
        <v>354.00639999999993</v>
      </c>
      <c r="S464" s="24">
        <v>11.26</v>
      </c>
      <c r="T464" s="19">
        <f t="shared" si="54"/>
        <v>407.16159999999996</v>
      </c>
      <c r="U464" s="19">
        <f t="shared" si="55"/>
        <v>-0.35999999999999943</v>
      </c>
      <c r="V464" s="19">
        <f t="shared" si="56"/>
        <v>-13.017599999999959</v>
      </c>
      <c r="W464" s="19">
        <f t="shared" si="52"/>
        <v>53.155200000000036</v>
      </c>
    </row>
    <row r="465" spans="1:23" ht="15.75" customHeight="1" x14ac:dyDescent="0.2">
      <c r="A465" s="8" t="s">
        <v>472</v>
      </c>
      <c r="B465" s="9">
        <v>48.22</v>
      </c>
      <c r="C465" s="9">
        <v>182.45</v>
      </c>
      <c r="D465" s="9">
        <v>19749.53</v>
      </c>
      <c r="E465" s="9">
        <v>5219.63</v>
      </c>
      <c r="F465" s="9">
        <v>0</v>
      </c>
      <c r="G465" s="9">
        <v>5219.63</v>
      </c>
      <c r="H465" s="9">
        <v>0</v>
      </c>
      <c r="I465" s="9">
        <v>0</v>
      </c>
      <c r="J465" s="9">
        <v>39821</v>
      </c>
      <c r="K465" s="9">
        <v>39821</v>
      </c>
      <c r="L465" s="9">
        <v>825.82</v>
      </c>
      <c r="M465" s="9">
        <v>2654.73</v>
      </c>
      <c r="N465" s="9">
        <f t="shared" si="50"/>
        <v>7874.3600000000006</v>
      </c>
      <c r="O465" s="10">
        <v>16.04</v>
      </c>
      <c r="P465" s="19">
        <f t="shared" si="51"/>
        <v>773.44879999999989</v>
      </c>
      <c r="Q465" s="21">
        <v>14.59</v>
      </c>
      <c r="R465" s="19">
        <f t="shared" si="53"/>
        <v>703.52980000000002</v>
      </c>
      <c r="S465" s="24">
        <v>14.86</v>
      </c>
      <c r="T465" s="19">
        <f t="shared" si="54"/>
        <v>716.54919999999993</v>
      </c>
      <c r="U465" s="19">
        <f t="shared" si="55"/>
        <v>-1.1799999999999997</v>
      </c>
      <c r="V465" s="19">
        <f t="shared" si="56"/>
        <v>-56.899599999999964</v>
      </c>
      <c r="W465" s="19">
        <f t="shared" si="52"/>
        <v>13.019399999999905</v>
      </c>
    </row>
    <row r="466" spans="1:23" ht="15.75" customHeight="1" x14ac:dyDescent="0.2">
      <c r="A466" s="8" t="s">
        <v>473</v>
      </c>
      <c r="B466" s="9">
        <v>68.150000000000006</v>
      </c>
      <c r="C466" s="9">
        <v>182.45</v>
      </c>
      <c r="D466" s="9">
        <v>19749.53</v>
      </c>
      <c r="E466" s="9">
        <v>7376.98</v>
      </c>
      <c r="F466" s="9">
        <v>0</v>
      </c>
      <c r="G466" s="9">
        <v>7376.98</v>
      </c>
      <c r="H466" s="9">
        <v>0</v>
      </c>
      <c r="I466" s="9">
        <v>0</v>
      </c>
      <c r="J466" s="9">
        <v>5633.61</v>
      </c>
      <c r="K466" s="9">
        <v>5633.61</v>
      </c>
      <c r="L466" s="9">
        <v>82.66</v>
      </c>
      <c r="M466" s="9">
        <v>0</v>
      </c>
      <c r="N466" s="9">
        <f t="shared" si="50"/>
        <v>7376.98</v>
      </c>
      <c r="O466" s="10">
        <v>10.63</v>
      </c>
      <c r="P466" s="19">
        <f t="shared" si="51"/>
        <v>724.43450000000007</v>
      </c>
      <c r="Q466" s="21">
        <v>9.7899999999999991</v>
      </c>
      <c r="R466" s="19">
        <f t="shared" si="53"/>
        <v>667.18849999999998</v>
      </c>
      <c r="S466" s="24">
        <v>11.2</v>
      </c>
      <c r="T466" s="19">
        <f t="shared" si="54"/>
        <v>763.28</v>
      </c>
      <c r="U466" s="19">
        <f t="shared" si="55"/>
        <v>0.56999999999999851</v>
      </c>
      <c r="V466" s="19">
        <f t="shared" si="56"/>
        <v>38.845499999999902</v>
      </c>
      <c r="W466" s="19">
        <f t="shared" si="52"/>
        <v>96.091499999999996</v>
      </c>
    </row>
    <row r="467" spans="1:23" ht="15.75" customHeight="1" x14ac:dyDescent="0.2">
      <c r="A467" s="8" t="s">
        <v>474</v>
      </c>
      <c r="B467" s="9">
        <v>32.130000000000003</v>
      </c>
      <c r="C467" s="9">
        <v>182.45</v>
      </c>
      <c r="D467" s="9">
        <v>19749.53</v>
      </c>
      <c r="E467" s="9">
        <v>3477.95</v>
      </c>
      <c r="F467" s="9">
        <v>0</v>
      </c>
      <c r="G467" s="9">
        <v>3477.95</v>
      </c>
      <c r="H467" s="9">
        <v>0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f t="shared" si="50"/>
        <v>3477.95</v>
      </c>
      <c r="O467" s="10">
        <v>10.63</v>
      </c>
      <c r="P467" s="19">
        <f t="shared" si="51"/>
        <v>341.54190000000006</v>
      </c>
      <c r="Q467" s="21">
        <v>9.7899999999999991</v>
      </c>
      <c r="R467" s="19">
        <f t="shared" si="53"/>
        <v>314.55270000000002</v>
      </c>
      <c r="S467" s="24">
        <v>11.2</v>
      </c>
      <c r="T467" s="19">
        <f t="shared" si="54"/>
        <v>359.85599999999999</v>
      </c>
      <c r="U467" s="19">
        <f t="shared" si="55"/>
        <v>0.56999999999999851</v>
      </c>
      <c r="V467" s="19">
        <f t="shared" si="56"/>
        <v>18.314099999999939</v>
      </c>
      <c r="W467" s="19">
        <f t="shared" si="52"/>
        <v>45.303299999999979</v>
      </c>
    </row>
    <row r="468" spans="1:23" ht="15.75" customHeight="1" x14ac:dyDescent="0.2">
      <c r="A468" s="8" t="s">
        <v>475</v>
      </c>
      <c r="B468" s="9">
        <v>33.950000000000003</v>
      </c>
      <c r="C468" s="9">
        <v>182.45</v>
      </c>
      <c r="D468" s="9">
        <v>19749.53</v>
      </c>
      <c r="E468" s="9">
        <v>3674.96</v>
      </c>
      <c r="F468" s="9">
        <v>0</v>
      </c>
      <c r="G468" s="9">
        <v>3674.96</v>
      </c>
      <c r="H468" s="9">
        <v>0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f t="shared" si="50"/>
        <v>3674.96</v>
      </c>
      <c r="O468" s="10">
        <v>10.63</v>
      </c>
      <c r="P468" s="19">
        <f t="shared" si="51"/>
        <v>360.88850000000008</v>
      </c>
      <c r="Q468" s="21">
        <v>9.7899999999999991</v>
      </c>
      <c r="R468" s="19">
        <f t="shared" si="53"/>
        <v>332.37049999999999</v>
      </c>
      <c r="S468" s="24">
        <v>11.2</v>
      </c>
      <c r="T468" s="19">
        <f t="shared" si="54"/>
        <v>380.24</v>
      </c>
      <c r="U468" s="19">
        <f t="shared" si="55"/>
        <v>0.56999999999999851</v>
      </c>
      <c r="V468" s="19">
        <f t="shared" si="56"/>
        <v>19.35149999999993</v>
      </c>
      <c r="W468" s="19">
        <f t="shared" si="52"/>
        <v>47.869500000000016</v>
      </c>
    </row>
    <row r="469" spans="1:23" ht="15.75" customHeight="1" x14ac:dyDescent="0.2">
      <c r="A469" s="8" t="s">
        <v>476</v>
      </c>
      <c r="B469" s="9">
        <v>66.63</v>
      </c>
      <c r="C469" s="9">
        <v>66.63</v>
      </c>
      <c r="D469" s="9">
        <v>6551.54</v>
      </c>
      <c r="E469" s="9">
        <v>6551.54</v>
      </c>
      <c r="F469" s="9">
        <v>0</v>
      </c>
      <c r="G469" s="9">
        <v>6551.54</v>
      </c>
      <c r="H469" s="9">
        <v>0</v>
      </c>
      <c r="I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f t="shared" si="50"/>
        <v>6551.54</v>
      </c>
      <c r="O469" s="10">
        <v>9.66</v>
      </c>
      <c r="P469" s="19">
        <f t="shared" si="51"/>
        <v>643.64580000000001</v>
      </c>
      <c r="Q469" s="21">
        <v>9.73</v>
      </c>
      <c r="R469" s="19">
        <f t="shared" si="53"/>
        <v>648.30989999999997</v>
      </c>
      <c r="S469" s="24">
        <v>11.13</v>
      </c>
      <c r="T469" s="19">
        <f t="shared" si="54"/>
        <v>741.59190000000001</v>
      </c>
      <c r="U469" s="19">
        <f t="shared" si="55"/>
        <v>1.4700000000000006</v>
      </c>
      <c r="V469" s="19">
        <f t="shared" si="56"/>
        <v>97.946100000000001</v>
      </c>
      <c r="W469" s="19">
        <f t="shared" si="52"/>
        <v>93.282000000000039</v>
      </c>
    </row>
    <row r="470" spans="1:23" ht="15.75" customHeight="1" x14ac:dyDescent="0.2">
      <c r="A470" s="8" t="s">
        <v>477</v>
      </c>
      <c r="B470" s="9">
        <v>44.36</v>
      </c>
      <c r="C470" s="9">
        <v>111.09</v>
      </c>
      <c r="D470" s="9">
        <v>23693.13</v>
      </c>
      <c r="E470" s="9">
        <v>9461.0400000000009</v>
      </c>
      <c r="F470" s="9">
        <v>0</v>
      </c>
      <c r="G470" s="9">
        <v>9461.0400000000009</v>
      </c>
      <c r="H470" s="9">
        <v>0</v>
      </c>
      <c r="I470" s="9">
        <v>0</v>
      </c>
      <c r="J470" s="9">
        <v>0</v>
      </c>
      <c r="K470" s="9">
        <v>0</v>
      </c>
      <c r="L470" s="9">
        <v>0</v>
      </c>
      <c r="M470" s="9">
        <v>0</v>
      </c>
      <c r="N470" s="9">
        <f t="shared" si="50"/>
        <v>9461.0400000000009</v>
      </c>
      <c r="O470" s="10">
        <v>20.94</v>
      </c>
      <c r="P470" s="19">
        <f t="shared" si="51"/>
        <v>928.89840000000004</v>
      </c>
      <c r="Q470" s="21">
        <v>9.4</v>
      </c>
      <c r="R470" s="19">
        <f t="shared" si="53"/>
        <v>416.98400000000004</v>
      </c>
      <c r="S470" s="24">
        <v>10.81</v>
      </c>
      <c r="T470" s="19">
        <f t="shared" si="54"/>
        <v>479.53160000000003</v>
      </c>
      <c r="U470" s="19">
        <f t="shared" si="55"/>
        <v>-10.130000000000001</v>
      </c>
      <c r="V470" s="19">
        <f t="shared" si="56"/>
        <v>-449.36680000000001</v>
      </c>
      <c r="W470" s="19">
        <f t="shared" si="52"/>
        <v>62.547599999999989</v>
      </c>
    </row>
    <row r="471" spans="1:23" ht="15.75" customHeight="1" x14ac:dyDescent="0.2">
      <c r="A471" s="8" t="s">
        <v>478</v>
      </c>
      <c r="B471" s="9">
        <v>66.73</v>
      </c>
      <c r="C471" s="9">
        <v>111.09</v>
      </c>
      <c r="D471" s="9">
        <v>23693.13</v>
      </c>
      <c r="E471" s="9">
        <v>14232.09</v>
      </c>
      <c r="F471" s="9">
        <v>0</v>
      </c>
      <c r="G471" s="9">
        <v>14232.09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f t="shared" si="50"/>
        <v>14232.09</v>
      </c>
      <c r="O471" s="10">
        <v>20.94</v>
      </c>
      <c r="P471" s="19">
        <f t="shared" si="51"/>
        <v>1397.3262000000002</v>
      </c>
      <c r="Q471" s="21">
        <v>9.73</v>
      </c>
      <c r="R471" s="19">
        <f t="shared" si="53"/>
        <v>649.28290000000004</v>
      </c>
      <c r="S471" s="24">
        <v>11.19</v>
      </c>
      <c r="T471" s="19">
        <f t="shared" si="54"/>
        <v>746.70870000000002</v>
      </c>
      <c r="U471" s="19">
        <f t="shared" si="55"/>
        <v>-9.7500000000000018</v>
      </c>
      <c r="V471" s="19">
        <f t="shared" si="56"/>
        <v>-650.61750000000018</v>
      </c>
      <c r="W471" s="19">
        <f t="shared" si="52"/>
        <v>97.425799999999981</v>
      </c>
    </row>
    <row r="472" spans="1:23" ht="15.75" customHeight="1" x14ac:dyDescent="0.2">
      <c r="A472" s="8" t="s">
        <v>479</v>
      </c>
      <c r="B472" s="9">
        <v>36.159999999999997</v>
      </c>
      <c r="C472" s="9">
        <v>36.159999999999997</v>
      </c>
      <c r="D472" s="9">
        <v>3870.5</v>
      </c>
      <c r="E472" s="9">
        <v>3870.5</v>
      </c>
      <c r="F472" s="9">
        <v>0</v>
      </c>
      <c r="G472" s="9">
        <v>3870.5</v>
      </c>
      <c r="H472" s="9">
        <v>0</v>
      </c>
      <c r="I472" s="9">
        <v>0</v>
      </c>
      <c r="J472" s="9">
        <v>36217</v>
      </c>
      <c r="K472" s="9">
        <v>36217</v>
      </c>
      <c r="L472" s="9">
        <v>1001.58</v>
      </c>
      <c r="M472" s="9">
        <v>2541.6999999999998</v>
      </c>
      <c r="N472" s="9">
        <f t="shared" si="50"/>
        <v>6412.2</v>
      </c>
      <c r="O472" s="10">
        <v>17.41</v>
      </c>
      <c r="P472" s="19">
        <f t="shared" si="51"/>
        <v>629.54559999999992</v>
      </c>
      <c r="Q472" s="21">
        <v>10.98</v>
      </c>
      <c r="R472" s="19">
        <f t="shared" si="53"/>
        <v>397.03679999999997</v>
      </c>
      <c r="S472" s="24">
        <v>12.63</v>
      </c>
      <c r="T472" s="19">
        <f t="shared" si="54"/>
        <v>456.70079999999996</v>
      </c>
      <c r="U472" s="19">
        <f t="shared" si="55"/>
        <v>-4.7799999999999994</v>
      </c>
      <c r="V472" s="19">
        <f t="shared" si="56"/>
        <v>-172.84479999999996</v>
      </c>
      <c r="W472" s="19">
        <f t="shared" si="52"/>
        <v>59.663999999999987</v>
      </c>
    </row>
    <row r="473" spans="1:23" ht="15.75" customHeight="1" x14ac:dyDescent="0.2">
      <c r="A473" s="8" t="s">
        <v>480</v>
      </c>
      <c r="B473" s="9">
        <v>50.09</v>
      </c>
      <c r="C473" s="9">
        <v>115.72</v>
      </c>
      <c r="D473" s="9">
        <v>16372.49</v>
      </c>
      <c r="E473" s="9">
        <v>7086.92</v>
      </c>
      <c r="F473" s="9">
        <v>0</v>
      </c>
      <c r="G473" s="9">
        <v>7086.92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f t="shared" si="50"/>
        <v>7086.92</v>
      </c>
      <c r="O473" s="10">
        <v>13.89</v>
      </c>
      <c r="P473" s="19">
        <f t="shared" si="51"/>
        <v>695.75010000000009</v>
      </c>
      <c r="Q473" s="21">
        <v>9.7899999999999991</v>
      </c>
      <c r="R473" s="19">
        <f t="shared" si="53"/>
        <v>490.3811</v>
      </c>
      <c r="S473" s="24">
        <v>11.26</v>
      </c>
      <c r="T473" s="19">
        <f t="shared" si="54"/>
        <v>564.01340000000005</v>
      </c>
      <c r="U473" s="19">
        <f t="shared" si="55"/>
        <v>-2.6300000000000008</v>
      </c>
      <c r="V473" s="19">
        <f t="shared" si="56"/>
        <v>-131.73670000000004</v>
      </c>
      <c r="W473" s="19">
        <f t="shared" si="52"/>
        <v>73.632300000000043</v>
      </c>
    </row>
    <row r="474" spans="1:23" ht="15.75" customHeight="1" x14ac:dyDescent="0.2">
      <c r="A474" s="8" t="s">
        <v>481</v>
      </c>
      <c r="B474" s="9">
        <v>65.63</v>
      </c>
      <c r="C474" s="9">
        <v>115.72</v>
      </c>
      <c r="D474" s="9">
        <v>16372.49</v>
      </c>
      <c r="E474" s="9">
        <v>9285.57</v>
      </c>
      <c r="F474" s="9">
        <v>0</v>
      </c>
      <c r="G474" s="9">
        <v>9285.57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f t="shared" si="50"/>
        <v>9285.57</v>
      </c>
      <c r="O474" s="10">
        <v>13.89</v>
      </c>
      <c r="P474" s="19">
        <f t="shared" si="51"/>
        <v>911.60069999999996</v>
      </c>
      <c r="Q474" s="21">
        <v>9.92</v>
      </c>
      <c r="R474" s="19">
        <f t="shared" si="53"/>
        <v>651.04959999999994</v>
      </c>
      <c r="S474" s="24">
        <v>11.41</v>
      </c>
      <c r="T474" s="19">
        <f t="shared" si="54"/>
        <v>748.8383</v>
      </c>
      <c r="U474" s="19">
        <f t="shared" si="55"/>
        <v>-2.4800000000000004</v>
      </c>
      <c r="V474" s="19">
        <f t="shared" si="56"/>
        <v>-162.76239999999996</v>
      </c>
      <c r="W474" s="19">
        <f t="shared" si="52"/>
        <v>97.788700000000063</v>
      </c>
    </row>
    <row r="475" spans="1:23" ht="15.75" customHeight="1" x14ac:dyDescent="0.2">
      <c r="A475" s="8" t="s">
        <v>482</v>
      </c>
      <c r="B475" s="9">
        <v>65.81</v>
      </c>
      <c r="C475" s="9">
        <v>113.14</v>
      </c>
      <c r="D475" s="9">
        <v>12536.04</v>
      </c>
      <c r="E475" s="9">
        <v>7291.82</v>
      </c>
      <c r="F475" s="9">
        <v>0</v>
      </c>
      <c r="G475" s="9">
        <v>7291.82</v>
      </c>
      <c r="H475" s="9">
        <v>0</v>
      </c>
      <c r="I475" s="9">
        <v>0</v>
      </c>
      <c r="J475" s="9">
        <v>3227</v>
      </c>
      <c r="K475" s="9">
        <v>3227</v>
      </c>
      <c r="L475" s="9">
        <v>49.04</v>
      </c>
      <c r="M475" s="9">
        <v>322.7</v>
      </c>
      <c r="N475" s="9">
        <f t="shared" si="50"/>
        <v>7614.5199999999995</v>
      </c>
      <c r="O475" s="10">
        <v>11.36</v>
      </c>
      <c r="P475" s="19">
        <f t="shared" si="51"/>
        <v>747.60159999999996</v>
      </c>
      <c r="Q475" s="21">
        <v>0</v>
      </c>
      <c r="R475" s="19">
        <f t="shared" si="53"/>
        <v>0</v>
      </c>
      <c r="S475" s="24">
        <v>0</v>
      </c>
      <c r="T475" s="19">
        <f t="shared" si="54"/>
        <v>0</v>
      </c>
      <c r="U475" s="19">
        <f t="shared" si="55"/>
        <v>-11.36</v>
      </c>
      <c r="V475" s="19">
        <f t="shared" si="56"/>
        <v>-747.60159999999996</v>
      </c>
      <c r="W475" s="19">
        <f t="shared" si="52"/>
        <v>0</v>
      </c>
    </row>
    <row r="476" spans="1:23" ht="15.75" customHeight="1" x14ac:dyDescent="0.2">
      <c r="A476" s="8" t="s">
        <v>483</v>
      </c>
      <c r="B476" s="9">
        <v>47.33</v>
      </c>
      <c r="C476" s="9">
        <v>113.14</v>
      </c>
      <c r="D476" s="9">
        <v>12536.04</v>
      </c>
      <c r="E476" s="9">
        <v>5244.22</v>
      </c>
      <c r="F476" s="9">
        <v>0</v>
      </c>
      <c r="G476" s="9">
        <v>5244.22</v>
      </c>
      <c r="H476" s="9">
        <v>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f t="shared" si="50"/>
        <v>5244.22</v>
      </c>
      <c r="O476" s="10">
        <v>10.88</v>
      </c>
      <c r="P476" s="19">
        <f t="shared" si="51"/>
        <v>514.95040000000006</v>
      </c>
      <c r="Q476" s="21">
        <v>9.7899999999999991</v>
      </c>
      <c r="R476" s="19">
        <f t="shared" si="53"/>
        <v>463.36069999999995</v>
      </c>
      <c r="S476" s="24">
        <v>11.2</v>
      </c>
      <c r="T476" s="19">
        <f t="shared" si="54"/>
        <v>530.096</v>
      </c>
      <c r="U476" s="19">
        <f t="shared" si="55"/>
        <v>0.31999999999999851</v>
      </c>
      <c r="V476" s="19">
        <f t="shared" si="56"/>
        <v>15.145599999999945</v>
      </c>
      <c r="W476" s="19">
        <f t="shared" si="52"/>
        <v>66.735300000000052</v>
      </c>
    </row>
    <row r="477" spans="1:23" ht="15.75" customHeight="1" x14ac:dyDescent="0.2">
      <c r="A477" s="8" t="s">
        <v>484</v>
      </c>
      <c r="B477" s="9">
        <v>47.63</v>
      </c>
      <c r="C477" s="9">
        <v>594.11</v>
      </c>
      <c r="D477" s="9">
        <v>58560.31</v>
      </c>
      <c r="E477" s="9">
        <v>4694.8</v>
      </c>
      <c r="F477" s="9">
        <v>0</v>
      </c>
      <c r="G477" s="9">
        <v>4694.8</v>
      </c>
      <c r="H477" s="9">
        <v>0</v>
      </c>
      <c r="I477" s="9">
        <v>0</v>
      </c>
      <c r="J477" s="9">
        <v>32703.87</v>
      </c>
      <c r="K477" s="9">
        <v>32703.87</v>
      </c>
      <c r="L477" s="9">
        <v>686.62</v>
      </c>
      <c r="M477" s="9">
        <v>2246.92</v>
      </c>
      <c r="N477" s="9">
        <f t="shared" si="50"/>
        <v>6941.72</v>
      </c>
      <c r="O477" s="10">
        <v>14.31</v>
      </c>
      <c r="P477" s="19">
        <f t="shared" si="51"/>
        <v>681.58530000000007</v>
      </c>
      <c r="Q477" s="21">
        <v>9.98</v>
      </c>
      <c r="R477" s="19">
        <f t="shared" si="53"/>
        <v>475.34740000000005</v>
      </c>
      <c r="S477" s="24">
        <v>11.48</v>
      </c>
      <c r="T477" s="19">
        <f t="shared" si="54"/>
        <v>546.79240000000004</v>
      </c>
      <c r="U477" s="19">
        <f t="shared" si="55"/>
        <v>-2.83</v>
      </c>
      <c r="V477" s="19">
        <f t="shared" si="56"/>
        <v>-134.79290000000003</v>
      </c>
      <c r="W477" s="19">
        <f t="shared" si="52"/>
        <v>71.444999999999993</v>
      </c>
    </row>
    <row r="478" spans="1:23" ht="15.75" customHeight="1" x14ac:dyDescent="0.2">
      <c r="A478" s="8" t="s">
        <v>485</v>
      </c>
      <c r="B478" s="9">
        <v>54.8</v>
      </c>
      <c r="C478" s="9">
        <v>594.11</v>
      </c>
      <c r="D478" s="9">
        <v>58560.31</v>
      </c>
      <c r="E478" s="9">
        <v>5401.53</v>
      </c>
      <c r="F478" s="9">
        <v>0</v>
      </c>
      <c r="G478" s="9">
        <v>5401.53</v>
      </c>
      <c r="H478" s="9">
        <v>0</v>
      </c>
      <c r="I478" s="9">
        <v>0</v>
      </c>
      <c r="J478" s="9">
        <v>61105.5</v>
      </c>
      <c r="K478" s="9">
        <v>61105.5</v>
      </c>
      <c r="L478" s="9">
        <v>1115.07</v>
      </c>
      <c r="M478" s="9">
        <v>3139.7</v>
      </c>
      <c r="N478" s="9">
        <f t="shared" si="50"/>
        <v>8541.23</v>
      </c>
      <c r="O478" s="10">
        <v>15.3</v>
      </c>
      <c r="P478" s="19">
        <f t="shared" si="51"/>
        <v>838.43999999999994</v>
      </c>
      <c r="Q478" s="21">
        <v>9.5299999999999994</v>
      </c>
      <c r="R478" s="19">
        <f t="shared" si="53"/>
        <v>522.24399999999991</v>
      </c>
      <c r="S478" s="24">
        <v>10.96</v>
      </c>
      <c r="T478" s="19">
        <f t="shared" si="54"/>
        <v>600.60800000000006</v>
      </c>
      <c r="U478" s="19">
        <f t="shared" si="55"/>
        <v>-4.34</v>
      </c>
      <c r="V478" s="19">
        <f t="shared" si="56"/>
        <v>-237.83199999999988</v>
      </c>
      <c r="W478" s="19">
        <f t="shared" si="52"/>
        <v>78.364000000000146</v>
      </c>
    </row>
    <row r="479" spans="1:23" ht="15.75" customHeight="1" x14ac:dyDescent="0.2">
      <c r="A479" s="8" t="s">
        <v>486</v>
      </c>
      <c r="B479" s="9">
        <v>90.84</v>
      </c>
      <c r="C479" s="9">
        <v>594.11</v>
      </c>
      <c r="D479" s="9">
        <v>58560.31</v>
      </c>
      <c r="E479" s="9">
        <v>8953.93</v>
      </c>
      <c r="F479" s="9">
        <v>0</v>
      </c>
      <c r="G479" s="9">
        <v>8953.93</v>
      </c>
      <c r="H479" s="9">
        <v>0</v>
      </c>
      <c r="I479" s="9">
        <v>0</v>
      </c>
      <c r="J479" s="9">
        <v>5706.57</v>
      </c>
      <c r="K479" s="9">
        <v>5706.57</v>
      </c>
      <c r="L479" s="9">
        <v>62.82</v>
      </c>
      <c r="M479" s="9">
        <v>505.12</v>
      </c>
      <c r="N479" s="9">
        <f t="shared" si="50"/>
        <v>9459.0500000000011</v>
      </c>
      <c r="O479" s="10">
        <v>10.220000000000001</v>
      </c>
      <c r="P479" s="19">
        <f t="shared" si="51"/>
        <v>928.38480000000004</v>
      </c>
      <c r="Q479" s="21">
        <v>9.73</v>
      </c>
      <c r="R479" s="19">
        <f t="shared" si="53"/>
        <v>883.87320000000011</v>
      </c>
      <c r="S479" s="24">
        <v>11.13</v>
      </c>
      <c r="T479" s="19">
        <f t="shared" si="54"/>
        <v>1011.0492000000002</v>
      </c>
      <c r="U479" s="19">
        <f t="shared" si="55"/>
        <v>0.91000000000000014</v>
      </c>
      <c r="V479" s="19">
        <f t="shared" si="56"/>
        <v>82.664400000000114</v>
      </c>
      <c r="W479" s="19">
        <f t="shared" si="52"/>
        <v>127.17600000000004</v>
      </c>
    </row>
    <row r="480" spans="1:23" ht="15.75" customHeight="1" x14ac:dyDescent="0.2">
      <c r="A480" s="8" t="s">
        <v>487</v>
      </c>
      <c r="B480" s="9">
        <v>62.31</v>
      </c>
      <c r="C480" s="9">
        <v>594.11</v>
      </c>
      <c r="D480" s="9">
        <v>58560.31</v>
      </c>
      <c r="E480" s="9">
        <v>6141.78</v>
      </c>
      <c r="F480" s="9">
        <v>0</v>
      </c>
      <c r="G480" s="9">
        <v>6141.78</v>
      </c>
      <c r="H480" s="9">
        <v>0</v>
      </c>
      <c r="I480" s="9">
        <v>0</v>
      </c>
      <c r="J480" s="9">
        <v>68829.66</v>
      </c>
      <c r="K480" s="9">
        <v>68829.66</v>
      </c>
      <c r="L480" s="9">
        <v>1104.6300000000001</v>
      </c>
      <c r="M480" s="9">
        <v>3912.55</v>
      </c>
      <c r="N480" s="9">
        <f t="shared" si="50"/>
        <v>10054.33</v>
      </c>
      <c r="O480" s="10">
        <v>15.84</v>
      </c>
      <c r="P480" s="19">
        <f t="shared" si="51"/>
        <v>986.99040000000002</v>
      </c>
      <c r="Q480" s="21">
        <v>10.45</v>
      </c>
      <c r="R480" s="19">
        <f t="shared" si="53"/>
        <v>651.1395</v>
      </c>
      <c r="S480" s="24">
        <v>12.02</v>
      </c>
      <c r="T480" s="19">
        <f t="shared" si="54"/>
        <v>748.96619999999996</v>
      </c>
      <c r="U480" s="19">
        <f t="shared" si="55"/>
        <v>-3.8200000000000003</v>
      </c>
      <c r="V480" s="19">
        <f t="shared" si="56"/>
        <v>-238.02420000000006</v>
      </c>
      <c r="W480" s="19">
        <f t="shared" si="52"/>
        <v>97.82669999999996</v>
      </c>
    </row>
    <row r="481" spans="1:23" ht="15.75" customHeight="1" x14ac:dyDescent="0.2">
      <c r="A481" s="8" t="s">
        <v>488</v>
      </c>
      <c r="B481" s="9">
        <v>67.849999999999994</v>
      </c>
      <c r="C481" s="9">
        <v>594.11</v>
      </c>
      <c r="D481" s="9">
        <v>58560.31</v>
      </c>
      <c r="E481" s="9">
        <v>6687.85</v>
      </c>
      <c r="F481" s="9">
        <v>0</v>
      </c>
      <c r="G481" s="9">
        <v>6687.85</v>
      </c>
      <c r="H481" s="9">
        <v>0</v>
      </c>
      <c r="I481" s="9">
        <v>0</v>
      </c>
      <c r="J481" s="9">
        <v>0</v>
      </c>
      <c r="K481" s="9">
        <v>0</v>
      </c>
      <c r="L481" s="9">
        <v>0</v>
      </c>
      <c r="M481" s="9">
        <v>0</v>
      </c>
      <c r="N481" s="9">
        <f t="shared" si="50"/>
        <v>6687.85</v>
      </c>
      <c r="O481" s="10">
        <v>9.68</v>
      </c>
      <c r="P481" s="19">
        <f t="shared" si="51"/>
        <v>656.7879999999999</v>
      </c>
      <c r="Q481" s="21">
        <v>9.7899999999999991</v>
      </c>
      <c r="R481" s="19">
        <f t="shared" si="53"/>
        <v>664.25149999999985</v>
      </c>
      <c r="S481" s="24">
        <v>11.2</v>
      </c>
      <c r="T481" s="19">
        <f t="shared" si="54"/>
        <v>759.91999999999985</v>
      </c>
      <c r="U481" s="19">
        <f t="shared" si="55"/>
        <v>1.5199999999999996</v>
      </c>
      <c r="V481" s="19">
        <f t="shared" si="56"/>
        <v>103.13199999999995</v>
      </c>
      <c r="W481" s="19">
        <f t="shared" si="52"/>
        <v>95.668499999999995</v>
      </c>
    </row>
    <row r="482" spans="1:23" ht="15.75" customHeight="1" x14ac:dyDescent="0.2">
      <c r="A482" s="8" t="s">
        <v>489</v>
      </c>
      <c r="B482" s="9">
        <v>103</v>
      </c>
      <c r="C482" s="9">
        <v>594.11</v>
      </c>
      <c r="D482" s="9">
        <v>58560.31</v>
      </c>
      <c r="E482" s="9">
        <v>10152.52</v>
      </c>
      <c r="F482" s="9">
        <v>0</v>
      </c>
      <c r="G482" s="9">
        <v>10152.52</v>
      </c>
      <c r="H482" s="9">
        <v>0</v>
      </c>
      <c r="I482" s="9">
        <v>0</v>
      </c>
      <c r="J482" s="9">
        <v>2523.4899999999998</v>
      </c>
      <c r="K482" s="9">
        <v>2523.4899999999998</v>
      </c>
      <c r="L482" s="9">
        <v>24.5</v>
      </c>
      <c r="M482" s="9">
        <v>250</v>
      </c>
      <c r="N482" s="9">
        <f t="shared" si="50"/>
        <v>10402.52</v>
      </c>
      <c r="O482" s="10">
        <v>9.92</v>
      </c>
      <c r="P482" s="19">
        <f t="shared" si="51"/>
        <v>1021.76</v>
      </c>
      <c r="Q482" s="21">
        <v>9.33</v>
      </c>
      <c r="R482" s="19">
        <f t="shared" si="53"/>
        <v>960.99</v>
      </c>
      <c r="S482" s="24">
        <v>10.67</v>
      </c>
      <c r="T482" s="19">
        <f t="shared" si="54"/>
        <v>1099.01</v>
      </c>
      <c r="U482" s="19">
        <f t="shared" si="55"/>
        <v>0.75</v>
      </c>
      <c r="V482" s="19">
        <f t="shared" si="56"/>
        <v>77.25</v>
      </c>
      <c r="W482" s="19">
        <f t="shared" si="52"/>
        <v>138.01999999999998</v>
      </c>
    </row>
    <row r="483" spans="1:23" ht="15.75" customHeight="1" x14ac:dyDescent="0.2">
      <c r="A483" s="8" t="s">
        <v>490</v>
      </c>
      <c r="B483" s="9">
        <v>167.68</v>
      </c>
      <c r="C483" s="9">
        <v>594.11</v>
      </c>
      <c r="D483" s="9">
        <v>58560.31</v>
      </c>
      <c r="E483" s="9">
        <v>16527.900000000001</v>
      </c>
      <c r="F483" s="9">
        <v>0</v>
      </c>
      <c r="G483" s="9">
        <v>16527.900000000001</v>
      </c>
      <c r="H483" s="9">
        <v>0</v>
      </c>
      <c r="I483" s="9">
        <v>0</v>
      </c>
      <c r="J483" s="9">
        <v>12076.23</v>
      </c>
      <c r="K483" s="9">
        <v>12076.23</v>
      </c>
      <c r="L483" s="9">
        <v>72.02</v>
      </c>
      <c r="M483" s="9">
        <v>1207.6199999999999</v>
      </c>
      <c r="N483" s="9">
        <f t="shared" si="50"/>
        <v>17735.52</v>
      </c>
      <c r="O483" s="10">
        <v>10.39</v>
      </c>
      <c r="P483" s="19">
        <f t="shared" si="51"/>
        <v>1742.1952000000001</v>
      </c>
      <c r="Q483" s="21">
        <v>0</v>
      </c>
      <c r="R483" s="19">
        <f t="shared" si="53"/>
        <v>0</v>
      </c>
      <c r="S483" s="24">
        <v>0</v>
      </c>
      <c r="T483" s="19">
        <f t="shared" si="54"/>
        <v>0</v>
      </c>
      <c r="U483" s="19">
        <f t="shared" si="55"/>
        <v>-10.39</v>
      </c>
      <c r="V483" s="19">
        <f t="shared" si="56"/>
        <v>-1742.1952000000001</v>
      </c>
      <c r="W483" s="19">
        <f t="shared" si="52"/>
        <v>0</v>
      </c>
    </row>
    <row r="484" spans="1:23" ht="15.75" customHeight="1" x14ac:dyDescent="0.2">
      <c r="A484" s="8" t="s">
        <v>491</v>
      </c>
      <c r="B484" s="9">
        <v>51.53</v>
      </c>
      <c r="C484" s="9">
        <v>486.62</v>
      </c>
      <c r="D484" s="9">
        <v>57396.82</v>
      </c>
      <c r="E484" s="9">
        <v>6077.96</v>
      </c>
      <c r="F484" s="9">
        <v>0</v>
      </c>
      <c r="G484" s="9">
        <v>6077.96</v>
      </c>
      <c r="H484" s="9">
        <v>0</v>
      </c>
      <c r="I484" s="9">
        <v>0</v>
      </c>
      <c r="J484" s="9">
        <v>0</v>
      </c>
      <c r="K484" s="9">
        <v>0</v>
      </c>
      <c r="L484" s="9">
        <v>0</v>
      </c>
      <c r="M484" s="9">
        <v>0</v>
      </c>
      <c r="N484" s="9">
        <f t="shared" si="50"/>
        <v>6077.96</v>
      </c>
      <c r="O484" s="10">
        <v>11.58</v>
      </c>
      <c r="P484" s="19">
        <f t="shared" si="51"/>
        <v>596.7174</v>
      </c>
      <c r="Q484" s="21">
        <v>9.7899999999999991</v>
      </c>
      <c r="R484" s="19">
        <f t="shared" si="53"/>
        <v>504.47869999999995</v>
      </c>
      <c r="S484" s="24">
        <v>11.26</v>
      </c>
      <c r="T484" s="19">
        <f t="shared" si="54"/>
        <v>580.2278</v>
      </c>
      <c r="U484" s="19">
        <f t="shared" si="55"/>
        <v>-0.32000000000000028</v>
      </c>
      <c r="V484" s="19">
        <f t="shared" si="56"/>
        <v>-16.489599999999996</v>
      </c>
      <c r="W484" s="19">
        <f t="shared" si="52"/>
        <v>75.749100000000055</v>
      </c>
    </row>
    <row r="485" spans="1:23" ht="15.75" customHeight="1" x14ac:dyDescent="0.2">
      <c r="A485" s="8" t="s">
        <v>492</v>
      </c>
      <c r="B485" s="9">
        <v>29.28</v>
      </c>
      <c r="C485" s="9">
        <v>486.62</v>
      </c>
      <c r="D485" s="9">
        <v>57396.82</v>
      </c>
      <c r="E485" s="9">
        <v>3453.58</v>
      </c>
      <c r="F485" s="9">
        <v>0</v>
      </c>
      <c r="G485" s="9">
        <v>3453.58</v>
      </c>
      <c r="H485" s="9">
        <v>0</v>
      </c>
      <c r="I485" s="9">
        <v>0</v>
      </c>
      <c r="J485" s="9">
        <v>0</v>
      </c>
      <c r="K485" s="9">
        <v>0</v>
      </c>
      <c r="L485" s="9">
        <v>0</v>
      </c>
      <c r="M485" s="9">
        <v>0</v>
      </c>
      <c r="N485" s="9">
        <f t="shared" si="50"/>
        <v>3453.58</v>
      </c>
      <c r="O485" s="10">
        <v>11.58</v>
      </c>
      <c r="P485" s="19">
        <f t="shared" si="51"/>
        <v>339.06240000000003</v>
      </c>
      <c r="Q485" s="21">
        <v>9.7899999999999991</v>
      </c>
      <c r="R485" s="19">
        <f t="shared" si="53"/>
        <v>286.65119999999996</v>
      </c>
      <c r="S485" s="24">
        <v>11.26</v>
      </c>
      <c r="T485" s="19">
        <f t="shared" si="54"/>
        <v>329.69280000000003</v>
      </c>
      <c r="U485" s="19">
        <f t="shared" si="55"/>
        <v>-0.32000000000000028</v>
      </c>
      <c r="V485" s="19">
        <f t="shared" si="56"/>
        <v>-9.3695999999999913</v>
      </c>
      <c r="W485" s="19">
        <f t="shared" si="52"/>
        <v>43.041600000000074</v>
      </c>
    </row>
    <row r="486" spans="1:23" ht="15.75" customHeight="1" x14ac:dyDescent="0.2">
      <c r="A486" s="8" t="s">
        <v>493</v>
      </c>
      <c r="B486" s="9">
        <v>51.53</v>
      </c>
      <c r="C486" s="9">
        <v>486.62</v>
      </c>
      <c r="D486" s="9">
        <v>57396.82</v>
      </c>
      <c r="E486" s="9">
        <v>6077.96</v>
      </c>
      <c r="F486" s="9">
        <v>0</v>
      </c>
      <c r="G486" s="9">
        <v>6077.96</v>
      </c>
      <c r="H486" s="9">
        <v>0</v>
      </c>
      <c r="I486" s="9">
        <v>0</v>
      </c>
      <c r="J486" s="9">
        <v>12694.32</v>
      </c>
      <c r="K486" s="9">
        <v>12694.32</v>
      </c>
      <c r="L486" s="9">
        <v>246.35</v>
      </c>
      <c r="M486" s="9">
        <v>1269.43</v>
      </c>
      <c r="N486" s="9">
        <f t="shared" si="50"/>
        <v>7347.39</v>
      </c>
      <c r="O486" s="10">
        <v>14</v>
      </c>
      <c r="P486" s="19">
        <f t="shared" si="51"/>
        <v>721.42000000000007</v>
      </c>
      <c r="Q486" s="21">
        <v>9.7899999999999991</v>
      </c>
      <c r="R486" s="19">
        <f t="shared" si="53"/>
        <v>504.47869999999995</v>
      </c>
      <c r="S486" s="24">
        <v>11.26</v>
      </c>
      <c r="T486" s="19">
        <f t="shared" si="54"/>
        <v>580.2278</v>
      </c>
      <c r="U486" s="19">
        <f t="shared" si="55"/>
        <v>-2.74</v>
      </c>
      <c r="V486" s="19">
        <f t="shared" si="56"/>
        <v>-141.19220000000007</v>
      </c>
      <c r="W486" s="19">
        <f t="shared" si="52"/>
        <v>75.749100000000055</v>
      </c>
    </row>
    <row r="487" spans="1:23" ht="15.75" customHeight="1" x14ac:dyDescent="0.2">
      <c r="A487" s="8" t="s">
        <v>494</v>
      </c>
      <c r="B487" s="9">
        <v>24.14</v>
      </c>
      <c r="C487" s="9">
        <v>486.62</v>
      </c>
      <c r="D487" s="9">
        <v>57396.82</v>
      </c>
      <c r="E487" s="9">
        <v>2847.31</v>
      </c>
      <c r="F487" s="9">
        <v>0</v>
      </c>
      <c r="G487" s="9">
        <v>2847.31</v>
      </c>
      <c r="H487" s="9">
        <v>0</v>
      </c>
      <c r="I487" s="9">
        <v>0</v>
      </c>
      <c r="J487" s="9">
        <v>0</v>
      </c>
      <c r="K487" s="9">
        <v>0</v>
      </c>
      <c r="L487" s="9">
        <v>0</v>
      </c>
      <c r="M487" s="9">
        <v>0</v>
      </c>
      <c r="N487" s="9">
        <f t="shared" ref="N487:N540" si="57">G487+M487</f>
        <v>2847.31</v>
      </c>
      <c r="O487" s="10">
        <v>11.58</v>
      </c>
      <c r="P487" s="19">
        <f t="shared" ref="P487:P540" si="58">B487*O487</f>
        <v>279.5412</v>
      </c>
      <c r="Q487" s="21">
        <v>12.76</v>
      </c>
      <c r="R487" s="19">
        <f t="shared" si="53"/>
        <v>308.02640000000002</v>
      </c>
      <c r="S487" s="24">
        <v>14.6</v>
      </c>
      <c r="T487" s="19">
        <f t="shared" si="54"/>
        <v>352.44400000000002</v>
      </c>
      <c r="U487" s="19">
        <f t="shared" si="55"/>
        <v>3.0199999999999996</v>
      </c>
      <c r="V487" s="19">
        <f t="shared" si="56"/>
        <v>72.902800000000013</v>
      </c>
      <c r="W487" s="19">
        <f t="shared" si="52"/>
        <v>44.417599999999993</v>
      </c>
    </row>
    <row r="488" spans="1:23" ht="15.75" customHeight="1" x14ac:dyDescent="0.2">
      <c r="A488" s="8" t="s">
        <v>495</v>
      </c>
      <c r="B488" s="9">
        <v>56.72</v>
      </c>
      <c r="C488" s="9">
        <v>486.62</v>
      </c>
      <c r="D488" s="9">
        <v>57396.82</v>
      </c>
      <c r="E488" s="9">
        <v>6690.12</v>
      </c>
      <c r="F488" s="9">
        <v>0</v>
      </c>
      <c r="G488" s="9">
        <v>6690.12</v>
      </c>
      <c r="H488" s="9">
        <v>0</v>
      </c>
      <c r="I488" s="9">
        <v>0</v>
      </c>
      <c r="J488" s="9">
        <v>0</v>
      </c>
      <c r="K488" s="9">
        <v>0</v>
      </c>
      <c r="L488" s="9">
        <v>0</v>
      </c>
      <c r="M488" s="9">
        <v>0</v>
      </c>
      <c r="N488" s="9">
        <f t="shared" si="57"/>
        <v>6690.12</v>
      </c>
      <c r="O488" s="10">
        <v>11.58</v>
      </c>
      <c r="P488" s="19">
        <f t="shared" si="58"/>
        <v>656.81759999999997</v>
      </c>
      <c r="Q488" s="21">
        <v>9.7899999999999991</v>
      </c>
      <c r="R488" s="19">
        <f t="shared" si="53"/>
        <v>555.28879999999992</v>
      </c>
      <c r="S488" s="24">
        <v>11.26</v>
      </c>
      <c r="T488" s="19">
        <f t="shared" si="54"/>
        <v>638.66719999999998</v>
      </c>
      <c r="U488" s="19">
        <f t="shared" si="55"/>
        <v>-0.32000000000000028</v>
      </c>
      <c r="V488" s="19">
        <f t="shared" si="56"/>
        <v>-18.150399999999991</v>
      </c>
      <c r="W488" s="19">
        <f t="shared" si="52"/>
        <v>83.378400000000056</v>
      </c>
    </row>
    <row r="489" spans="1:23" ht="15.75" customHeight="1" x14ac:dyDescent="0.2">
      <c r="A489" s="8" t="s">
        <v>496</v>
      </c>
      <c r="B489" s="9">
        <v>29.01</v>
      </c>
      <c r="C489" s="9">
        <v>486.62</v>
      </c>
      <c r="D489" s="9">
        <v>57396.82</v>
      </c>
      <c r="E489" s="9">
        <v>3421.73</v>
      </c>
      <c r="F489" s="9">
        <v>0</v>
      </c>
      <c r="G489" s="9">
        <v>3421.73</v>
      </c>
      <c r="H489" s="9">
        <v>0</v>
      </c>
      <c r="I489" s="9">
        <v>0</v>
      </c>
      <c r="J489" s="9">
        <v>0</v>
      </c>
      <c r="K489" s="9">
        <v>0</v>
      </c>
      <c r="L489" s="9">
        <v>0</v>
      </c>
      <c r="M489" s="9">
        <v>0</v>
      </c>
      <c r="N489" s="9">
        <f t="shared" si="57"/>
        <v>3421.73</v>
      </c>
      <c r="O489" s="10">
        <v>11.58</v>
      </c>
      <c r="P489" s="19">
        <f t="shared" si="58"/>
        <v>335.93580000000003</v>
      </c>
      <c r="Q489" s="21">
        <v>14.59</v>
      </c>
      <c r="R489" s="19">
        <f t="shared" si="53"/>
        <v>423.2559</v>
      </c>
      <c r="S489" s="24">
        <v>14.86</v>
      </c>
      <c r="T489" s="19">
        <f t="shared" si="54"/>
        <v>431.08859999999999</v>
      </c>
      <c r="U489" s="19">
        <f t="shared" si="55"/>
        <v>3.2799999999999994</v>
      </c>
      <c r="V489" s="19">
        <f t="shared" si="56"/>
        <v>95.152799999999957</v>
      </c>
      <c r="W489" s="19">
        <f t="shared" si="52"/>
        <v>7.8326999999999884</v>
      </c>
    </row>
    <row r="490" spans="1:23" ht="15.75" customHeight="1" x14ac:dyDescent="0.2">
      <c r="A490" s="8" t="s">
        <v>497</v>
      </c>
      <c r="B490" s="9">
        <v>51.31</v>
      </c>
      <c r="C490" s="9">
        <v>486.62</v>
      </c>
      <c r="D490" s="9">
        <v>57396.82</v>
      </c>
      <c r="E490" s="9">
        <v>6052.01</v>
      </c>
      <c r="F490" s="9">
        <v>0</v>
      </c>
      <c r="G490" s="9">
        <v>6052.01</v>
      </c>
      <c r="H490" s="9">
        <v>0</v>
      </c>
      <c r="I490" s="9">
        <v>0</v>
      </c>
      <c r="J490" s="9">
        <v>0</v>
      </c>
      <c r="K490" s="9">
        <v>0</v>
      </c>
      <c r="L490" s="9">
        <v>0</v>
      </c>
      <c r="M490" s="9">
        <v>0</v>
      </c>
      <c r="N490" s="9">
        <f t="shared" si="57"/>
        <v>6052.01</v>
      </c>
      <c r="O490" s="10">
        <v>11.58</v>
      </c>
      <c r="P490" s="19">
        <f t="shared" si="58"/>
        <v>594.16980000000001</v>
      </c>
      <c r="Q490" s="21">
        <v>9.7899999999999991</v>
      </c>
      <c r="R490" s="19">
        <f t="shared" si="53"/>
        <v>502.32489999999996</v>
      </c>
      <c r="S490" s="24">
        <v>11.26</v>
      </c>
      <c r="T490" s="19">
        <f t="shared" si="54"/>
        <v>577.75059999999996</v>
      </c>
      <c r="U490" s="19">
        <f t="shared" si="55"/>
        <v>-0.32000000000000028</v>
      </c>
      <c r="V490" s="19">
        <f t="shared" si="56"/>
        <v>-16.419200000000046</v>
      </c>
      <c r="W490" s="19">
        <f t="shared" si="52"/>
        <v>75.425700000000006</v>
      </c>
    </row>
    <row r="491" spans="1:23" ht="15.75" customHeight="1" x14ac:dyDescent="0.2">
      <c r="A491" s="8" t="s">
        <v>498</v>
      </c>
      <c r="B491" s="9">
        <v>39.19</v>
      </c>
      <c r="C491" s="9">
        <v>486.62</v>
      </c>
      <c r="D491" s="9">
        <v>57396.82</v>
      </c>
      <c r="E491" s="9">
        <v>4622.46</v>
      </c>
      <c r="F491" s="9">
        <v>0</v>
      </c>
      <c r="G491" s="9">
        <v>4622.46</v>
      </c>
      <c r="H491" s="9">
        <v>0</v>
      </c>
      <c r="I491" s="9">
        <v>0</v>
      </c>
      <c r="J491" s="9">
        <v>1950.8</v>
      </c>
      <c r="K491" s="9">
        <v>1950.8</v>
      </c>
      <c r="L491" s="9">
        <v>49.77</v>
      </c>
      <c r="M491" s="9">
        <v>195.08</v>
      </c>
      <c r="N491" s="9">
        <f t="shared" si="57"/>
        <v>4817.54</v>
      </c>
      <c r="O491" s="10">
        <v>12.07</v>
      </c>
      <c r="P491" s="19">
        <f t="shared" si="58"/>
        <v>473.02330000000001</v>
      </c>
      <c r="Q491" s="21">
        <v>9.7899999999999991</v>
      </c>
      <c r="R491" s="19">
        <f t="shared" si="53"/>
        <v>383.67009999999993</v>
      </c>
      <c r="S491" s="24">
        <v>11.26</v>
      </c>
      <c r="T491" s="19">
        <f t="shared" si="54"/>
        <v>441.27939999999995</v>
      </c>
      <c r="U491" s="19">
        <f t="shared" si="55"/>
        <v>-0.8100000000000005</v>
      </c>
      <c r="V491" s="19">
        <f t="shared" si="56"/>
        <v>-31.743900000000053</v>
      </c>
      <c r="W491" s="19">
        <f t="shared" si="52"/>
        <v>57.609300000000019</v>
      </c>
    </row>
    <row r="492" spans="1:23" ht="15.75" customHeight="1" x14ac:dyDescent="0.2">
      <c r="A492" s="8" t="s">
        <v>499</v>
      </c>
      <c r="B492" s="9">
        <v>26.32</v>
      </c>
      <c r="C492" s="9">
        <v>486.62</v>
      </c>
      <c r="D492" s="9">
        <v>57396.82</v>
      </c>
      <c r="E492" s="9">
        <v>3104.44</v>
      </c>
      <c r="F492" s="9">
        <v>0</v>
      </c>
      <c r="G492" s="9">
        <v>3104.44</v>
      </c>
      <c r="H492" s="9">
        <v>0</v>
      </c>
      <c r="I492" s="9">
        <v>0</v>
      </c>
      <c r="J492" s="9">
        <v>0</v>
      </c>
      <c r="K492" s="9">
        <v>0</v>
      </c>
      <c r="L492" s="9">
        <v>0</v>
      </c>
      <c r="M492" s="9">
        <v>0</v>
      </c>
      <c r="N492" s="9">
        <f t="shared" si="57"/>
        <v>3104.44</v>
      </c>
      <c r="O492" s="10">
        <v>11.58</v>
      </c>
      <c r="P492" s="19">
        <f t="shared" si="58"/>
        <v>304.78559999999999</v>
      </c>
      <c r="Q492" s="21">
        <v>10.36</v>
      </c>
      <c r="R492" s="19">
        <f t="shared" si="53"/>
        <v>272.67519999999996</v>
      </c>
      <c r="S492" s="24">
        <v>11.85</v>
      </c>
      <c r="T492" s="19">
        <f t="shared" si="54"/>
        <v>311.892</v>
      </c>
      <c r="U492" s="19">
        <f t="shared" si="55"/>
        <v>0.26999999999999957</v>
      </c>
      <c r="V492" s="19">
        <f t="shared" si="56"/>
        <v>7.1064000000000078</v>
      </c>
      <c r="W492" s="19">
        <f t="shared" si="52"/>
        <v>39.216800000000035</v>
      </c>
    </row>
    <row r="493" spans="1:23" ht="15.75" customHeight="1" x14ac:dyDescent="0.2">
      <c r="A493" s="8" t="s">
        <v>500</v>
      </c>
      <c r="B493" s="9">
        <v>52.39</v>
      </c>
      <c r="C493" s="9">
        <v>486.62</v>
      </c>
      <c r="D493" s="9">
        <v>57396.82</v>
      </c>
      <c r="E493" s="9">
        <v>6179.4</v>
      </c>
      <c r="F493" s="9">
        <v>0</v>
      </c>
      <c r="G493" s="9">
        <v>6179.4</v>
      </c>
      <c r="H493" s="9">
        <v>0</v>
      </c>
      <c r="I493" s="9">
        <v>0</v>
      </c>
      <c r="J493" s="9">
        <v>0</v>
      </c>
      <c r="K493" s="9">
        <v>0</v>
      </c>
      <c r="L493" s="9">
        <v>0</v>
      </c>
      <c r="M493" s="9">
        <v>0</v>
      </c>
      <c r="N493" s="9">
        <f t="shared" si="57"/>
        <v>6179.4</v>
      </c>
      <c r="O493" s="10">
        <v>11.58</v>
      </c>
      <c r="P493" s="19">
        <f t="shared" si="58"/>
        <v>606.67619999999999</v>
      </c>
      <c r="Q493" s="21">
        <v>9.7899999999999991</v>
      </c>
      <c r="R493" s="19">
        <f t="shared" si="53"/>
        <v>512.8981</v>
      </c>
      <c r="S493" s="24">
        <v>11.26</v>
      </c>
      <c r="T493" s="19">
        <f t="shared" si="54"/>
        <v>589.91139999999996</v>
      </c>
      <c r="U493" s="19">
        <f t="shared" si="55"/>
        <v>-0.32000000000000028</v>
      </c>
      <c r="V493" s="19">
        <f t="shared" si="56"/>
        <v>-16.764800000000037</v>
      </c>
      <c r="W493" s="19">
        <f t="shared" si="52"/>
        <v>77.013299999999958</v>
      </c>
    </row>
    <row r="494" spans="1:23" ht="15.75" customHeight="1" x14ac:dyDescent="0.2">
      <c r="A494" s="8" t="s">
        <v>501</v>
      </c>
      <c r="B494" s="9">
        <v>75.2</v>
      </c>
      <c r="C494" s="9">
        <v>486.62</v>
      </c>
      <c r="D494" s="9">
        <v>57396.82</v>
      </c>
      <c r="E494" s="9">
        <v>8869.84</v>
      </c>
      <c r="F494" s="9">
        <v>0</v>
      </c>
      <c r="G494" s="9">
        <v>8869.84</v>
      </c>
      <c r="H494" s="9">
        <v>0</v>
      </c>
      <c r="I494" s="9">
        <v>0</v>
      </c>
      <c r="J494" s="9">
        <v>0</v>
      </c>
      <c r="K494" s="9">
        <v>0</v>
      </c>
      <c r="L494" s="9">
        <v>0</v>
      </c>
      <c r="M494" s="9">
        <v>0</v>
      </c>
      <c r="N494" s="9">
        <f t="shared" si="57"/>
        <v>8869.84</v>
      </c>
      <c r="O494" s="10">
        <v>11.58</v>
      </c>
      <c r="P494" s="19">
        <f t="shared" si="58"/>
        <v>870.81600000000003</v>
      </c>
      <c r="Q494" s="21">
        <v>9.7899999999999991</v>
      </c>
      <c r="R494" s="19">
        <f t="shared" si="53"/>
        <v>736.20799999999997</v>
      </c>
      <c r="S494" s="24">
        <v>11.26</v>
      </c>
      <c r="T494" s="19">
        <f t="shared" si="54"/>
        <v>846.75200000000007</v>
      </c>
      <c r="U494" s="19">
        <f t="shared" si="55"/>
        <v>-0.32000000000000028</v>
      </c>
      <c r="V494" s="19">
        <f t="shared" si="56"/>
        <v>-24.063999999999965</v>
      </c>
      <c r="W494" s="19">
        <f t="shared" si="52"/>
        <v>110.5440000000001</v>
      </c>
    </row>
    <row r="495" spans="1:23" ht="15.75" customHeight="1" x14ac:dyDescent="0.2">
      <c r="A495" s="8" t="s">
        <v>502</v>
      </c>
      <c r="B495" s="9">
        <v>45.05</v>
      </c>
      <c r="C495" s="9">
        <v>94.12</v>
      </c>
      <c r="D495" s="9">
        <v>11498.05</v>
      </c>
      <c r="E495" s="9">
        <v>5503.48</v>
      </c>
      <c r="F495" s="9">
        <v>0</v>
      </c>
      <c r="G495" s="9">
        <v>5503.48</v>
      </c>
      <c r="H495" s="9">
        <v>0</v>
      </c>
      <c r="I495" s="9">
        <v>0</v>
      </c>
      <c r="J495" s="9">
        <v>0</v>
      </c>
      <c r="K495" s="9">
        <v>0</v>
      </c>
      <c r="L495" s="9">
        <v>0</v>
      </c>
      <c r="M495" s="9">
        <v>0</v>
      </c>
      <c r="N495" s="9">
        <f t="shared" si="57"/>
        <v>5503.48</v>
      </c>
      <c r="O495" s="10">
        <v>12</v>
      </c>
      <c r="P495" s="19">
        <f t="shared" si="58"/>
        <v>540.59999999999991</v>
      </c>
      <c r="Q495" s="21">
        <v>9.8800000000000008</v>
      </c>
      <c r="R495" s="19">
        <f t="shared" si="53"/>
        <v>445.09399999999999</v>
      </c>
      <c r="S495" s="24">
        <v>11.36</v>
      </c>
      <c r="T495" s="19">
        <f t="shared" si="54"/>
        <v>511.76799999999992</v>
      </c>
      <c r="U495" s="19">
        <f t="shared" si="55"/>
        <v>-0.64000000000000057</v>
      </c>
      <c r="V495" s="19">
        <f t="shared" si="56"/>
        <v>-28.831999999999994</v>
      </c>
      <c r="W495" s="19">
        <f t="shared" si="52"/>
        <v>66.673999999999921</v>
      </c>
    </row>
    <row r="496" spans="1:23" ht="15.75" customHeight="1" x14ac:dyDescent="0.2">
      <c r="A496" s="8" t="s">
        <v>503</v>
      </c>
      <c r="B496" s="9">
        <v>49.07</v>
      </c>
      <c r="C496" s="9">
        <v>94.12</v>
      </c>
      <c r="D496" s="9">
        <v>11498.05</v>
      </c>
      <c r="E496" s="9">
        <v>5994.57</v>
      </c>
      <c r="F496" s="9">
        <v>0</v>
      </c>
      <c r="G496" s="9">
        <v>5994.57</v>
      </c>
      <c r="H496" s="9">
        <v>0</v>
      </c>
      <c r="I496" s="9">
        <v>0</v>
      </c>
      <c r="J496" s="9">
        <v>32667.75</v>
      </c>
      <c r="K496" s="9">
        <v>32667.75</v>
      </c>
      <c r="L496" s="9">
        <v>665.74</v>
      </c>
      <c r="M496" s="9">
        <v>2243.1999999999998</v>
      </c>
      <c r="N496" s="9">
        <f t="shared" si="57"/>
        <v>8237.77</v>
      </c>
      <c r="O496" s="10">
        <v>16.48</v>
      </c>
      <c r="P496" s="19">
        <f t="shared" si="58"/>
        <v>808.67360000000008</v>
      </c>
      <c r="Q496" s="21">
        <v>11.18</v>
      </c>
      <c r="R496" s="19">
        <f t="shared" si="53"/>
        <v>548.60259999999994</v>
      </c>
      <c r="S496" s="24">
        <v>12.86</v>
      </c>
      <c r="T496" s="19">
        <f t="shared" si="54"/>
        <v>631.04020000000003</v>
      </c>
      <c r="U496" s="19">
        <f t="shared" si="55"/>
        <v>-3.620000000000001</v>
      </c>
      <c r="V496" s="19">
        <f t="shared" si="56"/>
        <v>-177.63340000000005</v>
      </c>
      <c r="W496" s="19">
        <f t="shared" si="52"/>
        <v>82.437600000000089</v>
      </c>
    </row>
    <row r="497" spans="1:23" ht="15.75" customHeight="1" x14ac:dyDescent="0.2">
      <c r="A497" s="8" t="s">
        <v>504</v>
      </c>
      <c r="B497" s="9">
        <v>49.29</v>
      </c>
      <c r="C497" s="9">
        <v>144.65</v>
      </c>
      <c r="D497" s="9">
        <v>18737.5</v>
      </c>
      <c r="E497" s="9">
        <v>6384.87</v>
      </c>
      <c r="F497" s="9">
        <v>0</v>
      </c>
      <c r="G497" s="9">
        <v>6384.87</v>
      </c>
      <c r="H497" s="9">
        <v>0</v>
      </c>
      <c r="I497" s="9">
        <v>0</v>
      </c>
      <c r="J497" s="9">
        <v>0</v>
      </c>
      <c r="K497" s="9">
        <v>0</v>
      </c>
      <c r="L497" s="9">
        <v>0</v>
      </c>
      <c r="M497" s="9">
        <v>0</v>
      </c>
      <c r="N497" s="9">
        <f t="shared" si="57"/>
        <v>6384.87</v>
      </c>
      <c r="O497" s="10">
        <v>12.72</v>
      </c>
      <c r="P497" s="19">
        <f t="shared" si="58"/>
        <v>626.96879999999999</v>
      </c>
      <c r="Q497" s="21">
        <v>10.97</v>
      </c>
      <c r="R497" s="19">
        <f t="shared" si="53"/>
        <v>540.71130000000005</v>
      </c>
      <c r="S497" s="24">
        <v>12.62</v>
      </c>
      <c r="T497" s="19">
        <f t="shared" si="54"/>
        <v>622.0397999999999</v>
      </c>
      <c r="U497" s="19">
        <f t="shared" si="55"/>
        <v>-0.10000000000000142</v>
      </c>
      <c r="V497" s="19">
        <f t="shared" si="56"/>
        <v>-4.9290000000000873</v>
      </c>
      <c r="W497" s="19">
        <f t="shared" si="52"/>
        <v>81.328499999999849</v>
      </c>
    </row>
    <row r="498" spans="1:23" ht="15.75" customHeight="1" x14ac:dyDescent="0.2">
      <c r="A498" s="8" t="s">
        <v>505</v>
      </c>
      <c r="B498" s="9">
        <v>50.61</v>
      </c>
      <c r="C498" s="9">
        <v>144.65</v>
      </c>
      <c r="D498" s="9">
        <v>18737.5</v>
      </c>
      <c r="E498" s="9">
        <v>6555.86</v>
      </c>
      <c r="F498" s="9">
        <v>0</v>
      </c>
      <c r="G498" s="9">
        <v>6555.86</v>
      </c>
      <c r="H498" s="9">
        <v>0</v>
      </c>
      <c r="I498" s="9">
        <v>0</v>
      </c>
      <c r="J498" s="9">
        <v>29041.67</v>
      </c>
      <c r="K498" s="9">
        <v>29041.67</v>
      </c>
      <c r="L498" s="9">
        <v>573.83000000000004</v>
      </c>
      <c r="M498" s="9">
        <v>2904.17</v>
      </c>
      <c r="N498" s="9">
        <f t="shared" si="57"/>
        <v>9460.0299999999988</v>
      </c>
      <c r="O498" s="10">
        <v>18.350000000000001</v>
      </c>
      <c r="P498" s="19">
        <f t="shared" si="58"/>
        <v>928.69350000000009</v>
      </c>
      <c r="Q498" s="21">
        <v>13.86</v>
      </c>
      <c r="R498" s="19">
        <f t="shared" si="53"/>
        <v>701.45459999999991</v>
      </c>
      <c r="S498" s="24">
        <v>14.86</v>
      </c>
      <c r="T498" s="19">
        <f t="shared" si="54"/>
        <v>752.06459999999993</v>
      </c>
      <c r="U498" s="19">
        <f t="shared" si="55"/>
        <v>-3.490000000000002</v>
      </c>
      <c r="V498" s="19">
        <f t="shared" si="56"/>
        <v>-176.62890000000016</v>
      </c>
      <c r="W498" s="19">
        <f t="shared" si="52"/>
        <v>50.610000000000014</v>
      </c>
    </row>
    <row r="499" spans="1:23" ht="15.75" customHeight="1" x14ac:dyDescent="0.2">
      <c r="A499" s="8" t="s">
        <v>506</v>
      </c>
      <c r="B499" s="9">
        <v>44.75</v>
      </c>
      <c r="C499" s="9">
        <v>144.65</v>
      </c>
      <c r="D499" s="9">
        <v>18737.5</v>
      </c>
      <c r="E499" s="9">
        <v>5796.77</v>
      </c>
      <c r="F499" s="9">
        <v>0</v>
      </c>
      <c r="G499" s="9">
        <v>5796.77</v>
      </c>
      <c r="H499" s="9">
        <v>0</v>
      </c>
      <c r="I499" s="9">
        <v>0</v>
      </c>
      <c r="J499" s="9">
        <v>32772.81</v>
      </c>
      <c r="K499" s="9">
        <v>32772.81</v>
      </c>
      <c r="L499" s="9">
        <v>732.35</v>
      </c>
      <c r="M499" s="9">
        <v>2249.1999999999998</v>
      </c>
      <c r="N499" s="9">
        <f t="shared" si="57"/>
        <v>8045.97</v>
      </c>
      <c r="O499" s="10">
        <v>17.649999999999999</v>
      </c>
      <c r="P499" s="19">
        <f t="shared" si="58"/>
        <v>789.83749999999998</v>
      </c>
      <c r="Q499" s="21">
        <v>12.86</v>
      </c>
      <c r="R499" s="19">
        <f t="shared" si="53"/>
        <v>575.48500000000001</v>
      </c>
      <c r="S499" s="24">
        <v>14.79</v>
      </c>
      <c r="T499" s="19">
        <f t="shared" si="54"/>
        <v>661.85249999999996</v>
      </c>
      <c r="U499" s="19">
        <f t="shared" si="55"/>
        <v>-2.8599999999999994</v>
      </c>
      <c r="V499" s="19">
        <f t="shared" si="56"/>
        <v>-127.98500000000001</v>
      </c>
      <c r="W499" s="19">
        <f t="shared" si="52"/>
        <v>86.36749999999995</v>
      </c>
    </row>
    <row r="500" spans="1:23" ht="15.75" customHeight="1" x14ac:dyDescent="0.2">
      <c r="A500" s="8" t="s">
        <v>507</v>
      </c>
      <c r="B500" s="9">
        <v>107.12</v>
      </c>
      <c r="C500" s="9">
        <v>185.22</v>
      </c>
      <c r="D500" s="9">
        <v>11052.71</v>
      </c>
      <c r="E500" s="9">
        <v>6392.22</v>
      </c>
      <c r="F500" s="9">
        <v>0</v>
      </c>
      <c r="G500" s="9">
        <v>6392.22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f t="shared" si="57"/>
        <v>6392.22</v>
      </c>
      <c r="O500" s="10">
        <v>5.86</v>
      </c>
      <c r="P500" s="19">
        <f t="shared" si="58"/>
        <v>627.72320000000002</v>
      </c>
      <c r="Q500" s="21">
        <v>0</v>
      </c>
      <c r="R500" s="19">
        <f t="shared" si="53"/>
        <v>0</v>
      </c>
      <c r="S500" s="24">
        <v>0</v>
      </c>
      <c r="T500" s="19">
        <f t="shared" si="54"/>
        <v>0</v>
      </c>
      <c r="U500" s="19">
        <f t="shared" si="55"/>
        <v>-5.86</v>
      </c>
      <c r="V500" s="19">
        <f t="shared" si="56"/>
        <v>-627.72320000000002</v>
      </c>
      <c r="W500" s="19">
        <f t="shared" si="52"/>
        <v>0</v>
      </c>
    </row>
    <row r="501" spans="1:23" ht="15.75" customHeight="1" x14ac:dyDescent="0.2">
      <c r="A501" s="8" t="s">
        <v>508</v>
      </c>
      <c r="B501" s="9">
        <v>78.099999999999994</v>
      </c>
      <c r="C501" s="9">
        <v>185.22</v>
      </c>
      <c r="D501" s="9">
        <v>11052.71</v>
      </c>
      <c r="E501" s="9">
        <v>4660.49</v>
      </c>
      <c r="F501" s="9">
        <v>0</v>
      </c>
      <c r="G501" s="9">
        <v>4660.49</v>
      </c>
      <c r="H501" s="9">
        <v>0</v>
      </c>
      <c r="I501" s="9">
        <v>0</v>
      </c>
      <c r="J501" s="9">
        <v>0</v>
      </c>
      <c r="K501" s="9">
        <v>0</v>
      </c>
      <c r="L501" s="9">
        <v>0</v>
      </c>
      <c r="M501" s="9">
        <v>0</v>
      </c>
      <c r="N501" s="9">
        <f t="shared" si="57"/>
        <v>4660.49</v>
      </c>
      <c r="O501" s="10">
        <v>5.86</v>
      </c>
      <c r="P501" s="19">
        <f t="shared" si="58"/>
        <v>457.666</v>
      </c>
      <c r="Q501" s="21">
        <v>14.59</v>
      </c>
      <c r="R501" s="19">
        <f t="shared" si="53"/>
        <v>1139.4789999999998</v>
      </c>
      <c r="S501" s="24">
        <v>14.86</v>
      </c>
      <c r="T501" s="19">
        <f t="shared" si="54"/>
        <v>1160.5659999999998</v>
      </c>
      <c r="U501" s="19">
        <f t="shared" si="55"/>
        <v>9</v>
      </c>
      <c r="V501" s="19">
        <f t="shared" si="56"/>
        <v>702.89999999999986</v>
      </c>
      <c r="W501" s="19">
        <f t="shared" si="52"/>
        <v>21.086999999999989</v>
      </c>
    </row>
    <row r="502" spans="1:23" ht="15.75" customHeight="1" x14ac:dyDescent="0.2">
      <c r="A502" s="8" t="s">
        <v>509</v>
      </c>
      <c r="B502" s="9">
        <v>50.6</v>
      </c>
      <c r="C502" s="9">
        <v>50.6</v>
      </c>
      <c r="D502" s="9">
        <v>6071.63</v>
      </c>
      <c r="E502" s="9">
        <v>6071.63</v>
      </c>
      <c r="F502" s="9">
        <v>0</v>
      </c>
      <c r="G502" s="9">
        <v>6071.63</v>
      </c>
      <c r="H502" s="9">
        <v>0</v>
      </c>
      <c r="I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f t="shared" si="57"/>
        <v>6071.63</v>
      </c>
      <c r="O502" s="10">
        <v>11.78</v>
      </c>
      <c r="P502" s="19">
        <f t="shared" si="58"/>
        <v>596.06799999999998</v>
      </c>
      <c r="Q502" s="21">
        <v>9.7899999999999991</v>
      </c>
      <c r="R502" s="19">
        <f t="shared" si="53"/>
        <v>495.37399999999997</v>
      </c>
      <c r="S502" s="24">
        <v>11.26</v>
      </c>
      <c r="T502" s="19">
        <f t="shared" si="54"/>
        <v>569.75599999999997</v>
      </c>
      <c r="U502" s="19">
        <f t="shared" si="55"/>
        <v>-0.51999999999999957</v>
      </c>
      <c r="V502" s="19">
        <f t="shared" si="56"/>
        <v>-26.312000000000012</v>
      </c>
      <c r="W502" s="19">
        <f t="shared" si="52"/>
        <v>74.382000000000005</v>
      </c>
    </row>
    <row r="503" spans="1:23" ht="15.75" customHeight="1" x14ac:dyDescent="0.2">
      <c r="A503" s="8" t="s">
        <v>510</v>
      </c>
      <c r="B503" s="9">
        <v>68.64</v>
      </c>
      <c r="C503" s="9">
        <v>311.02</v>
      </c>
      <c r="D503" s="9">
        <v>45151.12</v>
      </c>
      <c r="E503" s="9">
        <v>9964.5499999999993</v>
      </c>
      <c r="F503" s="9">
        <v>0</v>
      </c>
      <c r="G503" s="9">
        <v>9964.5499999999993</v>
      </c>
      <c r="H503" s="9">
        <v>0</v>
      </c>
      <c r="I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f t="shared" si="57"/>
        <v>9964.5499999999993</v>
      </c>
      <c r="O503" s="10">
        <v>14.25</v>
      </c>
      <c r="P503" s="19">
        <f t="shared" si="58"/>
        <v>978.12</v>
      </c>
      <c r="Q503" s="21">
        <v>9.73</v>
      </c>
      <c r="R503" s="19">
        <f t="shared" si="53"/>
        <v>667.86720000000003</v>
      </c>
      <c r="S503" s="24">
        <v>11.19</v>
      </c>
      <c r="T503" s="19">
        <f t="shared" si="54"/>
        <v>768.08159999999998</v>
      </c>
      <c r="U503" s="19">
        <f t="shared" si="55"/>
        <v>-3.0600000000000005</v>
      </c>
      <c r="V503" s="19">
        <f t="shared" si="56"/>
        <v>-210.03840000000002</v>
      </c>
      <c r="W503" s="19">
        <f t="shared" ref="W503:W559" si="59">T503-R503</f>
        <v>100.21439999999996</v>
      </c>
    </row>
    <row r="504" spans="1:23" ht="15.75" customHeight="1" x14ac:dyDescent="0.2">
      <c r="A504" s="8" t="s">
        <v>511</v>
      </c>
      <c r="B504" s="9">
        <v>89.29</v>
      </c>
      <c r="C504" s="9">
        <v>311.02</v>
      </c>
      <c r="D504" s="9">
        <v>45151.12</v>
      </c>
      <c r="E504" s="9">
        <v>12962.33</v>
      </c>
      <c r="F504" s="9">
        <v>0</v>
      </c>
      <c r="G504" s="9">
        <v>12962.33</v>
      </c>
      <c r="H504" s="9">
        <v>0</v>
      </c>
      <c r="I504" s="9">
        <v>0</v>
      </c>
      <c r="J504" s="9">
        <v>0</v>
      </c>
      <c r="K504" s="9">
        <v>0</v>
      </c>
      <c r="L504" s="9">
        <v>0</v>
      </c>
      <c r="M504" s="9">
        <v>0</v>
      </c>
      <c r="N504" s="9">
        <f t="shared" si="57"/>
        <v>12962.33</v>
      </c>
      <c r="O504" s="10">
        <v>14.25</v>
      </c>
      <c r="P504" s="19">
        <f t="shared" si="58"/>
        <v>1272.3825000000002</v>
      </c>
      <c r="Q504" s="21">
        <v>9.73</v>
      </c>
      <c r="R504" s="19">
        <f t="shared" si="53"/>
        <v>868.79170000000011</v>
      </c>
      <c r="S504" s="24">
        <v>11.19</v>
      </c>
      <c r="T504" s="19">
        <f t="shared" si="54"/>
        <v>999.15510000000006</v>
      </c>
      <c r="U504" s="19">
        <f t="shared" si="55"/>
        <v>-3.0600000000000005</v>
      </c>
      <c r="V504" s="19">
        <f t="shared" si="56"/>
        <v>-273.2274000000001</v>
      </c>
      <c r="W504" s="19">
        <f t="shared" si="59"/>
        <v>130.36339999999996</v>
      </c>
    </row>
    <row r="505" spans="1:23" ht="15.75" customHeight="1" x14ac:dyDescent="0.2">
      <c r="A505" s="8" t="s">
        <v>512</v>
      </c>
      <c r="B505" s="9">
        <v>65.02</v>
      </c>
      <c r="C505" s="9">
        <v>311.02</v>
      </c>
      <c r="D505" s="9">
        <v>45151.12</v>
      </c>
      <c r="E505" s="9">
        <v>9439.0300000000007</v>
      </c>
      <c r="F505" s="9">
        <v>0</v>
      </c>
      <c r="G505" s="9">
        <v>9439.0300000000007</v>
      </c>
      <c r="H505" s="9">
        <v>0</v>
      </c>
      <c r="I505" s="9">
        <v>0</v>
      </c>
      <c r="J505" s="9">
        <v>0</v>
      </c>
      <c r="K505" s="9">
        <v>0</v>
      </c>
      <c r="L505" s="9">
        <v>0</v>
      </c>
      <c r="M505" s="9">
        <v>0</v>
      </c>
      <c r="N505" s="9">
        <f t="shared" si="57"/>
        <v>9439.0300000000007</v>
      </c>
      <c r="O505" s="10">
        <v>14.25</v>
      </c>
      <c r="P505" s="19">
        <f t="shared" si="58"/>
        <v>926.53499999999997</v>
      </c>
      <c r="Q505" s="21">
        <v>9.73</v>
      </c>
      <c r="R505" s="19">
        <f t="shared" si="53"/>
        <v>632.64459999999997</v>
      </c>
      <c r="S505" s="24">
        <v>11.19</v>
      </c>
      <c r="T505" s="19">
        <f t="shared" si="54"/>
        <v>727.57379999999989</v>
      </c>
      <c r="U505" s="19">
        <f t="shared" si="55"/>
        <v>-3.0600000000000005</v>
      </c>
      <c r="V505" s="19">
        <f t="shared" si="56"/>
        <v>-198.96120000000008</v>
      </c>
      <c r="W505" s="19">
        <f t="shared" si="59"/>
        <v>94.929199999999923</v>
      </c>
    </row>
    <row r="506" spans="1:23" ht="15.75" customHeight="1" x14ac:dyDescent="0.2">
      <c r="A506" s="8" t="s">
        <v>513</v>
      </c>
      <c r="B506" s="9">
        <v>42.02</v>
      </c>
      <c r="C506" s="9">
        <v>311.02</v>
      </c>
      <c r="D506" s="9">
        <v>45151.12</v>
      </c>
      <c r="E506" s="9">
        <v>6100.09</v>
      </c>
      <c r="F506" s="9">
        <v>0</v>
      </c>
      <c r="G506" s="9">
        <v>6100.09</v>
      </c>
      <c r="H506" s="9">
        <v>0</v>
      </c>
      <c r="I506" s="9">
        <v>0</v>
      </c>
      <c r="J506" s="9">
        <v>0</v>
      </c>
      <c r="K506" s="9">
        <v>0</v>
      </c>
      <c r="L506" s="9">
        <v>0</v>
      </c>
      <c r="M506" s="9">
        <v>0</v>
      </c>
      <c r="N506" s="9">
        <f t="shared" si="57"/>
        <v>6100.09</v>
      </c>
      <c r="O506" s="10">
        <v>14.25</v>
      </c>
      <c r="P506" s="19">
        <f t="shared" si="58"/>
        <v>598.78500000000008</v>
      </c>
      <c r="Q506" s="21">
        <v>9.73</v>
      </c>
      <c r="R506" s="19">
        <f t="shared" si="53"/>
        <v>408.85460000000006</v>
      </c>
      <c r="S506" s="24">
        <v>11.19</v>
      </c>
      <c r="T506" s="19">
        <f t="shared" si="54"/>
        <v>470.2038</v>
      </c>
      <c r="U506" s="19">
        <f t="shared" si="55"/>
        <v>-3.0600000000000005</v>
      </c>
      <c r="V506" s="19">
        <f t="shared" si="56"/>
        <v>-128.58120000000008</v>
      </c>
      <c r="W506" s="19">
        <f t="shared" si="59"/>
        <v>61.349199999999939</v>
      </c>
    </row>
    <row r="507" spans="1:23" ht="15.75" customHeight="1" x14ac:dyDescent="0.2">
      <c r="A507" s="8" t="s">
        <v>514</v>
      </c>
      <c r="B507" s="9">
        <v>46.05</v>
      </c>
      <c r="C507" s="9">
        <v>311.02</v>
      </c>
      <c r="D507" s="9">
        <v>45151.12</v>
      </c>
      <c r="E507" s="9">
        <v>6685.13</v>
      </c>
      <c r="F507" s="9">
        <v>0</v>
      </c>
      <c r="G507" s="9">
        <v>6685.13</v>
      </c>
      <c r="H507" s="9">
        <v>0</v>
      </c>
      <c r="I507" s="9">
        <v>0</v>
      </c>
      <c r="J507" s="9">
        <v>0</v>
      </c>
      <c r="K507" s="9">
        <v>0</v>
      </c>
      <c r="L507" s="9">
        <v>0</v>
      </c>
      <c r="M507" s="9">
        <v>0</v>
      </c>
      <c r="N507" s="9">
        <f t="shared" si="57"/>
        <v>6685.13</v>
      </c>
      <c r="O507" s="10">
        <v>14.25</v>
      </c>
      <c r="P507" s="19">
        <f t="shared" si="58"/>
        <v>656.21249999999998</v>
      </c>
      <c r="Q507" s="21">
        <v>9.73</v>
      </c>
      <c r="R507" s="19">
        <f t="shared" si="53"/>
        <v>448.06650000000002</v>
      </c>
      <c r="S507" s="24">
        <v>11.19</v>
      </c>
      <c r="T507" s="19">
        <f t="shared" si="54"/>
        <v>515.29949999999997</v>
      </c>
      <c r="U507" s="19">
        <f t="shared" si="55"/>
        <v>-3.0600000000000005</v>
      </c>
      <c r="V507" s="19">
        <f t="shared" si="56"/>
        <v>-140.91300000000001</v>
      </c>
      <c r="W507" s="19">
        <f t="shared" si="59"/>
        <v>67.232999999999947</v>
      </c>
    </row>
    <row r="508" spans="1:23" ht="15.75" customHeight="1" x14ac:dyDescent="0.2">
      <c r="A508" s="8" t="s">
        <v>515</v>
      </c>
      <c r="B508" s="9">
        <v>50.05</v>
      </c>
      <c r="C508" s="9">
        <v>50.05</v>
      </c>
      <c r="D508" s="9">
        <v>5598.69</v>
      </c>
      <c r="E508" s="9">
        <v>5598.69</v>
      </c>
      <c r="F508" s="9">
        <v>0</v>
      </c>
      <c r="G508" s="9">
        <v>5598.69</v>
      </c>
      <c r="H508" s="9">
        <v>0</v>
      </c>
      <c r="I508" s="9">
        <v>0</v>
      </c>
      <c r="J508" s="9">
        <v>0</v>
      </c>
      <c r="K508" s="9">
        <v>0</v>
      </c>
      <c r="L508" s="9">
        <v>0</v>
      </c>
      <c r="M508" s="9">
        <v>0</v>
      </c>
      <c r="N508" s="9">
        <f t="shared" si="57"/>
        <v>5598.69</v>
      </c>
      <c r="O508" s="10">
        <v>10.98</v>
      </c>
      <c r="P508" s="19">
        <f t="shared" si="58"/>
        <v>549.54899999999998</v>
      </c>
      <c r="Q508" s="21">
        <v>9.7899999999999991</v>
      </c>
      <c r="R508" s="19">
        <f t="shared" si="53"/>
        <v>489.98949999999991</v>
      </c>
      <c r="S508" s="24">
        <v>11.2</v>
      </c>
      <c r="T508" s="19">
        <f t="shared" si="54"/>
        <v>560.55999999999995</v>
      </c>
      <c r="U508" s="19">
        <f t="shared" si="55"/>
        <v>0.21999999999999886</v>
      </c>
      <c r="V508" s="19">
        <f t="shared" si="56"/>
        <v>11.010999999999967</v>
      </c>
      <c r="W508" s="19">
        <f t="shared" si="59"/>
        <v>70.570500000000038</v>
      </c>
    </row>
    <row r="509" spans="1:23" ht="15.75" customHeight="1" x14ac:dyDescent="0.2">
      <c r="A509" s="8" t="s">
        <v>516</v>
      </c>
      <c r="B509" s="9">
        <v>46.83</v>
      </c>
      <c r="C509" s="9">
        <v>46.83</v>
      </c>
      <c r="D509" s="9">
        <v>6370.47</v>
      </c>
      <c r="E509" s="9">
        <v>6370.47</v>
      </c>
      <c r="F509" s="9">
        <v>0</v>
      </c>
      <c r="G509" s="9">
        <v>6370.47</v>
      </c>
      <c r="H509" s="9">
        <v>0</v>
      </c>
      <c r="I509" s="9">
        <v>0</v>
      </c>
      <c r="J509" s="9">
        <v>0</v>
      </c>
      <c r="K509" s="9">
        <v>0</v>
      </c>
      <c r="L509" s="9">
        <v>0</v>
      </c>
      <c r="M509" s="9">
        <v>0</v>
      </c>
      <c r="N509" s="9">
        <f t="shared" si="57"/>
        <v>6370.47</v>
      </c>
      <c r="O509" s="10">
        <v>13.36</v>
      </c>
      <c r="P509" s="19">
        <f t="shared" si="58"/>
        <v>625.64879999999994</v>
      </c>
      <c r="Q509" s="21">
        <v>9.7899999999999991</v>
      </c>
      <c r="R509" s="19">
        <f t="shared" si="53"/>
        <v>458.46569999999997</v>
      </c>
      <c r="S509" s="24">
        <v>11.26</v>
      </c>
      <c r="T509" s="19">
        <f t="shared" si="54"/>
        <v>527.30579999999998</v>
      </c>
      <c r="U509" s="19">
        <f t="shared" si="55"/>
        <v>-2.0999999999999996</v>
      </c>
      <c r="V509" s="19">
        <f t="shared" si="56"/>
        <v>-98.342999999999961</v>
      </c>
      <c r="W509" s="19">
        <f t="shared" si="59"/>
        <v>68.840100000000007</v>
      </c>
    </row>
    <row r="510" spans="1:23" ht="15.75" customHeight="1" x14ac:dyDescent="0.2">
      <c r="A510" s="8" t="s">
        <v>517</v>
      </c>
      <c r="B510" s="9">
        <v>46.46</v>
      </c>
      <c r="C510" s="9">
        <v>170.39</v>
      </c>
      <c r="D510" s="9">
        <v>29049.83</v>
      </c>
      <c r="E510" s="9">
        <v>7920.98</v>
      </c>
      <c r="F510" s="9">
        <v>0</v>
      </c>
      <c r="G510" s="9">
        <v>7920.98</v>
      </c>
      <c r="H510" s="9">
        <v>0</v>
      </c>
      <c r="I510" s="9">
        <v>0</v>
      </c>
      <c r="J510" s="9">
        <v>3075</v>
      </c>
      <c r="K510" s="9">
        <v>3075</v>
      </c>
      <c r="L510" s="9">
        <v>66.19</v>
      </c>
      <c r="M510" s="9">
        <v>307.5</v>
      </c>
      <c r="N510" s="9">
        <f t="shared" si="57"/>
        <v>8228.48</v>
      </c>
      <c r="O510" s="10">
        <v>17.39</v>
      </c>
      <c r="P510" s="19">
        <f t="shared" si="58"/>
        <v>807.93940000000009</v>
      </c>
      <c r="Q510" s="21">
        <v>10.33</v>
      </c>
      <c r="R510" s="19">
        <f t="shared" si="53"/>
        <v>479.93180000000001</v>
      </c>
      <c r="S510" s="24">
        <v>11.88</v>
      </c>
      <c r="T510" s="19">
        <f t="shared" si="54"/>
        <v>551.9448000000001</v>
      </c>
      <c r="U510" s="19">
        <f t="shared" si="55"/>
        <v>-5.51</v>
      </c>
      <c r="V510" s="19">
        <f t="shared" si="56"/>
        <v>-255.99459999999999</v>
      </c>
      <c r="W510" s="19">
        <f t="shared" si="59"/>
        <v>72.01300000000009</v>
      </c>
    </row>
    <row r="511" spans="1:23" ht="15.75" customHeight="1" x14ac:dyDescent="0.2">
      <c r="A511" s="8" t="s">
        <v>518</v>
      </c>
      <c r="B511" s="9">
        <v>46.81</v>
      </c>
      <c r="C511" s="9">
        <v>170.39</v>
      </c>
      <c r="D511" s="9">
        <v>29049.83</v>
      </c>
      <c r="E511" s="9">
        <v>7980.65</v>
      </c>
      <c r="F511" s="9">
        <v>0</v>
      </c>
      <c r="G511" s="9">
        <v>7980.65</v>
      </c>
      <c r="H511" s="9">
        <v>0</v>
      </c>
      <c r="I511" s="9">
        <v>0</v>
      </c>
      <c r="J511" s="9">
        <v>0</v>
      </c>
      <c r="K511" s="9">
        <v>0</v>
      </c>
      <c r="L511" s="9">
        <v>0</v>
      </c>
      <c r="M511" s="9">
        <v>0</v>
      </c>
      <c r="N511" s="9">
        <f t="shared" si="57"/>
        <v>7980.65</v>
      </c>
      <c r="O511" s="10">
        <v>16.739999999999998</v>
      </c>
      <c r="P511" s="19">
        <f t="shared" si="58"/>
        <v>783.59939999999995</v>
      </c>
      <c r="Q511" s="21">
        <v>10.33</v>
      </c>
      <c r="R511" s="19">
        <f t="shared" si="53"/>
        <v>483.54730000000001</v>
      </c>
      <c r="S511" s="24">
        <v>11.88</v>
      </c>
      <c r="T511" s="19">
        <f t="shared" si="54"/>
        <v>556.10280000000012</v>
      </c>
      <c r="U511" s="19">
        <f t="shared" si="55"/>
        <v>-4.8599999999999977</v>
      </c>
      <c r="V511" s="19">
        <f t="shared" si="56"/>
        <v>-227.49659999999983</v>
      </c>
      <c r="W511" s="19">
        <f t="shared" si="59"/>
        <v>72.555500000000109</v>
      </c>
    </row>
    <row r="512" spans="1:23" ht="15.75" customHeight="1" x14ac:dyDescent="0.2">
      <c r="A512" s="8" t="s">
        <v>519</v>
      </c>
      <c r="B512" s="9">
        <v>46.46</v>
      </c>
      <c r="C512" s="9">
        <v>170.39</v>
      </c>
      <c r="D512" s="9">
        <v>29049.83</v>
      </c>
      <c r="E512" s="9">
        <v>7920.98</v>
      </c>
      <c r="F512" s="9">
        <v>0</v>
      </c>
      <c r="G512" s="9">
        <v>7920.98</v>
      </c>
      <c r="H512" s="9">
        <v>0</v>
      </c>
      <c r="I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f t="shared" si="57"/>
        <v>7920.98</v>
      </c>
      <c r="O512" s="10">
        <v>16.739999999999998</v>
      </c>
      <c r="P512" s="19">
        <f t="shared" si="58"/>
        <v>777.74039999999991</v>
      </c>
      <c r="Q512" s="21">
        <v>10.33</v>
      </c>
      <c r="R512" s="19">
        <f t="shared" si="53"/>
        <v>479.93180000000001</v>
      </c>
      <c r="S512" s="24">
        <v>11.88</v>
      </c>
      <c r="T512" s="19">
        <f t="shared" si="54"/>
        <v>551.9448000000001</v>
      </c>
      <c r="U512" s="19">
        <f t="shared" si="55"/>
        <v>-4.8599999999999977</v>
      </c>
      <c r="V512" s="19">
        <f t="shared" si="56"/>
        <v>-225.79559999999981</v>
      </c>
      <c r="W512" s="19">
        <f t="shared" si="59"/>
        <v>72.01300000000009</v>
      </c>
    </row>
    <row r="513" spans="1:23" ht="15.75" customHeight="1" x14ac:dyDescent="0.2">
      <c r="A513" s="8" t="s">
        <v>520</v>
      </c>
      <c r="B513" s="9">
        <v>30.66</v>
      </c>
      <c r="C513" s="9">
        <v>170.39</v>
      </c>
      <c r="D513" s="9">
        <v>29049.83</v>
      </c>
      <c r="E513" s="9">
        <v>5227.2299999999996</v>
      </c>
      <c r="F513" s="9">
        <v>0</v>
      </c>
      <c r="G513" s="9">
        <v>5227.2299999999996</v>
      </c>
      <c r="H513" s="9">
        <v>0</v>
      </c>
      <c r="I513" s="9">
        <v>0</v>
      </c>
      <c r="J513" s="9">
        <v>12915</v>
      </c>
      <c r="K513" s="9">
        <v>12915</v>
      </c>
      <c r="L513" s="9">
        <v>421.23</v>
      </c>
      <c r="M513" s="9">
        <v>1291.5</v>
      </c>
      <c r="N513" s="9">
        <f t="shared" si="57"/>
        <v>6518.73</v>
      </c>
      <c r="O513" s="10">
        <v>20.88</v>
      </c>
      <c r="P513" s="19">
        <f t="shared" si="58"/>
        <v>640.18079999999998</v>
      </c>
      <c r="Q513" s="21">
        <v>10.33</v>
      </c>
      <c r="R513" s="19">
        <f t="shared" si="53"/>
        <v>316.71780000000001</v>
      </c>
      <c r="S513" s="24">
        <v>11.88</v>
      </c>
      <c r="T513" s="19">
        <f t="shared" si="54"/>
        <v>364.24080000000004</v>
      </c>
      <c r="U513" s="19">
        <f t="shared" si="55"/>
        <v>-8.9999999999999982</v>
      </c>
      <c r="V513" s="19">
        <f t="shared" si="56"/>
        <v>-275.93999999999994</v>
      </c>
      <c r="W513" s="19">
        <f t="shared" si="59"/>
        <v>47.523000000000025</v>
      </c>
    </row>
    <row r="514" spans="1:23" ht="15.75" customHeight="1" x14ac:dyDescent="0.2">
      <c r="A514" s="8" t="s">
        <v>521</v>
      </c>
      <c r="B514" s="9">
        <v>46.48</v>
      </c>
      <c r="C514" s="9">
        <v>46.48</v>
      </c>
      <c r="D514" s="9">
        <v>5697.37</v>
      </c>
      <c r="E514" s="9">
        <v>5697.37</v>
      </c>
      <c r="F514" s="9">
        <v>0</v>
      </c>
      <c r="G514" s="9">
        <v>5697.37</v>
      </c>
      <c r="H514" s="9">
        <v>0</v>
      </c>
      <c r="I514" s="9">
        <v>0</v>
      </c>
      <c r="J514" s="9">
        <v>11261.36</v>
      </c>
      <c r="K514" s="9">
        <v>11261.36</v>
      </c>
      <c r="L514" s="9">
        <v>242.28</v>
      </c>
      <c r="M514" s="9">
        <v>546.02</v>
      </c>
      <c r="N514" s="9">
        <f t="shared" si="57"/>
        <v>6243.3899999999994</v>
      </c>
      <c r="O514" s="10">
        <v>13.19</v>
      </c>
      <c r="P514" s="19">
        <f t="shared" si="58"/>
        <v>613.07119999999998</v>
      </c>
      <c r="Q514" s="21">
        <v>11.58</v>
      </c>
      <c r="R514" s="19">
        <f t="shared" si="53"/>
        <v>538.23839999999996</v>
      </c>
      <c r="S514" s="24">
        <v>13.25</v>
      </c>
      <c r="T514" s="19">
        <f t="shared" si="54"/>
        <v>615.86</v>
      </c>
      <c r="U514" s="19">
        <f t="shared" si="55"/>
        <v>6.0000000000000497E-2</v>
      </c>
      <c r="V514" s="19">
        <f t="shared" si="56"/>
        <v>2.7888000000000375</v>
      </c>
      <c r="W514" s="19">
        <f t="shared" si="59"/>
        <v>77.621600000000058</v>
      </c>
    </row>
    <row r="515" spans="1:23" ht="15.75" customHeight="1" x14ac:dyDescent="0.2">
      <c r="A515" s="8" t="s">
        <v>522</v>
      </c>
      <c r="B515" s="9">
        <v>46.9</v>
      </c>
      <c r="C515" s="9">
        <v>93.89</v>
      </c>
      <c r="D515" s="9">
        <v>13558.22</v>
      </c>
      <c r="E515" s="9">
        <v>6772.61</v>
      </c>
      <c r="F515" s="9">
        <v>0</v>
      </c>
      <c r="G515" s="9">
        <v>6772.61</v>
      </c>
      <c r="H515" s="9">
        <v>0</v>
      </c>
      <c r="I515" s="9">
        <v>0</v>
      </c>
      <c r="J515" s="9">
        <v>0</v>
      </c>
      <c r="K515" s="9">
        <v>0</v>
      </c>
      <c r="L515" s="9">
        <v>0</v>
      </c>
      <c r="M515" s="9">
        <v>0</v>
      </c>
      <c r="N515" s="9">
        <f t="shared" si="57"/>
        <v>6772.61</v>
      </c>
      <c r="O515" s="10">
        <v>14.18</v>
      </c>
      <c r="P515" s="19">
        <f t="shared" si="58"/>
        <v>665.04199999999992</v>
      </c>
      <c r="Q515" s="21">
        <v>0</v>
      </c>
      <c r="R515" s="19">
        <f t="shared" si="53"/>
        <v>0</v>
      </c>
      <c r="S515" s="24">
        <v>0</v>
      </c>
      <c r="T515" s="19">
        <f t="shared" si="54"/>
        <v>0</v>
      </c>
      <c r="U515" s="19">
        <f t="shared" si="55"/>
        <v>-14.18</v>
      </c>
      <c r="V515" s="19">
        <f t="shared" si="56"/>
        <v>-665.04199999999992</v>
      </c>
      <c r="W515" s="19">
        <f t="shared" si="59"/>
        <v>0</v>
      </c>
    </row>
    <row r="516" spans="1:23" ht="15.75" customHeight="1" x14ac:dyDescent="0.2">
      <c r="A516" s="8" t="s">
        <v>523</v>
      </c>
      <c r="B516" s="9">
        <v>46.99</v>
      </c>
      <c r="C516" s="9">
        <v>93.89</v>
      </c>
      <c r="D516" s="9">
        <v>13558.22</v>
      </c>
      <c r="E516" s="9">
        <v>6785.61</v>
      </c>
      <c r="F516" s="9">
        <v>0</v>
      </c>
      <c r="G516" s="9">
        <v>6785.61</v>
      </c>
      <c r="H516" s="9">
        <v>0</v>
      </c>
      <c r="I516" s="9">
        <v>0</v>
      </c>
      <c r="J516" s="9">
        <v>0</v>
      </c>
      <c r="K516" s="9">
        <v>0</v>
      </c>
      <c r="L516" s="9">
        <v>0</v>
      </c>
      <c r="M516" s="9">
        <v>0</v>
      </c>
      <c r="N516" s="9">
        <f t="shared" si="57"/>
        <v>6785.61</v>
      </c>
      <c r="O516" s="10">
        <v>14.18</v>
      </c>
      <c r="P516" s="19">
        <f t="shared" si="58"/>
        <v>666.31820000000005</v>
      </c>
      <c r="Q516" s="21">
        <v>9.25</v>
      </c>
      <c r="R516" s="19">
        <f t="shared" si="53"/>
        <v>434.65750000000003</v>
      </c>
      <c r="S516" s="24">
        <v>10.64</v>
      </c>
      <c r="T516" s="19">
        <f t="shared" si="54"/>
        <v>499.97360000000003</v>
      </c>
      <c r="U516" s="19">
        <f t="shared" si="55"/>
        <v>-3.5399999999999991</v>
      </c>
      <c r="V516" s="19">
        <f t="shared" si="56"/>
        <v>-166.34460000000001</v>
      </c>
      <c r="W516" s="19">
        <f t="shared" si="59"/>
        <v>65.316100000000006</v>
      </c>
    </row>
    <row r="517" spans="1:23" ht="15.75" customHeight="1" x14ac:dyDescent="0.2">
      <c r="A517" s="8" t="s">
        <v>524</v>
      </c>
      <c r="B517" s="9">
        <v>58.46</v>
      </c>
      <c r="C517" s="9">
        <v>58.46</v>
      </c>
      <c r="D517" s="9">
        <v>4885.5</v>
      </c>
      <c r="E517" s="9">
        <v>4885.5</v>
      </c>
      <c r="F517" s="9">
        <v>0</v>
      </c>
      <c r="G517" s="9">
        <v>4885.5</v>
      </c>
      <c r="H517" s="9">
        <v>0</v>
      </c>
      <c r="I517" s="9">
        <v>0</v>
      </c>
      <c r="J517" s="9">
        <v>11070</v>
      </c>
      <c r="K517" s="9">
        <v>11070</v>
      </c>
      <c r="L517" s="9">
        <v>189.36</v>
      </c>
      <c r="M517" s="9">
        <v>1107</v>
      </c>
      <c r="N517" s="9">
        <f t="shared" si="57"/>
        <v>5992.5</v>
      </c>
      <c r="O517" s="10">
        <v>10.07</v>
      </c>
      <c r="P517" s="19">
        <f t="shared" si="58"/>
        <v>588.69220000000007</v>
      </c>
      <c r="Q517" s="21">
        <v>9.73</v>
      </c>
      <c r="R517" s="19">
        <f t="shared" si="53"/>
        <v>568.81580000000008</v>
      </c>
      <c r="S517" s="24">
        <v>11.13</v>
      </c>
      <c r="T517" s="19">
        <f t="shared" si="54"/>
        <v>650.65980000000002</v>
      </c>
      <c r="U517" s="19">
        <f t="shared" si="55"/>
        <v>1.0600000000000005</v>
      </c>
      <c r="V517" s="19">
        <f t="shared" si="56"/>
        <v>61.967599999999948</v>
      </c>
      <c r="W517" s="19">
        <f t="shared" si="59"/>
        <v>81.843999999999937</v>
      </c>
    </row>
    <row r="518" spans="1:23" ht="15.75" customHeight="1" x14ac:dyDescent="0.2">
      <c r="A518" s="8" t="s">
        <v>525</v>
      </c>
      <c r="B518" s="9">
        <v>46.37</v>
      </c>
      <c r="C518" s="9">
        <v>46.37</v>
      </c>
      <c r="D518" s="9">
        <v>6914.59</v>
      </c>
      <c r="E518" s="9">
        <v>6914.59</v>
      </c>
      <c r="F518" s="9">
        <v>0</v>
      </c>
      <c r="G518" s="9">
        <v>6914.59</v>
      </c>
      <c r="H518" s="9">
        <v>0</v>
      </c>
      <c r="I518" s="9">
        <v>0</v>
      </c>
      <c r="J518" s="9">
        <v>0</v>
      </c>
      <c r="K518" s="9">
        <v>0</v>
      </c>
      <c r="L518" s="9">
        <v>0</v>
      </c>
      <c r="M518" s="9">
        <v>0</v>
      </c>
      <c r="N518" s="9">
        <f t="shared" si="57"/>
        <v>6914.59</v>
      </c>
      <c r="O518" s="10">
        <v>14.64</v>
      </c>
      <c r="P518" s="19">
        <f t="shared" si="58"/>
        <v>678.85680000000002</v>
      </c>
      <c r="Q518" s="21">
        <v>9.73</v>
      </c>
      <c r="R518" s="19">
        <f t="shared" ref="R518:R581" si="60">B518*Q518</f>
        <v>451.18009999999998</v>
      </c>
      <c r="S518" s="24">
        <v>11.19</v>
      </c>
      <c r="T518" s="19">
        <f t="shared" ref="T518:T581" si="61">B518*S518</f>
        <v>518.88029999999992</v>
      </c>
      <c r="U518" s="19">
        <f t="shared" ref="U518:U581" si="62">S518-O518</f>
        <v>-3.4500000000000011</v>
      </c>
      <c r="V518" s="19">
        <f t="shared" ref="V518:V581" si="63">T518-P518</f>
        <v>-159.9765000000001</v>
      </c>
      <c r="W518" s="19">
        <f t="shared" si="59"/>
        <v>67.700199999999938</v>
      </c>
    </row>
    <row r="519" spans="1:23" ht="15.75" customHeight="1" x14ac:dyDescent="0.2">
      <c r="A519" s="8" t="s">
        <v>526</v>
      </c>
      <c r="B519" s="9">
        <v>58.46</v>
      </c>
      <c r="C519" s="9">
        <v>116.92</v>
      </c>
      <c r="D519" s="9">
        <v>19039.13</v>
      </c>
      <c r="E519" s="9">
        <v>9519.57</v>
      </c>
      <c r="F519" s="9">
        <v>0</v>
      </c>
      <c r="G519" s="9">
        <v>9519.57</v>
      </c>
      <c r="H519" s="9">
        <v>0</v>
      </c>
      <c r="I519" s="9">
        <v>0</v>
      </c>
      <c r="J519" s="9">
        <v>0</v>
      </c>
      <c r="K519" s="9">
        <v>0</v>
      </c>
      <c r="L519" s="9">
        <v>0</v>
      </c>
      <c r="M519" s="9">
        <v>0</v>
      </c>
      <c r="N519" s="9">
        <f t="shared" si="57"/>
        <v>9519.57</v>
      </c>
      <c r="O519" s="10">
        <v>15.99</v>
      </c>
      <c r="P519" s="19">
        <f t="shared" si="58"/>
        <v>934.77539999999999</v>
      </c>
      <c r="Q519" s="21">
        <v>9.73</v>
      </c>
      <c r="R519" s="19">
        <f t="shared" si="60"/>
        <v>568.81580000000008</v>
      </c>
      <c r="S519" s="24">
        <v>11.19</v>
      </c>
      <c r="T519" s="19">
        <f t="shared" si="61"/>
        <v>654.16739999999993</v>
      </c>
      <c r="U519" s="19">
        <f t="shared" si="62"/>
        <v>-4.8000000000000007</v>
      </c>
      <c r="V519" s="19">
        <f t="shared" si="63"/>
        <v>-280.60800000000006</v>
      </c>
      <c r="W519" s="19">
        <f t="shared" si="59"/>
        <v>85.351599999999848</v>
      </c>
    </row>
    <row r="520" spans="1:23" ht="15.75" customHeight="1" x14ac:dyDescent="0.2">
      <c r="A520" s="8" t="s">
        <v>527</v>
      </c>
      <c r="B520" s="9">
        <v>58.46</v>
      </c>
      <c r="C520" s="9">
        <v>116.92</v>
      </c>
      <c r="D520" s="9">
        <v>19039.13</v>
      </c>
      <c r="E520" s="9">
        <v>9519.57</v>
      </c>
      <c r="F520" s="9">
        <v>0</v>
      </c>
      <c r="G520" s="9">
        <v>9519.57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f t="shared" si="57"/>
        <v>9519.57</v>
      </c>
      <c r="O520" s="10">
        <v>15.99</v>
      </c>
      <c r="P520" s="19">
        <f t="shared" si="58"/>
        <v>934.77539999999999</v>
      </c>
      <c r="Q520" s="21">
        <v>9.73</v>
      </c>
      <c r="R520" s="19">
        <f t="shared" si="60"/>
        <v>568.81580000000008</v>
      </c>
      <c r="S520" s="24">
        <v>11.19</v>
      </c>
      <c r="T520" s="19">
        <f t="shared" si="61"/>
        <v>654.16739999999993</v>
      </c>
      <c r="U520" s="19">
        <f t="shared" si="62"/>
        <v>-4.8000000000000007</v>
      </c>
      <c r="V520" s="19">
        <f t="shared" si="63"/>
        <v>-280.60800000000006</v>
      </c>
      <c r="W520" s="19">
        <f t="shared" si="59"/>
        <v>85.351599999999848</v>
      </c>
    </row>
    <row r="521" spans="1:23" ht="15.75" customHeight="1" x14ac:dyDescent="0.2">
      <c r="A521" s="8" t="s">
        <v>528</v>
      </c>
      <c r="B521" s="9">
        <v>57.95</v>
      </c>
      <c r="C521" s="9">
        <v>139.78</v>
      </c>
      <c r="D521" s="9">
        <v>15756.32</v>
      </c>
      <c r="E521" s="9">
        <v>6532.26</v>
      </c>
      <c r="F521" s="9">
        <v>0</v>
      </c>
      <c r="G521" s="9">
        <v>6532.26</v>
      </c>
      <c r="H521" s="9">
        <v>0</v>
      </c>
      <c r="I521" s="9">
        <v>0</v>
      </c>
      <c r="J521" s="9">
        <v>47767</v>
      </c>
      <c r="K521" s="9">
        <v>47767</v>
      </c>
      <c r="L521" s="9">
        <v>824.29</v>
      </c>
      <c r="M521" s="9">
        <v>3516.7</v>
      </c>
      <c r="N521" s="9">
        <f t="shared" si="57"/>
        <v>10048.959999999999</v>
      </c>
      <c r="O521" s="10">
        <v>17.03</v>
      </c>
      <c r="P521" s="19">
        <f t="shared" si="58"/>
        <v>986.88850000000014</v>
      </c>
      <c r="Q521" s="21">
        <v>10.98</v>
      </c>
      <c r="R521" s="19">
        <f t="shared" si="60"/>
        <v>636.29100000000005</v>
      </c>
      <c r="S521" s="24">
        <v>12.63</v>
      </c>
      <c r="T521" s="19">
        <f t="shared" si="61"/>
        <v>731.90850000000012</v>
      </c>
      <c r="U521" s="19">
        <f t="shared" si="62"/>
        <v>-4.4000000000000004</v>
      </c>
      <c r="V521" s="19">
        <f t="shared" si="63"/>
        <v>-254.98000000000002</v>
      </c>
      <c r="W521" s="19">
        <f t="shared" si="59"/>
        <v>95.617500000000064</v>
      </c>
    </row>
    <row r="522" spans="1:23" ht="15.75" customHeight="1" x14ac:dyDescent="0.2">
      <c r="A522" s="8" t="s">
        <v>529</v>
      </c>
      <c r="B522" s="9">
        <v>81.83</v>
      </c>
      <c r="C522" s="9">
        <v>139.78</v>
      </c>
      <c r="D522" s="9">
        <v>15756.32</v>
      </c>
      <c r="E522" s="9">
        <v>9224.06</v>
      </c>
      <c r="F522" s="9">
        <v>0</v>
      </c>
      <c r="G522" s="9">
        <v>9224.06</v>
      </c>
      <c r="H522" s="9">
        <v>0</v>
      </c>
      <c r="I522" s="9">
        <v>0</v>
      </c>
      <c r="J522" s="9">
        <v>1731.97</v>
      </c>
      <c r="K522" s="9">
        <v>1731.97</v>
      </c>
      <c r="L522" s="9">
        <v>21.17</v>
      </c>
      <c r="M522" s="9">
        <v>173.2</v>
      </c>
      <c r="N522" s="9">
        <f t="shared" si="57"/>
        <v>9397.26</v>
      </c>
      <c r="O522" s="10">
        <v>11.28</v>
      </c>
      <c r="P522" s="19">
        <f t="shared" si="58"/>
        <v>923.04239999999993</v>
      </c>
      <c r="Q522" s="21">
        <v>9.7899999999999991</v>
      </c>
      <c r="R522" s="19">
        <f t="shared" si="60"/>
        <v>801.11569999999995</v>
      </c>
      <c r="S522" s="24">
        <v>11.26</v>
      </c>
      <c r="T522" s="19">
        <f t="shared" si="61"/>
        <v>921.4058</v>
      </c>
      <c r="U522" s="19">
        <f t="shared" si="62"/>
        <v>-1.9999999999999574E-2</v>
      </c>
      <c r="V522" s="19">
        <f t="shared" si="63"/>
        <v>-1.6365999999999303</v>
      </c>
      <c r="W522" s="19">
        <f t="shared" si="59"/>
        <v>120.29010000000005</v>
      </c>
    </row>
    <row r="523" spans="1:23" ht="15.75" customHeight="1" x14ac:dyDescent="0.2">
      <c r="A523" s="8" t="s">
        <v>530</v>
      </c>
      <c r="B523" s="9">
        <v>70.89</v>
      </c>
      <c r="C523" s="9">
        <v>70.89</v>
      </c>
      <c r="D523" s="9">
        <v>6364.2</v>
      </c>
      <c r="E523" s="9">
        <v>6364.2</v>
      </c>
      <c r="F523" s="9">
        <v>0</v>
      </c>
      <c r="G523" s="9">
        <v>6364.2</v>
      </c>
      <c r="H523" s="9">
        <v>0</v>
      </c>
      <c r="I523" s="9">
        <v>0</v>
      </c>
      <c r="J523" s="9">
        <v>0</v>
      </c>
      <c r="K523" s="9">
        <v>0</v>
      </c>
      <c r="L523" s="9">
        <v>0</v>
      </c>
      <c r="M523" s="9">
        <v>0</v>
      </c>
      <c r="N523" s="9">
        <f t="shared" si="57"/>
        <v>6364.2</v>
      </c>
      <c r="O523" s="10">
        <v>8.82</v>
      </c>
      <c r="P523" s="19">
        <f t="shared" si="58"/>
        <v>625.24980000000005</v>
      </c>
      <c r="Q523" s="21">
        <v>14.59</v>
      </c>
      <c r="R523" s="19">
        <f t="shared" si="60"/>
        <v>1034.2851000000001</v>
      </c>
      <c r="S523" s="24">
        <v>14.86</v>
      </c>
      <c r="T523" s="19">
        <f t="shared" si="61"/>
        <v>1053.4254000000001</v>
      </c>
      <c r="U523" s="19">
        <f t="shared" si="62"/>
        <v>6.0399999999999991</v>
      </c>
      <c r="V523" s="19">
        <f t="shared" si="63"/>
        <v>428.17560000000003</v>
      </c>
      <c r="W523" s="19">
        <f t="shared" si="59"/>
        <v>19.140300000000025</v>
      </c>
    </row>
    <row r="524" spans="1:23" ht="15.75" customHeight="1" x14ac:dyDescent="0.2">
      <c r="A524" s="8" t="s">
        <v>531</v>
      </c>
      <c r="B524" s="9">
        <v>85.88</v>
      </c>
      <c r="C524" s="9">
        <v>85.88</v>
      </c>
      <c r="D524" s="9">
        <v>10948.32</v>
      </c>
      <c r="E524" s="9">
        <v>10948.32</v>
      </c>
      <c r="F524" s="9">
        <v>0</v>
      </c>
      <c r="G524" s="9">
        <v>10948.32</v>
      </c>
      <c r="H524" s="9">
        <v>0</v>
      </c>
      <c r="I524" s="9">
        <v>0</v>
      </c>
      <c r="J524" s="9">
        <v>5110.47</v>
      </c>
      <c r="K524" s="9">
        <v>5110.47</v>
      </c>
      <c r="L524" s="9">
        <v>59.5</v>
      </c>
      <c r="M524" s="9">
        <v>511.05</v>
      </c>
      <c r="N524" s="9">
        <f t="shared" si="57"/>
        <v>11459.369999999999</v>
      </c>
      <c r="O524" s="10">
        <v>13.1</v>
      </c>
      <c r="P524" s="19">
        <f t="shared" si="58"/>
        <v>1125.028</v>
      </c>
      <c r="Q524" s="21">
        <v>10.8</v>
      </c>
      <c r="R524" s="19">
        <f t="shared" si="60"/>
        <v>927.50400000000002</v>
      </c>
      <c r="S524" s="24">
        <v>12.42</v>
      </c>
      <c r="T524" s="19">
        <f t="shared" si="61"/>
        <v>1066.6296</v>
      </c>
      <c r="U524" s="19">
        <f t="shared" si="62"/>
        <v>-0.67999999999999972</v>
      </c>
      <c r="V524" s="19">
        <f t="shared" si="63"/>
        <v>-58.398400000000038</v>
      </c>
      <c r="W524" s="19">
        <f t="shared" si="59"/>
        <v>139.12559999999996</v>
      </c>
    </row>
    <row r="525" spans="1:23" ht="15.75" customHeight="1" x14ac:dyDescent="0.2">
      <c r="A525" s="8" t="s">
        <v>532</v>
      </c>
      <c r="B525" s="9">
        <v>49.37</v>
      </c>
      <c r="C525" s="9">
        <v>160.76</v>
      </c>
      <c r="D525" s="9">
        <v>45118.61</v>
      </c>
      <c r="E525" s="9">
        <v>13856.09</v>
      </c>
      <c r="F525" s="9">
        <v>0</v>
      </c>
      <c r="G525" s="9">
        <v>13856.09</v>
      </c>
      <c r="H525" s="9">
        <v>0</v>
      </c>
      <c r="I525" s="9">
        <v>0</v>
      </c>
      <c r="J525" s="9">
        <v>48031.67</v>
      </c>
      <c r="K525" s="9">
        <v>48031.67</v>
      </c>
      <c r="L525" s="9">
        <v>972.89</v>
      </c>
      <c r="M525" s="9">
        <v>3357.55</v>
      </c>
      <c r="N525" s="9">
        <f t="shared" si="57"/>
        <v>17213.64</v>
      </c>
      <c r="O525" s="10">
        <v>34.24</v>
      </c>
      <c r="P525" s="19">
        <f t="shared" si="58"/>
        <v>1690.4287999999999</v>
      </c>
      <c r="Q525" s="21">
        <v>10.34</v>
      </c>
      <c r="R525" s="19">
        <f t="shared" si="60"/>
        <v>510.48579999999998</v>
      </c>
      <c r="S525" s="24">
        <v>11.89</v>
      </c>
      <c r="T525" s="19">
        <f t="shared" si="61"/>
        <v>587.00930000000005</v>
      </c>
      <c r="U525" s="19">
        <f t="shared" si="62"/>
        <v>-22.35</v>
      </c>
      <c r="V525" s="19">
        <f t="shared" si="63"/>
        <v>-1103.4195</v>
      </c>
      <c r="W525" s="19">
        <f t="shared" si="59"/>
        <v>76.52350000000007</v>
      </c>
    </row>
    <row r="526" spans="1:23" ht="15.75" customHeight="1" x14ac:dyDescent="0.2">
      <c r="A526" s="8" t="s">
        <v>533</v>
      </c>
      <c r="B526" s="9">
        <v>48.93</v>
      </c>
      <c r="C526" s="9">
        <v>160.76</v>
      </c>
      <c r="D526" s="9">
        <v>45118.61</v>
      </c>
      <c r="E526" s="9">
        <v>13732.61</v>
      </c>
      <c r="F526" s="9">
        <v>0</v>
      </c>
      <c r="G526" s="9">
        <v>13732.61</v>
      </c>
      <c r="H526" s="9">
        <v>0</v>
      </c>
      <c r="I526" s="9">
        <v>0</v>
      </c>
      <c r="J526" s="9">
        <v>1051.8</v>
      </c>
      <c r="K526" s="9">
        <v>1051.8</v>
      </c>
      <c r="L526" s="9">
        <v>21.5</v>
      </c>
      <c r="M526" s="9">
        <v>105.18</v>
      </c>
      <c r="N526" s="9">
        <f t="shared" si="57"/>
        <v>13837.79</v>
      </c>
      <c r="O526" s="10">
        <v>27.77</v>
      </c>
      <c r="P526" s="19">
        <f t="shared" si="58"/>
        <v>1358.7861</v>
      </c>
      <c r="Q526" s="21">
        <v>10.34</v>
      </c>
      <c r="R526" s="19">
        <f t="shared" si="60"/>
        <v>505.93619999999999</v>
      </c>
      <c r="S526" s="24">
        <v>11.89</v>
      </c>
      <c r="T526" s="19">
        <f t="shared" si="61"/>
        <v>581.77769999999998</v>
      </c>
      <c r="U526" s="19">
        <f t="shared" si="62"/>
        <v>-15.879999999999999</v>
      </c>
      <c r="V526" s="19">
        <f t="shared" si="63"/>
        <v>-777.00840000000005</v>
      </c>
      <c r="W526" s="19">
        <f t="shared" si="59"/>
        <v>75.841499999999996</v>
      </c>
    </row>
    <row r="527" spans="1:23" ht="15.75" customHeight="1" x14ac:dyDescent="0.2">
      <c r="A527" s="8" t="s">
        <v>534</v>
      </c>
      <c r="B527" s="9">
        <v>62.46</v>
      </c>
      <c r="C527" s="9">
        <v>160.76</v>
      </c>
      <c r="D527" s="9">
        <v>45118.61</v>
      </c>
      <c r="E527" s="9">
        <v>17529.91</v>
      </c>
      <c r="F527" s="9">
        <v>0</v>
      </c>
      <c r="G527" s="9">
        <v>17529.91</v>
      </c>
      <c r="H527" s="9">
        <v>0</v>
      </c>
      <c r="I527" s="9">
        <v>0</v>
      </c>
      <c r="J527" s="9">
        <v>66815.12</v>
      </c>
      <c r="K527" s="9">
        <v>66815.12</v>
      </c>
      <c r="L527" s="9">
        <v>1069.73</v>
      </c>
      <c r="M527" s="9">
        <v>4866.83</v>
      </c>
      <c r="N527" s="9">
        <f t="shared" si="57"/>
        <v>22396.739999999998</v>
      </c>
      <c r="O527" s="10">
        <v>35.21</v>
      </c>
      <c r="P527" s="19">
        <f t="shared" si="58"/>
        <v>2199.2166000000002</v>
      </c>
      <c r="Q527" s="21">
        <v>10.34</v>
      </c>
      <c r="R527" s="19">
        <f t="shared" si="60"/>
        <v>645.83640000000003</v>
      </c>
      <c r="S527" s="24">
        <v>11.89</v>
      </c>
      <c r="T527" s="19">
        <f t="shared" si="61"/>
        <v>742.64940000000001</v>
      </c>
      <c r="U527" s="19">
        <f t="shared" si="62"/>
        <v>-23.32</v>
      </c>
      <c r="V527" s="19">
        <f t="shared" si="63"/>
        <v>-1456.5672000000002</v>
      </c>
      <c r="W527" s="19">
        <f t="shared" si="59"/>
        <v>96.812999999999988</v>
      </c>
    </row>
    <row r="528" spans="1:23" ht="15.75" customHeight="1" x14ac:dyDescent="0.2">
      <c r="A528" s="8" t="s">
        <v>535</v>
      </c>
      <c r="B528" s="9">
        <v>47.74</v>
      </c>
      <c r="C528" s="9">
        <v>47.74</v>
      </c>
      <c r="D528" s="9">
        <v>9352.76</v>
      </c>
      <c r="E528" s="9">
        <v>9352.76</v>
      </c>
      <c r="F528" s="9">
        <v>0</v>
      </c>
      <c r="G528" s="9">
        <v>9352.76</v>
      </c>
      <c r="H528" s="9">
        <v>0</v>
      </c>
      <c r="I528" s="9">
        <v>0</v>
      </c>
      <c r="J528" s="9">
        <v>30068.69</v>
      </c>
      <c r="K528" s="9">
        <v>30068.69</v>
      </c>
      <c r="L528" s="9">
        <v>629.85</v>
      </c>
      <c r="M528" s="9">
        <v>2405.79</v>
      </c>
      <c r="N528" s="9">
        <f t="shared" si="57"/>
        <v>11758.55</v>
      </c>
      <c r="O528" s="10">
        <v>24.19</v>
      </c>
      <c r="P528" s="19">
        <f t="shared" si="58"/>
        <v>1154.8306</v>
      </c>
      <c r="Q528" s="21">
        <v>12.24</v>
      </c>
      <c r="R528" s="19">
        <f t="shared" si="60"/>
        <v>584.33760000000007</v>
      </c>
      <c r="S528" s="24">
        <v>14.08</v>
      </c>
      <c r="T528" s="19">
        <f t="shared" si="61"/>
        <v>672.17920000000004</v>
      </c>
      <c r="U528" s="19">
        <f t="shared" si="62"/>
        <v>-10.110000000000001</v>
      </c>
      <c r="V528" s="19">
        <f t="shared" si="63"/>
        <v>-482.65139999999997</v>
      </c>
      <c r="W528" s="19">
        <f t="shared" si="59"/>
        <v>87.841599999999971</v>
      </c>
    </row>
    <row r="529" spans="1:23" ht="15.75" customHeight="1" x14ac:dyDescent="0.2">
      <c r="A529" s="8" t="s">
        <v>536</v>
      </c>
      <c r="B529" s="9">
        <v>24.3</v>
      </c>
      <c r="C529" s="9">
        <v>24.3</v>
      </c>
      <c r="D529" s="9">
        <v>1663.51</v>
      </c>
      <c r="E529" s="9">
        <v>1663.51</v>
      </c>
      <c r="F529" s="9">
        <v>0</v>
      </c>
      <c r="G529" s="9">
        <v>1663.51</v>
      </c>
      <c r="H529" s="9">
        <v>0</v>
      </c>
      <c r="I529" s="9">
        <v>0</v>
      </c>
      <c r="J529" s="9">
        <v>0</v>
      </c>
      <c r="K529" s="9">
        <v>0</v>
      </c>
      <c r="L529" s="9">
        <v>0</v>
      </c>
      <c r="M529" s="9">
        <v>0</v>
      </c>
      <c r="N529" s="9">
        <f t="shared" si="57"/>
        <v>1663.51</v>
      </c>
      <c r="O529" s="10">
        <v>6.72</v>
      </c>
      <c r="P529" s="19">
        <f t="shared" si="58"/>
        <v>163.29599999999999</v>
      </c>
      <c r="Q529" s="21">
        <v>0</v>
      </c>
      <c r="R529" s="19">
        <f t="shared" si="60"/>
        <v>0</v>
      </c>
      <c r="S529" s="24">
        <v>0</v>
      </c>
      <c r="T529" s="19">
        <f t="shared" si="61"/>
        <v>0</v>
      </c>
      <c r="U529" s="19">
        <f t="shared" si="62"/>
        <v>-6.72</v>
      </c>
      <c r="V529" s="19">
        <f t="shared" si="63"/>
        <v>-163.29599999999999</v>
      </c>
      <c r="W529" s="19">
        <f t="shared" si="59"/>
        <v>0</v>
      </c>
    </row>
    <row r="530" spans="1:23" ht="15.75" customHeight="1" x14ac:dyDescent="0.2">
      <c r="A530" s="8" t="s">
        <v>537</v>
      </c>
      <c r="B530" s="9">
        <v>47.74</v>
      </c>
      <c r="C530" s="9">
        <v>220.21</v>
      </c>
      <c r="D530" s="9">
        <v>13966.91</v>
      </c>
      <c r="E530" s="9">
        <v>3027.93</v>
      </c>
      <c r="F530" s="9">
        <v>0</v>
      </c>
      <c r="G530" s="9">
        <v>3027.93</v>
      </c>
      <c r="H530" s="9">
        <v>0</v>
      </c>
      <c r="I530" s="9">
        <v>0</v>
      </c>
      <c r="J530" s="9">
        <v>9630</v>
      </c>
      <c r="K530" s="9">
        <v>9630</v>
      </c>
      <c r="L530" s="9">
        <v>201.72</v>
      </c>
      <c r="M530" s="9">
        <v>963</v>
      </c>
      <c r="N530" s="9">
        <f t="shared" si="57"/>
        <v>3990.93</v>
      </c>
      <c r="O530" s="10">
        <v>8.2100000000000009</v>
      </c>
      <c r="P530" s="19">
        <f t="shared" si="58"/>
        <v>391.94540000000006</v>
      </c>
      <c r="Q530" s="21">
        <v>9.73</v>
      </c>
      <c r="R530" s="19">
        <f t="shared" si="60"/>
        <v>464.51020000000005</v>
      </c>
      <c r="S530" s="24">
        <v>11.13</v>
      </c>
      <c r="T530" s="19">
        <f t="shared" si="61"/>
        <v>531.34620000000007</v>
      </c>
      <c r="U530" s="19">
        <f t="shared" si="62"/>
        <v>2.92</v>
      </c>
      <c r="V530" s="19">
        <f t="shared" si="63"/>
        <v>139.4008</v>
      </c>
      <c r="W530" s="19">
        <f t="shared" si="59"/>
        <v>66.836000000000013</v>
      </c>
    </row>
    <row r="531" spans="1:23" ht="15.75" customHeight="1" x14ac:dyDescent="0.2">
      <c r="A531" s="8" t="s">
        <v>538</v>
      </c>
      <c r="B531" s="9">
        <v>47.74</v>
      </c>
      <c r="C531" s="9">
        <v>220.21</v>
      </c>
      <c r="D531" s="9">
        <v>13966.91</v>
      </c>
      <c r="E531" s="9">
        <v>3027.93</v>
      </c>
      <c r="F531" s="9">
        <v>0</v>
      </c>
      <c r="G531" s="9">
        <v>3027.93</v>
      </c>
      <c r="H531" s="9">
        <v>0</v>
      </c>
      <c r="I531" s="9">
        <v>0</v>
      </c>
      <c r="J531" s="9">
        <v>0</v>
      </c>
      <c r="K531" s="9">
        <v>0</v>
      </c>
      <c r="L531" s="9">
        <v>0</v>
      </c>
      <c r="M531" s="9">
        <v>0</v>
      </c>
      <c r="N531" s="9">
        <f t="shared" si="57"/>
        <v>3027.93</v>
      </c>
      <c r="O531" s="10">
        <v>6.23</v>
      </c>
      <c r="P531" s="19">
        <f t="shared" si="58"/>
        <v>297.42020000000002</v>
      </c>
      <c r="Q531" s="21">
        <v>9.73</v>
      </c>
      <c r="R531" s="19">
        <f t="shared" si="60"/>
        <v>464.51020000000005</v>
      </c>
      <c r="S531" s="24">
        <v>11.13</v>
      </c>
      <c r="T531" s="19">
        <f t="shared" si="61"/>
        <v>531.34620000000007</v>
      </c>
      <c r="U531" s="19">
        <f t="shared" si="62"/>
        <v>4.9000000000000004</v>
      </c>
      <c r="V531" s="19">
        <f t="shared" si="63"/>
        <v>233.92600000000004</v>
      </c>
      <c r="W531" s="19">
        <f t="shared" si="59"/>
        <v>66.836000000000013</v>
      </c>
    </row>
    <row r="532" spans="1:23" ht="15.75" customHeight="1" x14ac:dyDescent="0.2">
      <c r="A532" s="8" t="s">
        <v>539</v>
      </c>
      <c r="B532" s="9">
        <v>47.74</v>
      </c>
      <c r="C532" s="9">
        <v>47.74</v>
      </c>
      <c r="D532" s="9">
        <v>5259.62</v>
      </c>
      <c r="E532" s="9">
        <v>5259.62</v>
      </c>
      <c r="F532" s="9">
        <v>0</v>
      </c>
      <c r="G532" s="9">
        <v>5259.62</v>
      </c>
      <c r="H532" s="9">
        <v>0</v>
      </c>
      <c r="I532" s="9">
        <v>0</v>
      </c>
      <c r="J532" s="9">
        <v>0</v>
      </c>
      <c r="K532" s="9">
        <v>0</v>
      </c>
      <c r="L532" s="9">
        <v>0</v>
      </c>
      <c r="M532" s="9">
        <v>0</v>
      </c>
      <c r="N532" s="9">
        <f t="shared" si="57"/>
        <v>5259.62</v>
      </c>
      <c r="O532" s="10">
        <v>10.82</v>
      </c>
      <c r="P532" s="19">
        <f t="shared" si="58"/>
        <v>516.54680000000008</v>
      </c>
      <c r="Q532" s="21">
        <v>11.38</v>
      </c>
      <c r="R532" s="19">
        <f t="shared" si="60"/>
        <v>543.28120000000001</v>
      </c>
      <c r="S532" s="24">
        <v>13.02</v>
      </c>
      <c r="T532" s="19">
        <f t="shared" si="61"/>
        <v>621.57479999999998</v>
      </c>
      <c r="U532" s="19">
        <f t="shared" si="62"/>
        <v>2.1999999999999993</v>
      </c>
      <c r="V532" s="19">
        <f t="shared" si="63"/>
        <v>105.02799999999991</v>
      </c>
      <c r="W532" s="19">
        <f t="shared" si="59"/>
        <v>78.293599999999969</v>
      </c>
    </row>
    <row r="533" spans="1:23" ht="15.75" customHeight="1" x14ac:dyDescent="0.2">
      <c r="A533" s="8" t="s">
        <v>540</v>
      </c>
      <c r="B533" s="9">
        <v>36.54</v>
      </c>
      <c r="C533" s="9">
        <v>754.51</v>
      </c>
      <c r="D533" s="9">
        <v>116898.34</v>
      </c>
      <c r="E533" s="9">
        <v>5661.24</v>
      </c>
      <c r="F533" s="9">
        <v>0</v>
      </c>
      <c r="G533" s="9">
        <v>5661.24</v>
      </c>
      <c r="H533" s="9">
        <v>0</v>
      </c>
      <c r="I533" s="9">
        <v>0</v>
      </c>
      <c r="J533" s="9">
        <v>0</v>
      </c>
      <c r="K533" s="9">
        <v>0</v>
      </c>
      <c r="L533" s="9">
        <v>0</v>
      </c>
      <c r="M533" s="9">
        <v>0</v>
      </c>
      <c r="N533" s="9">
        <f t="shared" si="57"/>
        <v>5661.24</v>
      </c>
      <c r="O533" s="10">
        <v>15.21</v>
      </c>
      <c r="P533" s="19">
        <f t="shared" si="58"/>
        <v>555.77340000000004</v>
      </c>
      <c r="Q533" s="21">
        <v>11.22</v>
      </c>
      <c r="R533" s="19">
        <f t="shared" si="60"/>
        <v>409.97880000000004</v>
      </c>
      <c r="S533" s="24">
        <v>12.9</v>
      </c>
      <c r="T533" s="19">
        <f t="shared" si="61"/>
        <v>471.36599999999999</v>
      </c>
      <c r="U533" s="19">
        <f t="shared" si="62"/>
        <v>-2.3100000000000005</v>
      </c>
      <c r="V533" s="19">
        <f t="shared" si="63"/>
        <v>-84.407400000000052</v>
      </c>
      <c r="W533" s="19">
        <f t="shared" si="59"/>
        <v>61.38719999999995</v>
      </c>
    </row>
    <row r="534" spans="1:23" ht="15.75" customHeight="1" x14ac:dyDescent="0.2">
      <c r="A534" s="8" t="s">
        <v>541</v>
      </c>
      <c r="B534" s="9">
        <v>44.91</v>
      </c>
      <c r="C534" s="9">
        <v>754.51</v>
      </c>
      <c r="D534" s="9">
        <v>116898.34</v>
      </c>
      <c r="E534" s="9">
        <v>6958.03</v>
      </c>
      <c r="F534" s="9">
        <v>0</v>
      </c>
      <c r="G534" s="9">
        <v>6958.03</v>
      </c>
      <c r="H534" s="9">
        <v>0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f t="shared" si="57"/>
        <v>6958.03</v>
      </c>
      <c r="O534" s="10">
        <v>15.21</v>
      </c>
      <c r="P534" s="19">
        <f t="shared" si="58"/>
        <v>683.08109999999999</v>
      </c>
      <c r="Q534" s="21">
        <v>11.22</v>
      </c>
      <c r="R534" s="19">
        <f t="shared" si="60"/>
        <v>503.89019999999999</v>
      </c>
      <c r="S534" s="24">
        <v>12.9</v>
      </c>
      <c r="T534" s="19">
        <f t="shared" si="61"/>
        <v>579.33899999999994</v>
      </c>
      <c r="U534" s="19">
        <f t="shared" si="62"/>
        <v>-2.3100000000000005</v>
      </c>
      <c r="V534" s="19">
        <f t="shared" si="63"/>
        <v>-103.74210000000005</v>
      </c>
      <c r="W534" s="19">
        <f t="shared" si="59"/>
        <v>75.448799999999949</v>
      </c>
    </row>
    <row r="535" spans="1:23" ht="15.75" customHeight="1" x14ac:dyDescent="0.2">
      <c r="A535" s="8" t="s">
        <v>542</v>
      </c>
      <c r="B535" s="9">
        <v>35.06</v>
      </c>
      <c r="C535" s="9">
        <v>754.51</v>
      </c>
      <c r="D535" s="9">
        <v>116898.34</v>
      </c>
      <c r="E535" s="9">
        <v>5431.94</v>
      </c>
      <c r="F535" s="9">
        <v>0</v>
      </c>
      <c r="G535" s="9">
        <v>5431.94</v>
      </c>
      <c r="H535" s="9">
        <v>0</v>
      </c>
      <c r="I535" s="9">
        <v>0</v>
      </c>
      <c r="J535" s="9">
        <v>0</v>
      </c>
      <c r="K535" s="9">
        <v>0</v>
      </c>
      <c r="L535" s="9">
        <v>0</v>
      </c>
      <c r="M535" s="9">
        <v>0</v>
      </c>
      <c r="N535" s="9">
        <f t="shared" si="57"/>
        <v>5431.94</v>
      </c>
      <c r="O535" s="10">
        <v>15.21</v>
      </c>
      <c r="P535" s="19">
        <f t="shared" si="58"/>
        <v>533.26260000000002</v>
      </c>
      <c r="Q535" s="21">
        <v>11.22</v>
      </c>
      <c r="R535" s="19">
        <f t="shared" si="60"/>
        <v>393.37320000000005</v>
      </c>
      <c r="S535" s="24">
        <v>12.9</v>
      </c>
      <c r="T535" s="19">
        <f t="shared" si="61"/>
        <v>452.27400000000006</v>
      </c>
      <c r="U535" s="19">
        <f t="shared" si="62"/>
        <v>-2.3100000000000005</v>
      </c>
      <c r="V535" s="19">
        <f t="shared" si="63"/>
        <v>-80.988599999999963</v>
      </c>
      <c r="W535" s="19">
        <f t="shared" si="59"/>
        <v>58.900800000000004</v>
      </c>
    </row>
    <row r="536" spans="1:23" ht="15.75" customHeight="1" x14ac:dyDescent="0.2">
      <c r="A536" s="8" t="s">
        <v>543</v>
      </c>
      <c r="B536" s="9">
        <v>47.71</v>
      </c>
      <c r="C536" s="9">
        <v>754.51</v>
      </c>
      <c r="D536" s="9">
        <v>116898.34</v>
      </c>
      <c r="E536" s="9">
        <v>7391.84</v>
      </c>
      <c r="F536" s="9">
        <v>0</v>
      </c>
      <c r="G536" s="9">
        <v>7391.84</v>
      </c>
      <c r="H536" s="9">
        <v>0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f t="shared" si="57"/>
        <v>7391.84</v>
      </c>
      <c r="O536" s="10">
        <v>15.21</v>
      </c>
      <c r="P536" s="19">
        <f t="shared" si="58"/>
        <v>725.66910000000007</v>
      </c>
      <c r="Q536" s="21">
        <v>11.44</v>
      </c>
      <c r="R536" s="19">
        <f t="shared" si="60"/>
        <v>545.80240000000003</v>
      </c>
      <c r="S536" s="24">
        <v>13.16</v>
      </c>
      <c r="T536" s="19">
        <f t="shared" si="61"/>
        <v>627.86360000000002</v>
      </c>
      <c r="U536" s="19">
        <f t="shared" si="62"/>
        <v>-2.0500000000000007</v>
      </c>
      <c r="V536" s="19">
        <f t="shared" si="63"/>
        <v>-97.805500000000052</v>
      </c>
      <c r="W536" s="19">
        <f t="shared" si="59"/>
        <v>82.061199999999985</v>
      </c>
    </row>
    <row r="537" spans="1:23" ht="15.75" customHeight="1" x14ac:dyDescent="0.2">
      <c r="A537" s="8" t="s">
        <v>544</v>
      </c>
      <c r="B537" s="9">
        <v>44.42</v>
      </c>
      <c r="C537" s="9">
        <v>754.51</v>
      </c>
      <c r="D537" s="9">
        <v>116898.34</v>
      </c>
      <c r="E537" s="9">
        <v>6882.11</v>
      </c>
      <c r="F537" s="9">
        <v>0</v>
      </c>
      <c r="G537" s="9">
        <v>6882.11</v>
      </c>
      <c r="H537" s="9">
        <v>0</v>
      </c>
      <c r="I537" s="9">
        <v>0</v>
      </c>
      <c r="J537" s="9">
        <v>0</v>
      </c>
      <c r="K537" s="9">
        <v>0</v>
      </c>
      <c r="L537" s="9">
        <v>0</v>
      </c>
      <c r="M537" s="9">
        <v>0</v>
      </c>
      <c r="N537" s="9">
        <f t="shared" si="57"/>
        <v>6882.11</v>
      </c>
      <c r="O537" s="10">
        <v>15.21</v>
      </c>
      <c r="P537" s="19">
        <f t="shared" si="58"/>
        <v>675.62820000000011</v>
      </c>
      <c r="Q537" s="21">
        <v>12.71</v>
      </c>
      <c r="R537" s="19">
        <f t="shared" si="60"/>
        <v>564.57820000000004</v>
      </c>
      <c r="S537" s="24">
        <v>14.62</v>
      </c>
      <c r="T537" s="19">
        <f t="shared" si="61"/>
        <v>649.42039999999997</v>
      </c>
      <c r="U537" s="19">
        <f t="shared" si="62"/>
        <v>-0.59000000000000163</v>
      </c>
      <c r="V537" s="19">
        <f t="shared" si="63"/>
        <v>-26.207800000000134</v>
      </c>
      <c r="W537" s="19">
        <f t="shared" si="59"/>
        <v>84.842199999999934</v>
      </c>
    </row>
    <row r="538" spans="1:23" ht="15.75" customHeight="1" x14ac:dyDescent="0.2">
      <c r="A538" s="8" t="s">
        <v>545</v>
      </c>
      <c r="B538" s="9">
        <v>36.42</v>
      </c>
      <c r="C538" s="9">
        <v>754.51</v>
      </c>
      <c r="D538" s="9">
        <v>116898.34</v>
      </c>
      <c r="E538" s="9">
        <v>5642.65</v>
      </c>
      <c r="F538" s="9">
        <v>0</v>
      </c>
      <c r="G538" s="9">
        <v>5642.65</v>
      </c>
      <c r="H538" s="9">
        <v>0</v>
      </c>
      <c r="I538" s="9">
        <v>0</v>
      </c>
      <c r="J538" s="9">
        <v>0</v>
      </c>
      <c r="K538" s="9">
        <v>0</v>
      </c>
      <c r="L538" s="9">
        <v>0</v>
      </c>
      <c r="M538" s="9">
        <v>0</v>
      </c>
      <c r="N538" s="9">
        <f t="shared" si="57"/>
        <v>5642.65</v>
      </c>
      <c r="O538" s="10">
        <v>15.21</v>
      </c>
      <c r="P538" s="19">
        <f t="shared" si="58"/>
        <v>553.94820000000004</v>
      </c>
      <c r="Q538" s="21">
        <v>11.22</v>
      </c>
      <c r="R538" s="19">
        <f t="shared" si="60"/>
        <v>408.63240000000002</v>
      </c>
      <c r="S538" s="24">
        <v>12.9</v>
      </c>
      <c r="T538" s="19">
        <f t="shared" si="61"/>
        <v>469.81800000000004</v>
      </c>
      <c r="U538" s="19">
        <f t="shared" si="62"/>
        <v>-2.3100000000000005</v>
      </c>
      <c r="V538" s="19">
        <f t="shared" si="63"/>
        <v>-84.130200000000002</v>
      </c>
      <c r="W538" s="19">
        <f t="shared" si="59"/>
        <v>61.185600000000022</v>
      </c>
    </row>
    <row r="539" spans="1:23" ht="15.75" customHeight="1" x14ac:dyDescent="0.2">
      <c r="A539" s="8" t="s">
        <v>546</v>
      </c>
      <c r="B539" s="9">
        <v>36.14</v>
      </c>
      <c r="C539" s="9">
        <v>754.51</v>
      </c>
      <c r="D539" s="9">
        <v>116898.34</v>
      </c>
      <c r="E539" s="9">
        <v>5599.27</v>
      </c>
      <c r="F539" s="9">
        <v>0</v>
      </c>
      <c r="G539" s="9">
        <v>5599.27</v>
      </c>
      <c r="H539" s="9">
        <v>0</v>
      </c>
      <c r="I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f t="shared" si="57"/>
        <v>5599.27</v>
      </c>
      <c r="O539" s="10">
        <v>15.21</v>
      </c>
      <c r="P539" s="19">
        <f t="shared" si="58"/>
        <v>549.68940000000009</v>
      </c>
      <c r="Q539" s="21">
        <v>11.39</v>
      </c>
      <c r="R539" s="19">
        <f t="shared" si="60"/>
        <v>411.63460000000003</v>
      </c>
      <c r="S539" s="24">
        <v>13.1</v>
      </c>
      <c r="T539" s="19">
        <f t="shared" si="61"/>
        <v>473.43399999999997</v>
      </c>
      <c r="U539" s="19">
        <f t="shared" si="62"/>
        <v>-2.1100000000000012</v>
      </c>
      <c r="V539" s="19">
        <f t="shared" si="63"/>
        <v>-76.255400000000122</v>
      </c>
      <c r="W539" s="19">
        <f t="shared" si="59"/>
        <v>61.799399999999935</v>
      </c>
    </row>
    <row r="540" spans="1:23" ht="15.75" customHeight="1" x14ac:dyDescent="0.2">
      <c r="A540" s="8" t="s">
        <v>547</v>
      </c>
      <c r="B540" s="9">
        <v>44.74</v>
      </c>
      <c r="C540" s="9">
        <v>754.51</v>
      </c>
      <c r="D540" s="9">
        <v>116898.34</v>
      </c>
      <c r="E540" s="9">
        <v>6931.69</v>
      </c>
      <c r="F540" s="9">
        <v>0</v>
      </c>
      <c r="G540" s="9">
        <v>6931.69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f t="shared" si="57"/>
        <v>6931.69</v>
      </c>
      <c r="O540" s="10">
        <v>15.21</v>
      </c>
      <c r="P540" s="19">
        <f t="shared" si="58"/>
        <v>680.49540000000002</v>
      </c>
      <c r="Q540" s="21">
        <v>11.39</v>
      </c>
      <c r="R540" s="19">
        <f t="shared" si="60"/>
        <v>509.58860000000004</v>
      </c>
      <c r="S540" s="24">
        <v>13.1</v>
      </c>
      <c r="T540" s="19">
        <f t="shared" si="61"/>
        <v>586.09400000000005</v>
      </c>
      <c r="U540" s="19">
        <f t="shared" si="62"/>
        <v>-2.1100000000000012</v>
      </c>
      <c r="V540" s="19">
        <f t="shared" si="63"/>
        <v>-94.401399999999967</v>
      </c>
      <c r="W540" s="19">
        <f t="shared" si="59"/>
        <v>76.505400000000009</v>
      </c>
    </row>
    <row r="541" spans="1:23" ht="15.75" customHeight="1" x14ac:dyDescent="0.2">
      <c r="A541" s="8" t="s">
        <v>548</v>
      </c>
      <c r="B541" s="9">
        <v>45.55</v>
      </c>
      <c r="C541" s="9">
        <v>754.51</v>
      </c>
      <c r="D541" s="9">
        <v>116898.34</v>
      </c>
      <c r="E541" s="9">
        <v>7057.19</v>
      </c>
      <c r="F541" s="9">
        <v>0</v>
      </c>
      <c r="G541" s="9">
        <v>7057.19</v>
      </c>
      <c r="H541" s="9">
        <v>0</v>
      </c>
      <c r="I541" s="9">
        <v>0</v>
      </c>
      <c r="J541" s="9">
        <v>0</v>
      </c>
      <c r="K541" s="9">
        <v>0</v>
      </c>
      <c r="L541" s="9">
        <v>0</v>
      </c>
      <c r="M541" s="9">
        <v>0</v>
      </c>
      <c r="N541" s="9">
        <f t="shared" ref="N541:N598" si="64">G541+M541</f>
        <v>7057.19</v>
      </c>
      <c r="O541" s="10">
        <v>15.21</v>
      </c>
      <c r="P541" s="19">
        <f t="shared" ref="P541:P598" si="65">B541*O541</f>
        <v>692.81550000000004</v>
      </c>
      <c r="Q541" s="21">
        <v>11.39</v>
      </c>
      <c r="R541" s="19">
        <f t="shared" si="60"/>
        <v>518.81449999999995</v>
      </c>
      <c r="S541" s="24">
        <v>13.1</v>
      </c>
      <c r="T541" s="19">
        <f t="shared" si="61"/>
        <v>596.70499999999993</v>
      </c>
      <c r="U541" s="19">
        <f t="shared" si="62"/>
        <v>-2.1100000000000012</v>
      </c>
      <c r="V541" s="19">
        <f t="shared" si="63"/>
        <v>-96.110500000000116</v>
      </c>
      <c r="W541" s="19">
        <f t="shared" si="59"/>
        <v>77.890499999999975</v>
      </c>
    </row>
    <row r="542" spans="1:23" ht="15.75" customHeight="1" x14ac:dyDescent="0.2">
      <c r="A542" s="8" t="s">
        <v>549</v>
      </c>
      <c r="B542" s="9">
        <v>47.59</v>
      </c>
      <c r="C542" s="9">
        <v>754.51</v>
      </c>
      <c r="D542" s="9">
        <v>116898.34</v>
      </c>
      <c r="E542" s="9">
        <v>7373.25</v>
      </c>
      <c r="F542" s="9">
        <v>0</v>
      </c>
      <c r="G542" s="9">
        <v>7373.25</v>
      </c>
      <c r="H542" s="9">
        <v>0</v>
      </c>
      <c r="I542" s="9">
        <v>0</v>
      </c>
      <c r="J542" s="9">
        <v>0</v>
      </c>
      <c r="K542" s="9">
        <v>0</v>
      </c>
      <c r="L542" s="9">
        <v>0</v>
      </c>
      <c r="M542" s="9">
        <v>0</v>
      </c>
      <c r="N542" s="9">
        <f t="shared" si="64"/>
        <v>7373.25</v>
      </c>
      <c r="O542" s="10">
        <v>15.21</v>
      </c>
      <c r="P542" s="19">
        <f t="shared" si="65"/>
        <v>723.84390000000008</v>
      </c>
      <c r="Q542" s="21">
        <v>11.39</v>
      </c>
      <c r="R542" s="19">
        <f t="shared" si="60"/>
        <v>542.05010000000004</v>
      </c>
      <c r="S542" s="24">
        <v>13.1</v>
      </c>
      <c r="T542" s="19">
        <f t="shared" si="61"/>
        <v>623.42899999999997</v>
      </c>
      <c r="U542" s="19">
        <f t="shared" si="62"/>
        <v>-2.1100000000000012</v>
      </c>
      <c r="V542" s="19">
        <f t="shared" si="63"/>
        <v>-100.4149000000001</v>
      </c>
      <c r="W542" s="19">
        <f t="shared" si="59"/>
        <v>81.378899999999931</v>
      </c>
    </row>
    <row r="543" spans="1:23" ht="15.75" customHeight="1" x14ac:dyDescent="0.2">
      <c r="A543" s="8" t="s">
        <v>550</v>
      </c>
      <c r="B543" s="9">
        <v>44.24</v>
      </c>
      <c r="C543" s="9">
        <v>754.51</v>
      </c>
      <c r="D543" s="9">
        <v>116898.34</v>
      </c>
      <c r="E543" s="9">
        <v>6854.23</v>
      </c>
      <c r="F543" s="9">
        <v>0</v>
      </c>
      <c r="G543" s="9">
        <v>6854.23</v>
      </c>
      <c r="H543" s="9">
        <v>0</v>
      </c>
      <c r="I543" s="9">
        <v>0</v>
      </c>
      <c r="J543" s="9">
        <v>0</v>
      </c>
      <c r="K543" s="9">
        <v>0</v>
      </c>
      <c r="L543" s="9">
        <v>0</v>
      </c>
      <c r="M543" s="9">
        <v>0</v>
      </c>
      <c r="N543" s="9">
        <f t="shared" si="64"/>
        <v>6854.23</v>
      </c>
      <c r="O543" s="10">
        <v>15.21</v>
      </c>
      <c r="P543" s="19">
        <f t="shared" si="65"/>
        <v>672.89040000000011</v>
      </c>
      <c r="Q543" s="21">
        <v>11.39</v>
      </c>
      <c r="R543" s="19">
        <f t="shared" si="60"/>
        <v>503.89360000000005</v>
      </c>
      <c r="S543" s="24">
        <v>13.1</v>
      </c>
      <c r="T543" s="19">
        <f t="shared" si="61"/>
        <v>579.54399999999998</v>
      </c>
      <c r="U543" s="19">
        <f t="shared" si="62"/>
        <v>-2.1100000000000012</v>
      </c>
      <c r="V543" s="19">
        <f t="shared" si="63"/>
        <v>-93.346400000000131</v>
      </c>
      <c r="W543" s="19">
        <f t="shared" si="59"/>
        <v>75.650399999999934</v>
      </c>
    </row>
    <row r="544" spans="1:23" ht="15.75" customHeight="1" x14ac:dyDescent="0.2">
      <c r="A544" s="8" t="s">
        <v>551</v>
      </c>
      <c r="B544" s="9">
        <v>36.32</v>
      </c>
      <c r="C544" s="9">
        <v>754.51</v>
      </c>
      <c r="D544" s="9">
        <v>116898.34</v>
      </c>
      <c r="E544" s="9">
        <v>5627.16</v>
      </c>
      <c r="F544" s="9">
        <v>0</v>
      </c>
      <c r="G544" s="9">
        <v>5627.16</v>
      </c>
      <c r="H544" s="9">
        <v>0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f t="shared" si="64"/>
        <v>5627.16</v>
      </c>
      <c r="O544" s="10">
        <v>15.21</v>
      </c>
      <c r="P544" s="19">
        <f t="shared" si="65"/>
        <v>552.42720000000008</v>
      </c>
      <c r="Q544" s="21">
        <v>11.08</v>
      </c>
      <c r="R544" s="19">
        <f t="shared" si="60"/>
        <v>402.42560000000003</v>
      </c>
      <c r="S544" s="24">
        <v>12.74</v>
      </c>
      <c r="T544" s="19">
        <f t="shared" si="61"/>
        <v>462.71680000000003</v>
      </c>
      <c r="U544" s="19">
        <f t="shared" si="62"/>
        <v>-2.4700000000000006</v>
      </c>
      <c r="V544" s="19">
        <f t="shared" si="63"/>
        <v>-89.71040000000005</v>
      </c>
      <c r="W544" s="19">
        <f t="shared" si="59"/>
        <v>60.291200000000003</v>
      </c>
    </row>
    <row r="545" spans="1:23" ht="15.75" customHeight="1" x14ac:dyDescent="0.2">
      <c r="A545" s="8" t="s">
        <v>552</v>
      </c>
      <c r="B545" s="9">
        <v>36.15</v>
      </c>
      <c r="C545" s="9">
        <v>754.51</v>
      </c>
      <c r="D545" s="9">
        <v>116898.34</v>
      </c>
      <c r="E545" s="9">
        <v>5600.82</v>
      </c>
      <c r="F545" s="9">
        <v>0</v>
      </c>
      <c r="G545" s="9">
        <v>5600.82</v>
      </c>
      <c r="H545" s="9">
        <v>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f t="shared" si="64"/>
        <v>5600.82</v>
      </c>
      <c r="O545" s="10">
        <v>15.21</v>
      </c>
      <c r="P545" s="19">
        <f t="shared" si="65"/>
        <v>549.8415</v>
      </c>
      <c r="Q545" s="21">
        <v>11.2</v>
      </c>
      <c r="R545" s="19">
        <f t="shared" si="60"/>
        <v>404.87999999999994</v>
      </c>
      <c r="S545" s="24">
        <v>12.88</v>
      </c>
      <c r="T545" s="19">
        <f t="shared" si="61"/>
        <v>465.61200000000002</v>
      </c>
      <c r="U545" s="19">
        <f t="shared" si="62"/>
        <v>-2.33</v>
      </c>
      <c r="V545" s="19">
        <f t="shared" si="63"/>
        <v>-84.229499999999973</v>
      </c>
      <c r="W545" s="19">
        <f t="shared" si="59"/>
        <v>60.732000000000085</v>
      </c>
    </row>
    <row r="546" spans="1:23" ht="15.75" customHeight="1" x14ac:dyDescent="0.2">
      <c r="A546" s="8" t="s">
        <v>553</v>
      </c>
      <c r="B546" s="9">
        <v>55.63</v>
      </c>
      <c r="C546" s="9">
        <v>754.51</v>
      </c>
      <c r="D546" s="9">
        <v>116898.34</v>
      </c>
      <c r="E546" s="9">
        <v>8618.91</v>
      </c>
      <c r="F546" s="9">
        <v>0</v>
      </c>
      <c r="G546" s="9">
        <v>8618.91</v>
      </c>
      <c r="H546" s="9">
        <v>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f t="shared" si="64"/>
        <v>8618.91</v>
      </c>
      <c r="O546" s="10">
        <v>15.21</v>
      </c>
      <c r="P546" s="19">
        <f t="shared" si="65"/>
        <v>846.1323000000001</v>
      </c>
      <c r="Q546" s="21">
        <v>11.14</v>
      </c>
      <c r="R546" s="19">
        <f t="shared" si="60"/>
        <v>619.71820000000002</v>
      </c>
      <c r="S546" s="24">
        <v>12.81</v>
      </c>
      <c r="T546" s="19">
        <f t="shared" si="61"/>
        <v>712.62030000000004</v>
      </c>
      <c r="U546" s="19">
        <f t="shared" si="62"/>
        <v>-2.4000000000000004</v>
      </c>
      <c r="V546" s="19">
        <f t="shared" si="63"/>
        <v>-133.51200000000006</v>
      </c>
      <c r="W546" s="19">
        <f t="shared" si="59"/>
        <v>92.902100000000019</v>
      </c>
    </row>
    <row r="547" spans="1:23" ht="15.75" customHeight="1" x14ac:dyDescent="0.2">
      <c r="A547" s="8" t="s">
        <v>554</v>
      </c>
      <c r="B547" s="9">
        <v>34.729999999999997</v>
      </c>
      <c r="C547" s="9">
        <v>754.51</v>
      </c>
      <c r="D547" s="9">
        <v>116898.34</v>
      </c>
      <c r="E547" s="9">
        <v>5380.82</v>
      </c>
      <c r="F547" s="9">
        <v>0</v>
      </c>
      <c r="G547" s="9">
        <v>5380.82</v>
      </c>
      <c r="H547" s="9">
        <v>0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f t="shared" si="64"/>
        <v>5380.82</v>
      </c>
      <c r="O547" s="10">
        <v>15.21</v>
      </c>
      <c r="P547" s="19">
        <f t="shared" si="65"/>
        <v>528.24329999999998</v>
      </c>
      <c r="Q547" s="21">
        <v>11.2</v>
      </c>
      <c r="R547" s="19">
        <f t="shared" si="60"/>
        <v>388.97599999999994</v>
      </c>
      <c r="S547" s="24">
        <v>12.88</v>
      </c>
      <c r="T547" s="19">
        <f t="shared" si="61"/>
        <v>447.32239999999996</v>
      </c>
      <c r="U547" s="19">
        <f t="shared" si="62"/>
        <v>-2.33</v>
      </c>
      <c r="V547" s="19">
        <f t="shared" si="63"/>
        <v>-80.920900000000017</v>
      </c>
      <c r="W547" s="19">
        <f t="shared" si="59"/>
        <v>58.346400000000017</v>
      </c>
    </row>
    <row r="548" spans="1:23" ht="15.75" customHeight="1" x14ac:dyDescent="0.2">
      <c r="A548" s="8" t="s">
        <v>555</v>
      </c>
      <c r="B548" s="9">
        <v>34.76</v>
      </c>
      <c r="C548" s="9">
        <v>754.51</v>
      </c>
      <c r="D548" s="9">
        <v>116898.34</v>
      </c>
      <c r="E548" s="9">
        <v>5385.46</v>
      </c>
      <c r="F548" s="9">
        <v>0</v>
      </c>
      <c r="G548" s="9">
        <v>5385.46</v>
      </c>
      <c r="H548" s="9">
        <v>0</v>
      </c>
      <c r="I548" s="9">
        <v>0</v>
      </c>
      <c r="J548" s="9">
        <v>0</v>
      </c>
      <c r="K548" s="9">
        <v>0</v>
      </c>
      <c r="L548" s="9">
        <v>0</v>
      </c>
      <c r="M548" s="9">
        <v>0</v>
      </c>
      <c r="N548" s="9">
        <f t="shared" si="64"/>
        <v>5385.46</v>
      </c>
      <c r="O548" s="10">
        <v>15.21</v>
      </c>
      <c r="P548" s="19">
        <f t="shared" si="65"/>
        <v>528.69960000000003</v>
      </c>
      <c r="Q548" s="21">
        <v>11.2</v>
      </c>
      <c r="R548" s="19">
        <f t="shared" si="60"/>
        <v>389.31199999999995</v>
      </c>
      <c r="S548" s="24">
        <v>12.88</v>
      </c>
      <c r="T548" s="19">
        <f t="shared" si="61"/>
        <v>447.7088</v>
      </c>
      <c r="U548" s="19">
        <f t="shared" si="62"/>
        <v>-2.33</v>
      </c>
      <c r="V548" s="19">
        <f t="shared" si="63"/>
        <v>-80.990800000000036</v>
      </c>
      <c r="W548" s="19">
        <f t="shared" si="59"/>
        <v>58.396800000000042</v>
      </c>
    </row>
    <row r="549" spans="1:23" ht="15.75" customHeight="1" x14ac:dyDescent="0.2">
      <c r="A549" s="8" t="s">
        <v>556</v>
      </c>
      <c r="B549" s="9">
        <v>57.33</v>
      </c>
      <c r="C549" s="9">
        <v>754.51</v>
      </c>
      <c r="D549" s="9">
        <v>116898.34</v>
      </c>
      <c r="E549" s="9">
        <v>8882.2999999999993</v>
      </c>
      <c r="F549" s="9">
        <v>0</v>
      </c>
      <c r="G549" s="9">
        <v>8882.2999999999993</v>
      </c>
      <c r="H549" s="9">
        <v>0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f t="shared" si="64"/>
        <v>8882.2999999999993</v>
      </c>
      <c r="O549" s="10">
        <v>15.21</v>
      </c>
      <c r="P549" s="19">
        <f t="shared" si="65"/>
        <v>871.98930000000007</v>
      </c>
      <c r="Q549" s="21">
        <v>11.2</v>
      </c>
      <c r="R549" s="19">
        <f t="shared" si="60"/>
        <v>642.09599999999989</v>
      </c>
      <c r="S549" s="24">
        <v>12.88</v>
      </c>
      <c r="T549" s="19">
        <f t="shared" si="61"/>
        <v>738.41039999999998</v>
      </c>
      <c r="U549" s="19">
        <f t="shared" si="62"/>
        <v>-2.33</v>
      </c>
      <c r="V549" s="19">
        <f t="shared" si="63"/>
        <v>-133.57890000000009</v>
      </c>
      <c r="W549" s="19">
        <f t="shared" si="59"/>
        <v>96.314400000000091</v>
      </c>
    </row>
    <row r="550" spans="1:23" ht="15.75" customHeight="1" x14ac:dyDescent="0.2">
      <c r="A550" s="8" t="s">
        <v>557</v>
      </c>
      <c r="B550" s="9">
        <v>36.270000000000003</v>
      </c>
      <c r="C550" s="9">
        <v>754.51</v>
      </c>
      <c r="D550" s="9">
        <v>116898.34</v>
      </c>
      <c r="E550" s="9">
        <v>5619.41</v>
      </c>
      <c r="F550" s="9">
        <v>0</v>
      </c>
      <c r="G550" s="9">
        <v>5619.41</v>
      </c>
      <c r="H550" s="9">
        <v>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f t="shared" si="64"/>
        <v>5619.41</v>
      </c>
      <c r="O550" s="10">
        <v>15.21</v>
      </c>
      <c r="P550" s="19">
        <f t="shared" si="65"/>
        <v>551.66670000000011</v>
      </c>
      <c r="Q550" s="21">
        <v>12.6</v>
      </c>
      <c r="R550" s="19">
        <f t="shared" si="60"/>
        <v>457.00200000000001</v>
      </c>
      <c r="S550" s="24">
        <v>14.49</v>
      </c>
      <c r="T550" s="19">
        <f t="shared" si="61"/>
        <v>525.55230000000006</v>
      </c>
      <c r="U550" s="19">
        <f t="shared" si="62"/>
        <v>-0.72000000000000064</v>
      </c>
      <c r="V550" s="19">
        <f t="shared" si="63"/>
        <v>-26.114400000000046</v>
      </c>
      <c r="W550" s="19">
        <f t="shared" si="59"/>
        <v>68.55030000000005</v>
      </c>
    </row>
    <row r="551" spans="1:23" ht="15.75" customHeight="1" x14ac:dyDescent="0.2">
      <c r="A551" s="8" t="s">
        <v>558</v>
      </c>
      <c r="B551" s="9">
        <v>36.42</v>
      </c>
      <c r="C551" s="9">
        <v>754.71</v>
      </c>
      <c r="D551" s="9">
        <v>116644.02</v>
      </c>
      <c r="E551" s="9">
        <v>5628.88</v>
      </c>
      <c r="F551" s="9">
        <v>0</v>
      </c>
      <c r="G551" s="9">
        <v>5628.88</v>
      </c>
      <c r="H551" s="9">
        <v>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f t="shared" si="64"/>
        <v>5628.88</v>
      </c>
      <c r="O551" s="10">
        <v>15.18</v>
      </c>
      <c r="P551" s="19">
        <f t="shared" si="65"/>
        <v>552.85559999999998</v>
      </c>
      <c r="Q551" s="21">
        <v>11.22</v>
      </c>
      <c r="R551" s="19">
        <f t="shared" si="60"/>
        <v>408.63240000000002</v>
      </c>
      <c r="S551" s="24">
        <v>12.9</v>
      </c>
      <c r="T551" s="19">
        <f t="shared" si="61"/>
        <v>469.81800000000004</v>
      </c>
      <c r="U551" s="19">
        <f t="shared" si="62"/>
        <v>-2.2799999999999994</v>
      </c>
      <c r="V551" s="19">
        <f t="shared" si="63"/>
        <v>-83.037599999999941</v>
      </c>
      <c r="W551" s="19">
        <f t="shared" si="59"/>
        <v>61.185600000000022</v>
      </c>
    </row>
    <row r="552" spans="1:23" ht="15.75" customHeight="1" x14ac:dyDescent="0.2">
      <c r="A552" s="8" t="s">
        <v>559</v>
      </c>
      <c r="B552" s="9">
        <v>45.1</v>
      </c>
      <c r="C552" s="9">
        <v>754.71</v>
      </c>
      <c r="D552" s="9">
        <v>116644.02</v>
      </c>
      <c r="E552" s="9">
        <v>6970.42</v>
      </c>
      <c r="F552" s="9">
        <v>0</v>
      </c>
      <c r="G552" s="9">
        <v>6970.42</v>
      </c>
      <c r="H552" s="9">
        <v>0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f t="shared" si="64"/>
        <v>6970.42</v>
      </c>
      <c r="O552" s="10">
        <v>15.18</v>
      </c>
      <c r="P552" s="19">
        <f t="shared" si="65"/>
        <v>684.61800000000005</v>
      </c>
      <c r="Q552" s="21">
        <v>11.22</v>
      </c>
      <c r="R552" s="19">
        <f t="shared" si="60"/>
        <v>506.02200000000005</v>
      </c>
      <c r="S552" s="24">
        <v>12.9</v>
      </c>
      <c r="T552" s="19">
        <f t="shared" si="61"/>
        <v>581.79000000000008</v>
      </c>
      <c r="U552" s="19">
        <f t="shared" si="62"/>
        <v>-2.2799999999999994</v>
      </c>
      <c r="V552" s="19">
        <f t="shared" si="63"/>
        <v>-102.82799999999997</v>
      </c>
      <c r="W552" s="19">
        <f t="shared" si="59"/>
        <v>75.768000000000029</v>
      </c>
    </row>
    <row r="553" spans="1:23" ht="15.75" customHeight="1" x14ac:dyDescent="0.2">
      <c r="A553" s="8" t="s">
        <v>560</v>
      </c>
      <c r="B553" s="9">
        <v>34.9</v>
      </c>
      <c r="C553" s="9">
        <v>754.71</v>
      </c>
      <c r="D553" s="9">
        <v>116644.02</v>
      </c>
      <c r="E553" s="9">
        <v>5393.96</v>
      </c>
      <c r="F553" s="9">
        <v>0</v>
      </c>
      <c r="G553" s="9">
        <v>5393.96</v>
      </c>
      <c r="H553" s="9">
        <v>0</v>
      </c>
      <c r="I553" s="9">
        <v>0</v>
      </c>
      <c r="J553" s="9">
        <v>0</v>
      </c>
      <c r="K553" s="9">
        <v>0</v>
      </c>
      <c r="L553" s="9">
        <v>0</v>
      </c>
      <c r="M553" s="9">
        <v>0</v>
      </c>
      <c r="N553" s="9">
        <f t="shared" si="64"/>
        <v>5393.96</v>
      </c>
      <c r="O553" s="10">
        <v>15.18</v>
      </c>
      <c r="P553" s="19">
        <f t="shared" si="65"/>
        <v>529.78199999999993</v>
      </c>
      <c r="Q553" s="21">
        <v>14.59</v>
      </c>
      <c r="R553" s="19">
        <f t="shared" si="60"/>
        <v>509.19099999999997</v>
      </c>
      <c r="S553" s="24">
        <v>14.86</v>
      </c>
      <c r="T553" s="19">
        <f t="shared" si="61"/>
        <v>518.61399999999992</v>
      </c>
      <c r="U553" s="19">
        <f t="shared" si="62"/>
        <v>-0.32000000000000028</v>
      </c>
      <c r="V553" s="19">
        <f t="shared" si="63"/>
        <v>-11.168000000000006</v>
      </c>
      <c r="W553" s="19">
        <f t="shared" si="59"/>
        <v>9.422999999999945</v>
      </c>
    </row>
    <row r="554" spans="1:23" ht="15.75" customHeight="1" x14ac:dyDescent="0.2">
      <c r="A554" s="8" t="s">
        <v>561</v>
      </c>
      <c r="B554" s="9">
        <v>47.47</v>
      </c>
      <c r="C554" s="9">
        <v>754.71</v>
      </c>
      <c r="D554" s="9">
        <v>116644.02</v>
      </c>
      <c r="E554" s="9">
        <v>7336.71</v>
      </c>
      <c r="F554" s="9">
        <v>0</v>
      </c>
      <c r="G554" s="9">
        <v>7336.71</v>
      </c>
      <c r="H554" s="9">
        <v>0</v>
      </c>
      <c r="I554" s="9">
        <v>0</v>
      </c>
      <c r="J554" s="9">
        <v>0</v>
      </c>
      <c r="K554" s="9">
        <v>0</v>
      </c>
      <c r="L554" s="9">
        <v>0</v>
      </c>
      <c r="M554" s="9">
        <v>0</v>
      </c>
      <c r="N554" s="9">
        <f t="shared" si="64"/>
        <v>7336.71</v>
      </c>
      <c r="O554" s="10">
        <v>15.18</v>
      </c>
      <c r="P554" s="19">
        <f t="shared" si="65"/>
        <v>720.59460000000001</v>
      </c>
      <c r="Q554" s="21">
        <v>11.22</v>
      </c>
      <c r="R554" s="19">
        <f t="shared" si="60"/>
        <v>532.61340000000007</v>
      </c>
      <c r="S554" s="24">
        <v>12.9</v>
      </c>
      <c r="T554" s="19">
        <f t="shared" si="61"/>
        <v>612.36300000000006</v>
      </c>
      <c r="U554" s="19">
        <f t="shared" si="62"/>
        <v>-2.2799999999999994</v>
      </c>
      <c r="V554" s="19">
        <f t="shared" si="63"/>
        <v>-108.23159999999996</v>
      </c>
      <c r="W554" s="19">
        <f t="shared" si="59"/>
        <v>79.749599999999987</v>
      </c>
    </row>
    <row r="555" spans="1:23" ht="15.75" customHeight="1" x14ac:dyDescent="0.2">
      <c r="A555" s="8" t="s">
        <v>562</v>
      </c>
      <c r="B555" s="9">
        <v>44.51</v>
      </c>
      <c r="C555" s="9">
        <v>754.71</v>
      </c>
      <c r="D555" s="9">
        <v>116644.02</v>
      </c>
      <c r="E555" s="9">
        <v>6879.23</v>
      </c>
      <c r="F555" s="9">
        <v>0</v>
      </c>
      <c r="G555" s="9">
        <v>6879.23</v>
      </c>
      <c r="H555" s="9">
        <v>0</v>
      </c>
      <c r="I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f t="shared" si="64"/>
        <v>6879.23</v>
      </c>
      <c r="O555" s="10">
        <v>15.18</v>
      </c>
      <c r="P555" s="19">
        <f t="shared" si="65"/>
        <v>675.66179999999997</v>
      </c>
      <c r="Q555" s="21">
        <v>11.22</v>
      </c>
      <c r="R555" s="19">
        <f t="shared" si="60"/>
        <v>499.40219999999999</v>
      </c>
      <c r="S555" s="24">
        <v>12.9</v>
      </c>
      <c r="T555" s="19">
        <f t="shared" si="61"/>
        <v>574.17899999999997</v>
      </c>
      <c r="U555" s="19">
        <f t="shared" si="62"/>
        <v>-2.2799999999999994</v>
      </c>
      <c r="V555" s="19">
        <f t="shared" si="63"/>
        <v>-101.4828</v>
      </c>
      <c r="W555" s="19">
        <f t="shared" si="59"/>
        <v>74.77679999999998</v>
      </c>
    </row>
    <row r="556" spans="1:23" ht="15.75" customHeight="1" x14ac:dyDescent="0.2">
      <c r="A556" s="8" t="s">
        <v>563</v>
      </c>
      <c r="B556" s="9">
        <v>36.4</v>
      </c>
      <c r="C556" s="9">
        <v>754.71</v>
      </c>
      <c r="D556" s="9">
        <v>116644.02</v>
      </c>
      <c r="E556" s="9">
        <v>5625.79</v>
      </c>
      <c r="F556" s="9">
        <v>0</v>
      </c>
      <c r="G556" s="9">
        <v>5625.79</v>
      </c>
      <c r="H556" s="9">
        <v>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f t="shared" si="64"/>
        <v>5625.79</v>
      </c>
      <c r="O556" s="10">
        <v>15.18</v>
      </c>
      <c r="P556" s="19">
        <f t="shared" si="65"/>
        <v>552.55200000000002</v>
      </c>
      <c r="Q556" s="21">
        <v>10.83</v>
      </c>
      <c r="R556" s="19">
        <f t="shared" si="60"/>
        <v>394.21199999999999</v>
      </c>
      <c r="S556" s="24">
        <v>12.45</v>
      </c>
      <c r="T556" s="19">
        <f t="shared" si="61"/>
        <v>453.17999999999995</v>
      </c>
      <c r="U556" s="19">
        <f t="shared" si="62"/>
        <v>-2.7300000000000004</v>
      </c>
      <c r="V556" s="19">
        <f t="shared" si="63"/>
        <v>-99.372000000000071</v>
      </c>
      <c r="W556" s="19">
        <f t="shared" si="59"/>
        <v>58.967999999999961</v>
      </c>
    </row>
    <row r="557" spans="1:23" ht="15.75" customHeight="1" x14ac:dyDescent="0.2">
      <c r="A557" s="8" t="s">
        <v>564</v>
      </c>
      <c r="B557" s="9">
        <v>36.090000000000003</v>
      </c>
      <c r="C557" s="9">
        <v>754.71</v>
      </c>
      <c r="D557" s="9">
        <v>116644.02</v>
      </c>
      <c r="E557" s="9">
        <v>5577.88</v>
      </c>
      <c r="F557" s="9">
        <v>0</v>
      </c>
      <c r="G557" s="9">
        <v>5577.88</v>
      </c>
      <c r="H557" s="9">
        <v>0</v>
      </c>
      <c r="I557" s="9">
        <v>0</v>
      </c>
      <c r="J557" s="9">
        <v>0</v>
      </c>
      <c r="K557" s="9">
        <v>0</v>
      </c>
      <c r="L557" s="9">
        <v>0</v>
      </c>
      <c r="M557" s="9">
        <v>0</v>
      </c>
      <c r="N557" s="9">
        <f t="shared" si="64"/>
        <v>5577.88</v>
      </c>
      <c r="O557" s="10">
        <v>15.18</v>
      </c>
      <c r="P557" s="19">
        <f t="shared" si="65"/>
        <v>547.84620000000007</v>
      </c>
      <c r="Q557" s="21">
        <v>11.39</v>
      </c>
      <c r="R557" s="19">
        <f t="shared" si="60"/>
        <v>411.06510000000009</v>
      </c>
      <c r="S557" s="24">
        <v>13.1</v>
      </c>
      <c r="T557" s="19">
        <f t="shared" si="61"/>
        <v>472.77900000000005</v>
      </c>
      <c r="U557" s="19">
        <f t="shared" si="62"/>
        <v>-2.08</v>
      </c>
      <c r="V557" s="19">
        <f t="shared" si="63"/>
        <v>-75.067200000000014</v>
      </c>
      <c r="W557" s="19">
        <f t="shared" si="59"/>
        <v>61.713899999999967</v>
      </c>
    </row>
    <row r="558" spans="1:23" ht="15.75" customHeight="1" x14ac:dyDescent="0.2">
      <c r="A558" s="8" t="s">
        <v>565</v>
      </c>
      <c r="B558" s="9">
        <v>44.94</v>
      </c>
      <c r="C558" s="9">
        <v>754.71</v>
      </c>
      <c r="D558" s="9">
        <v>116644.02</v>
      </c>
      <c r="E558" s="9">
        <v>6945.69</v>
      </c>
      <c r="F558" s="9">
        <v>0</v>
      </c>
      <c r="G558" s="9">
        <v>6945.69</v>
      </c>
      <c r="H558" s="9">
        <v>0</v>
      </c>
      <c r="I558" s="9">
        <v>0</v>
      </c>
      <c r="J558" s="9">
        <v>0</v>
      </c>
      <c r="K558" s="9">
        <v>0</v>
      </c>
      <c r="L558" s="9">
        <v>0</v>
      </c>
      <c r="M558" s="9">
        <v>0</v>
      </c>
      <c r="N558" s="9">
        <f t="shared" si="64"/>
        <v>6945.69</v>
      </c>
      <c r="O558" s="10">
        <v>15.18</v>
      </c>
      <c r="P558" s="19">
        <f t="shared" si="65"/>
        <v>682.18919999999991</v>
      </c>
      <c r="Q558" s="21">
        <v>11.39</v>
      </c>
      <c r="R558" s="19">
        <f t="shared" si="60"/>
        <v>511.86660000000001</v>
      </c>
      <c r="S558" s="24">
        <v>13.1</v>
      </c>
      <c r="T558" s="19">
        <f t="shared" si="61"/>
        <v>588.71399999999994</v>
      </c>
      <c r="U558" s="19">
        <f t="shared" si="62"/>
        <v>-2.08</v>
      </c>
      <c r="V558" s="19">
        <f t="shared" si="63"/>
        <v>-93.475199999999973</v>
      </c>
      <c r="W558" s="19">
        <f t="shared" si="59"/>
        <v>76.847399999999936</v>
      </c>
    </row>
    <row r="559" spans="1:23" ht="15.75" customHeight="1" x14ac:dyDescent="0.2">
      <c r="A559" s="8" t="s">
        <v>566</v>
      </c>
      <c r="B559" s="9">
        <v>45.55</v>
      </c>
      <c r="C559" s="9">
        <v>754.71</v>
      </c>
      <c r="D559" s="9">
        <v>116644.02</v>
      </c>
      <c r="E559" s="9">
        <v>7039.97</v>
      </c>
      <c r="F559" s="9">
        <v>0</v>
      </c>
      <c r="G559" s="9">
        <v>7039.97</v>
      </c>
      <c r="H559" s="9">
        <v>0</v>
      </c>
      <c r="I559" s="9">
        <v>0</v>
      </c>
      <c r="J559" s="9">
        <v>0</v>
      </c>
      <c r="K559" s="9">
        <v>0</v>
      </c>
      <c r="L559" s="9">
        <v>0</v>
      </c>
      <c r="M559" s="9">
        <v>0</v>
      </c>
      <c r="N559" s="9">
        <f t="shared" si="64"/>
        <v>7039.97</v>
      </c>
      <c r="O559" s="10">
        <v>15.18</v>
      </c>
      <c r="P559" s="19">
        <f t="shared" si="65"/>
        <v>691.44899999999996</v>
      </c>
      <c r="Q559" s="21">
        <v>11.39</v>
      </c>
      <c r="R559" s="19">
        <f t="shared" si="60"/>
        <v>518.81449999999995</v>
      </c>
      <c r="S559" s="24">
        <v>13.1</v>
      </c>
      <c r="T559" s="19">
        <f t="shared" si="61"/>
        <v>596.70499999999993</v>
      </c>
      <c r="U559" s="19">
        <f t="shared" si="62"/>
        <v>-2.08</v>
      </c>
      <c r="V559" s="19">
        <f t="shared" si="63"/>
        <v>-94.744000000000028</v>
      </c>
      <c r="W559" s="19">
        <f t="shared" si="59"/>
        <v>77.890499999999975</v>
      </c>
    </row>
    <row r="560" spans="1:23" ht="15.75" customHeight="1" x14ac:dyDescent="0.2">
      <c r="A560" s="8" t="s">
        <v>567</v>
      </c>
      <c r="B560" s="9">
        <v>47.52</v>
      </c>
      <c r="C560" s="9">
        <v>754.71</v>
      </c>
      <c r="D560" s="9">
        <v>116644.02</v>
      </c>
      <c r="E560" s="9">
        <v>7344.44</v>
      </c>
      <c r="F560" s="9">
        <v>0</v>
      </c>
      <c r="G560" s="9">
        <v>7344.44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f t="shared" si="64"/>
        <v>7344.44</v>
      </c>
      <c r="O560" s="10">
        <v>15.18</v>
      </c>
      <c r="P560" s="19">
        <f t="shared" si="65"/>
        <v>721.35360000000003</v>
      </c>
      <c r="Q560" s="21">
        <v>11.39</v>
      </c>
      <c r="R560" s="19">
        <f t="shared" si="60"/>
        <v>541.25280000000009</v>
      </c>
      <c r="S560" s="24">
        <v>13.1</v>
      </c>
      <c r="T560" s="19">
        <f t="shared" si="61"/>
        <v>622.51200000000006</v>
      </c>
      <c r="U560" s="19">
        <f t="shared" si="62"/>
        <v>-2.08</v>
      </c>
      <c r="V560" s="19">
        <f t="shared" si="63"/>
        <v>-98.841599999999971</v>
      </c>
      <c r="W560" s="19">
        <f t="shared" ref="W560:W615" si="66">T560-R560</f>
        <v>81.259199999999964</v>
      </c>
    </row>
    <row r="561" spans="1:23" ht="15.75" customHeight="1" x14ac:dyDescent="0.2">
      <c r="A561" s="8" t="s">
        <v>568</v>
      </c>
      <c r="B561" s="9">
        <v>44.5</v>
      </c>
      <c r="C561" s="9">
        <v>754.71</v>
      </c>
      <c r="D561" s="9">
        <v>116644.02</v>
      </c>
      <c r="E561" s="9">
        <v>6877.69</v>
      </c>
      <c r="F561" s="9">
        <v>0</v>
      </c>
      <c r="G561" s="9">
        <v>6877.69</v>
      </c>
      <c r="H561" s="9">
        <v>0</v>
      </c>
      <c r="I561" s="9">
        <v>0</v>
      </c>
      <c r="J561" s="9">
        <v>0</v>
      </c>
      <c r="K561" s="9">
        <v>0</v>
      </c>
      <c r="L561" s="9">
        <v>0</v>
      </c>
      <c r="M561" s="9">
        <v>0</v>
      </c>
      <c r="N561" s="9">
        <f t="shared" si="64"/>
        <v>6877.69</v>
      </c>
      <c r="O561" s="10">
        <v>15.18</v>
      </c>
      <c r="P561" s="19">
        <f t="shared" si="65"/>
        <v>675.51</v>
      </c>
      <c r="Q561" s="21">
        <v>11.39</v>
      </c>
      <c r="R561" s="19">
        <f t="shared" si="60"/>
        <v>506.85500000000002</v>
      </c>
      <c r="S561" s="24">
        <v>13.1</v>
      </c>
      <c r="T561" s="19">
        <f t="shared" si="61"/>
        <v>582.94999999999993</v>
      </c>
      <c r="U561" s="19">
        <f t="shared" si="62"/>
        <v>-2.08</v>
      </c>
      <c r="V561" s="19">
        <f t="shared" si="63"/>
        <v>-92.560000000000059</v>
      </c>
      <c r="W561" s="19">
        <f t="shared" si="66"/>
        <v>76.094999999999914</v>
      </c>
    </row>
    <row r="562" spans="1:23" ht="15.75" customHeight="1" x14ac:dyDescent="0.2">
      <c r="A562" s="8" t="s">
        <v>569</v>
      </c>
      <c r="B562" s="9">
        <v>36.21</v>
      </c>
      <c r="C562" s="9">
        <v>754.71</v>
      </c>
      <c r="D562" s="9">
        <v>116644.02</v>
      </c>
      <c r="E562" s="9">
        <v>5596.43</v>
      </c>
      <c r="F562" s="9">
        <v>0</v>
      </c>
      <c r="G562" s="9">
        <v>5596.43</v>
      </c>
      <c r="H562" s="9">
        <v>0</v>
      </c>
      <c r="I562" s="9">
        <v>0</v>
      </c>
      <c r="J562" s="9">
        <v>0</v>
      </c>
      <c r="K562" s="9">
        <v>0</v>
      </c>
      <c r="L562" s="9">
        <v>0</v>
      </c>
      <c r="M562" s="9">
        <v>0</v>
      </c>
      <c r="N562" s="9">
        <f t="shared" si="64"/>
        <v>5596.43</v>
      </c>
      <c r="O562" s="10">
        <v>15.18</v>
      </c>
      <c r="P562" s="19">
        <f t="shared" si="65"/>
        <v>549.66780000000006</v>
      </c>
      <c r="Q562" s="21">
        <v>11.39</v>
      </c>
      <c r="R562" s="19">
        <f t="shared" si="60"/>
        <v>412.43190000000004</v>
      </c>
      <c r="S562" s="24">
        <v>13.1</v>
      </c>
      <c r="T562" s="19">
        <f t="shared" si="61"/>
        <v>474.351</v>
      </c>
      <c r="U562" s="19">
        <f t="shared" si="62"/>
        <v>-2.08</v>
      </c>
      <c r="V562" s="19">
        <f t="shared" si="63"/>
        <v>-75.316800000000057</v>
      </c>
      <c r="W562" s="19">
        <f t="shared" si="66"/>
        <v>61.919099999999958</v>
      </c>
    </row>
    <row r="563" spans="1:23" ht="15.75" customHeight="1" x14ac:dyDescent="0.2">
      <c r="A563" s="8" t="s">
        <v>570</v>
      </c>
      <c r="B563" s="9">
        <v>36.020000000000003</v>
      </c>
      <c r="C563" s="9">
        <v>754.71</v>
      </c>
      <c r="D563" s="9">
        <v>116644.02</v>
      </c>
      <c r="E563" s="9">
        <v>5567.06</v>
      </c>
      <c r="F563" s="9">
        <v>0</v>
      </c>
      <c r="G563" s="9">
        <v>5567.06</v>
      </c>
      <c r="H563" s="9">
        <v>0</v>
      </c>
      <c r="I563" s="9">
        <v>0</v>
      </c>
      <c r="J563" s="9">
        <v>0</v>
      </c>
      <c r="K563" s="9">
        <v>0</v>
      </c>
      <c r="L563" s="9">
        <v>0</v>
      </c>
      <c r="M563" s="9">
        <v>0</v>
      </c>
      <c r="N563" s="9">
        <f t="shared" si="64"/>
        <v>5567.06</v>
      </c>
      <c r="O563" s="10">
        <v>15.18</v>
      </c>
      <c r="P563" s="19">
        <f t="shared" si="65"/>
        <v>546.78360000000009</v>
      </c>
      <c r="Q563" s="21">
        <v>12.01</v>
      </c>
      <c r="R563" s="19">
        <f t="shared" si="60"/>
        <v>432.60020000000003</v>
      </c>
      <c r="S563" s="24">
        <v>13.81</v>
      </c>
      <c r="T563" s="19">
        <f t="shared" si="61"/>
        <v>497.43620000000004</v>
      </c>
      <c r="U563" s="19">
        <f t="shared" si="62"/>
        <v>-1.3699999999999992</v>
      </c>
      <c r="V563" s="19">
        <f t="shared" si="63"/>
        <v>-49.34740000000005</v>
      </c>
      <c r="W563" s="19">
        <f t="shared" si="66"/>
        <v>64.836000000000013</v>
      </c>
    </row>
    <row r="564" spans="1:23" ht="15.75" customHeight="1" x14ac:dyDescent="0.2">
      <c r="A564" s="8" t="s">
        <v>571</v>
      </c>
      <c r="B564" s="9">
        <v>55.74</v>
      </c>
      <c r="C564" s="9">
        <v>754.71</v>
      </c>
      <c r="D564" s="9">
        <v>116644.02</v>
      </c>
      <c r="E564" s="9">
        <v>8614.8799999999992</v>
      </c>
      <c r="F564" s="9">
        <v>0</v>
      </c>
      <c r="G564" s="9">
        <v>8614.8799999999992</v>
      </c>
      <c r="H564" s="9">
        <v>0</v>
      </c>
      <c r="I564" s="9">
        <v>0</v>
      </c>
      <c r="J564" s="9">
        <v>0</v>
      </c>
      <c r="K564" s="9">
        <v>0</v>
      </c>
      <c r="L564" s="9">
        <v>0</v>
      </c>
      <c r="M564" s="9">
        <v>0</v>
      </c>
      <c r="N564" s="9">
        <f t="shared" si="64"/>
        <v>8614.8799999999992</v>
      </c>
      <c r="O564" s="10">
        <v>15.18</v>
      </c>
      <c r="P564" s="19">
        <f t="shared" si="65"/>
        <v>846.13319999999999</v>
      </c>
      <c r="Q564" s="21">
        <v>10.85</v>
      </c>
      <c r="R564" s="19">
        <f t="shared" si="60"/>
        <v>604.779</v>
      </c>
      <c r="S564" s="24">
        <v>12.48</v>
      </c>
      <c r="T564" s="19">
        <f t="shared" si="61"/>
        <v>695.63520000000005</v>
      </c>
      <c r="U564" s="19">
        <f t="shared" si="62"/>
        <v>-2.6999999999999993</v>
      </c>
      <c r="V564" s="19">
        <f t="shared" si="63"/>
        <v>-150.49799999999993</v>
      </c>
      <c r="W564" s="19">
        <f t="shared" si="66"/>
        <v>90.856200000000058</v>
      </c>
    </row>
    <row r="565" spans="1:23" ht="15.75" customHeight="1" x14ac:dyDescent="0.2">
      <c r="A565" s="8" t="s">
        <v>572</v>
      </c>
      <c r="B565" s="9">
        <v>34.75</v>
      </c>
      <c r="C565" s="9">
        <v>754.71</v>
      </c>
      <c r="D565" s="9">
        <v>116644.02</v>
      </c>
      <c r="E565" s="9">
        <v>5370.78</v>
      </c>
      <c r="F565" s="9">
        <v>0</v>
      </c>
      <c r="G565" s="9">
        <v>5370.78</v>
      </c>
      <c r="H565" s="9">
        <v>0</v>
      </c>
      <c r="I565" s="9">
        <v>0</v>
      </c>
      <c r="J565" s="9">
        <v>0</v>
      </c>
      <c r="K565" s="9">
        <v>0</v>
      </c>
      <c r="L565" s="9">
        <v>0</v>
      </c>
      <c r="M565" s="9">
        <v>0</v>
      </c>
      <c r="N565" s="9">
        <f t="shared" si="64"/>
        <v>5370.78</v>
      </c>
      <c r="O565" s="10">
        <v>15.18</v>
      </c>
      <c r="P565" s="19">
        <f t="shared" si="65"/>
        <v>527.505</v>
      </c>
      <c r="Q565" s="21">
        <v>11.14</v>
      </c>
      <c r="R565" s="19">
        <f t="shared" si="60"/>
        <v>387.11500000000001</v>
      </c>
      <c r="S565" s="24">
        <v>12.81</v>
      </c>
      <c r="T565" s="19">
        <f t="shared" si="61"/>
        <v>445.14750000000004</v>
      </c>
      <c r="U565" s="19">
        <f t="shared" si="62"/>
        <v>-2.3699999999999992</v>
      </c>
      <c r="V565" s="19">
        <f t="shared" si="63"/>
        <v>-82.357499999999959</v>
      </c>
      <c r="W565" s="19">
        <f t="shared" si="66"/>
        <v>58.032500000000027</v>
      </c>
    </row>
    <row r="566" spans="1:23" ht="15.75" customHeight="1" x14ac:dyDescent="0.2">
      <c r="A566" s="8" t="s">
        <v>573</v>
      </c>
      <c r="B566" s="9">
        <v>35.1</v>
      </c>
      <c r="C566" s="9">
        <v>754.71</v>
      </c>
      <c r="D566" s="9">
        <v>116644.02</v>
      </c>
      <c r="E566" s="9">
        <v>5424.87</v>
      </c>
      <c r="F566" s="9">
        <v>0</v>
      </c>
      <c r="G566" s="9">
        <v>5424.87</v>
      </c>
      <c r="H566" s="9">
        <v>0</v>
      </c>
      <c r="I566" s="9">
        <v>0</v>
      </c>
      <c r="J566" s="9">
        <v>0</v>
      </c>
      <c r="K566" s="9">
        <v>0</v>
      </c>
      <c r="L566" s="9">
        <v>0</v>
      </c>
      <c r="M566" s="9">
        <v>0</v>
      </c>
      <c r="N566" s="9">
        <f t="shared" si="64"/>
        <v>5424.87</v>
      </c>
      <c r="O566" s="10">
        <v>15.18</v>
      </c>
      <c r="P566" s="19">
        <f t="shared" si="65"/>
        <v>532.81799999999998</v>
      </c>
      <c r="Q566" s="21">
        <v>11.14</v>
      </c>
      <c r="R566" s="19">
        <f t="shared" si="60"/>
        <v>391.01400000000001</v>
      </c>
      <c r="S566" s="24">
        <v>12.81</v>
      </c>
      <c r="T566" s="19">
        <f t="shared" si="61"/>
        <v>449.63100000000003</v>
      </c>
      <c r="U566" s="19">
        <f t="shared" si="62"/>
        <v>-2.3699999999999992</v>
      </c>
      <c r="V566" s="19">
        <f t="shared" si="63"/>
        <v>-83.186999999999955</v>
      </c>
      <c r="W566" s="19">
        <f t="shared" si="66"/>
        <v>58.617000000000019</v>
      </c>
    </row>
    <row r="567" spans="1:23" ht="15.75" customHeight="1" x14ac:dyDescent="0.2">
      <c r="A567" s="8" t="s">
        <v>574</v>
      </c>
      <c r="B567" s="9">
        <v>57.4</v>
      </c>
      <c r="C567" s="9">
        <v>754.71</v>
      </c>
      <c r="D567" s="9">
        <v>116644.02</v>
      </c>
      <c r="E567" s="9">
        <v>8871.44</v>
      </c>
      <c r="F567" s="9">
        <v>0</v>
      </c>
      <c r="G567" s="9">
        <v>8871.44</v>
      </c>
      <c r="H567" s="9">
        <v>0</v>
      </c>
      <c r="I567" s="9">
        <v>0</v>
      </c>
      <c r="J567" s="9">
        <v>0</v>
      </c>
      <c r="K567" s="9">
        <v>0</v>
      </c>
      <c r="L567" s="9">
        <v>0</v>
      </c>
      <c r="M567" s="9">
        <v>0</v>
      </c>
      <c r="N567" s="9">
        <f t="shared" si="64"/>
        <v>8871.44</v>
      </c>
      <c r="O567" s="10">
        <v>15.18</v>
      </c>
      <c r="P567" s="19">
        <f t="shared" si="65"/>
        <v>871.33199999999999</v>
      </c>
      <c r="Q567" s="21">
        <v>11.14</v>
      </c>
      <c r="R567" s="19">
        <f t="shared" si="60"/>
        <v>639.43600000000004</v>
      </c>
      <c r="S567" s="24">
        <v>12.81</v>
      </c>
      <c r="T567" s="19">
        <f t="shared" si="61"/>
        <v>735.29399999999998</v>
      </c>
      <c r="U567" s="19">
        <f t="shared" si="62"/>
        <v>-2.3699999999999992</v>
      </c>
      <c r="V567" s="19">
        <f t="shared" si="63"/>
        <v>-136.03800000000001</v>
      </c>
      <c r="W567" s="19">
        <f t="shared" si="66"/>
        <v>95.857999999999947</v>
      </c>
    </row>
    <row r="568" spans="1:23" ht="15.75" customHeight="1" x14ac:dyDescent="0.2">
      <c r="A568" s="8" t="s">
        <v>575</v>
      </c>
      <c r="B568" s="9">
        <v>36.090000000000003</v>
      </c>
      <c r="C568" s="9">
        <v>754.71</v>
      </c>
      <c r="D568" s="9">
        <v>116644.02</v>
      </c>
      <c r="E568" s="9">
        <v>5577.88</v>
      </c>
      <c r="F568" s="9">
        <v>0</v>
      </c>
      <c r="G568" s="9">
        <v>5577.88</v>
      </c>
      <c r="H568" s="9">
        <v>0</v>
      </c>
      <c r="I568" s="9">
        <v>0</v>
      </c>
      <c r="J568" s="9">
        <v>0</v>
      </c>
      <c r="K568" s="9">
        <v>0</v>
      </c>
      <c r="L568" s="9">
        <v>0</v>
      </c>
      <c r="M568" s="9">
        <v>0</v>
      </c>
      <c r="N568" s="9">
        <f t="shared" si="64"/>
        <v>5577.88</v>
      </c>
      <c r="O568" s="10">
        <v>15.18</v>
      </c>
      <c r="P568" s="19">
        <f t="shared" si="65"/>
        <v>547.84620000000007</v>
      </c>
      <c r="Q568" s="21">
        <v>11.14</v>
      </c>
      <c r="R568" s="19">
        <f t="shared" si="60"/>
        <v>402.04260000000005</v>
      </c>
      <c r="S568" s="24">
        <v>12.81</v>
      </c>
      <c r="T568" s="19">
        <f t="shared" si="61"/>
        <v>462.31290000000007</v>
      </c>
      <c r="U568" s="19">
        <f t="shared" si="62"/>
        <v>-2.3699999999999992</v>
      </c>
      <c r="V568" s="19">
        <f t="shared" si="63"/>
        <v>-85.533299999999997</v>
      </c>
      <c r="W568" s="19">
        <f t="shared" si="66"/>
        <v>60.27030000000002</v>
      </c>
    </row>
    <row r="569" spans="1:23" ht="15.75" customHeight="1" x14ac:dyDescent="0.2">
      <c r="A569" s="8" t="s">
        <v>576</v>
      </c>
      <c r="B569" s="9">
        <v>42.49</v>
      </c>
      <c r="C569" s="9">
        <v>42.49</v>
      </c>
      <c r="D569" s="9">
        <v>5174.37</v>
      </c>
      <c r="E569" s="9">
        <v>5174.37</v>
      </c>
      <c r="F569" s="9">
        <v>0</v>
      </c>
      <c r="G569" s="9">
        <v>5174.37</v>
      </c>
      <c r="H569" s="9">
        <v>0</v>
      </c>
      <c r="I569" s="9">
        <v>0</v>
      </c>
      <c r="J569" s="9">
        <v>0</v>
      </c>
      <c r="K569" s="9">
        <v>0</v>
      </c>
      <c r="L569" s="9">
        <v>0</v>
      </c>
      <c r="M569" s="9">
        <v>0</v>
      </c>
      <c r="N569" s="9">
        <f t="shared" si="64"/>
        <v>5174.37</v>
      </c>
      <c r="O569" s="10">
        <v>11.96</v>
      </c>
      <c r="P569" s="19">
        <f t="shared" si="65"/>
        <v>508.18040000000008</v>
      </c>
      <c r="Q569" s="21">
        <v>9.7899999999999991</v>
      </c>
      <c r="R569" s="19">
        <f t="shared" si="60"/>
        <v>415.97710000000001</v>
      </c>
      <c r="S569" s="24">
        <v>11.26</v>
      </c>
      <c r="T569" s="19">
        <f t="shared" si="61"/>
        <v>478.43740000000003</v>
      </c>
      <c r="U569" s="19">
        <f t="shared" si="62"/>
        <v>-0.70000000000000107</v>
      </c>
      <c r="V569" s="19">
        <f t="shared" si="63"/>
        <v>-29.743000000000052</v>
      </c>
      <c r="W569" s="19">
        <f t="shared" si="66"/>
        <v>62.460300000000018</v>
      </c>
    </row>
    <row r="570" spans="1:23" ht="15.75" customHeight="1" x14ac:dyDescent="0.2">
      <c r="A570" s="8" t="s">
        <v>577</v>
      </c>
      <c r="B570" s="9">
        <v>56.17</v>
      </c>
      <c r="C570" s="9">
        <v>309.14</v>
      </c>
      <c r="D570" s="9">
        <v>52299.44</v>
      </c>
      <c r="E570" s="9">
        <v>9502.68</v>
      </c>
      <c r="F570" s="9">
        <v>0</v>
      </c>
      <c r="G570" s="9">
        <v>9502.68</v>
      </c>
      <c r="H570" s="9">
        <v>0</v>
      </c>
      <c r="I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f t="shared" si="64"/>
        <v>9502.68</v>
      </c>
      <c r="O570" s="10">
        <v>16.61</v>
      </c>
      <c r="P570" s="19">
        <f t="shared" si="65"/>
        <v>932.9837</v>
      </c>
      <c r="Q570" s="21">
        <v>10.74</v>
      </c>
      <c r="R570" s="19">
        <f t="shared" si="60"/>
        <v>603.26580000000001</v>
      </c>
      <c r="S570" s="24">
        <v>12.35</v>
      </c>
      <c r="T570" s="19">
        <f t="shared" si="61"/>
        <v>693.69950000000006</v>
      </c>
      <c r="U570" s="19">
        <f t="shared" si="62"/>
        <v>-4.26</v>
      </c>
      <c r="V570" s="19">
        <f t="shared" si="63"/>
        <v>-239.28419999999994</v>
      </c>
      <c r="W570" s="19">
        <f t="shared" si="66"/>
        <v>90.433700000000044</v>
      </c>
    </row>
    <row r="571" spans="1:23" ht="15.75" customHeight="1" x14ac:dyDescent="0.2">
      <c r="A571" s="8" t="s">
        <v>578</v>
      </c>
      <c r="B571" s="9">
        <v>71.069999999999993</v>
      </c>
      <c r="C571" s="9">
        <v>309.14</v>
      </c>
      <c r="D571" s="9">
        <v>52299.44</v>
      </c>
      <c r="E571" s="9">
        <v>12023.42</v>
      </c>
      <c r="F571" s="9">
        <v>0</v>
      </c>
      <c r="G571" s="9">
        <v>12023.42</v>
      </c>
      <c r="H571" s="9">
        <v>0</v>
      </c>
      <c r="I571" s="9">
        <v>0</v>
      </c>
      <c r="J571" s="9">
        <v>0</v>
      </c>
      <c r="K571" s="9">
        <v>0</v>
      </c>
      <c r="L571" s="9">
        <v>0</v>
      </c>
      <c r="M571" s="9">
        <v>0</v>
      </c>
      <c r="N571" s="9">
        <f t="shared" si="64"/>
        <v>12023.42</v>
      </c>
      <c r="O571" s="10">
        <v>16.61</v>
      </c>
      <c r="P571" s="19">
        <f t="shared" si="65"/>
        <v>1180.4726999999998</v>
      </c>
      <c r="Q571" s="21">
        <v>10.37</v>
      </c>
      <c r="R571" s="19">
        <f t="shared" si="60"/>
        <v>736.99589999999989</v>
      </c>
      <c r="S571" s="24">
        <v>11.93</v>
      </c>
      <c r="T571" s="19">
        <f t="shared" si="61"/>
        <v>847.86509999999987</v>
      </c>
      <c r="U571" s="19">
        <f t="shared" si="62"/>
        <v>-4.68</v>
      </c>
      <c r="V571" s="19">
        <f t="shared" si="63"/>
        <v>-332.60759999999993</v>
      </c>
      <c r="W571" s="19">
        <f t="shared" si="66"/>
        <v>110.86919999999998</v>
      </c>
    </row>
    <row r="572" spans="1:23" ht="15.75" customHeight="1" x14ac:dyDescent="0.2">
      <c r="A572" s="8" t="s">
        <v>579</v>
      </c>
      <c r="B572" s="9">
        <v>73.17</v>
      </c>
      <c r="C572" s="9">
        <v>309.14</v>
      </c>
      <c r="D572" s="9">
        <v>52299.44</v>
      </c>
      <c r="E572" s="9">
        <v>12378.7</v>
      </c>
      <c r="F572" s="9">
        <v>0</v>
      </c>
      <c r="G572" s="9">
        <v>12378.7</v>
      </c>
      <c r="H572" s="9">
        <v>0</v>
      </c>
      <c r="I572" s="9">
        <v>0</v>
      </c>
      <c r="J572" s="9">
        <v>2918.36</v>
      </c>
      <c r="K572" s="9">
        <v>2918.36</v>
      </c>
      <c r="L572" s="9">
        <v>39.880000000000003</v>
      </c>
      <c r="M572" s="9">
        <v>0</v>
      </c>
      <c r="N572" s="9">
        <f t="shared" si="64"/>
        <v>12378.7</v>
      </c>
      <c r="O572" s="10">
        <v>16.61</v>
      </c>
      <c r="P572" s="19">
        <f t="shared" si="65"/>
        <v>1215.3536999999999</v>
      </c>
      <c r="Q572" s="21">
        <v>10.96</v>
      </c>
      <c r="R572" s="19">
        <f t="shared" si="60"/>
        <v>801.94320000000005</v>
      </c>
      <c r="S572" s="24">
        <v>12.6</v>
      </c>
      <c r="T572" s="19">
        <f t="shared" si="61"/>
        <v>921.94200000000001</v>
      </c>
      <c r="U572" s="19">
        <f t="shared" si="62"/>
        <v>-4.01</v>
      </c>
      <c r="V572" s="19">
        <f t="shared" si="63"/>
        <v>-293.41169999999988</v>
      </c>
      <c r="W572" s="19">
        <f t="shared" si="66"/>
        <v>119.99879999999996</v>
      </c>
    </row>
    <row r="573" spans="1:23" ht="15.75" customHeight="1" x14ac:dyDescent="0.2">
      <c r="A573" s="8" t="s">
        <v>580</v>
      </c>
      <c r="B573" s="9">
        <v>34.35</v>
      </c>
      <c r="C573" s="9">
        <v>309.14</v>
      </c>
      <c r="D573" s="9">
        <v>52299.44</v>
      </c>
      <c r="E573" s="9">
        <v>5811.24</v>
      </c>
      <c r="F573" s="9">
        <v>0</v>
      </c>
      <c r="G573" s="9">
        <v>5811.24</v>
      </c>
      <c r="H573" s="9">
        <v>0</v>
      </c>
      <c r="I573" s="9">
        <v>0</v>
      </c>
      <c r="J573" s="9">
        <v>0</v>
      </c>
      <c r="K573" s="9">
        <v>0</v>
      </c>
      <c r="L573" s="9">
        <v>0</v>
      </c>
      <c r="M573" s="9">
        <v>0</v>
      </c>
      <c r="N573" s="9">
        <f t="shared" si="64"/>
        <v>5811.24</v>
      </c>
      <c r="O573" s="10">
        <v>16.61</v>
      </c>
      <c r="P573" s="19">
        <f t="shared" si="65"/>
        <v>570.55349999999999</v>
      </c>
      <c r="Q573" s="21">
        <v>9.9499999999999993</v>
      </c>
      <c r="R573" s="19">
        <f t="shared" si="60"/>
        <v>341.78249999999997</v>
      </c>
      <c r="S573" s="24">
        <v>11.44</v>
      </c>
      <c r="T573" s="19">
        <f t="shared" si="61"/>
        <v>392.964</v>
      </c>
      <c r="U573" s="19">
        <f t="shared" si="62"/>
        <v>-5.17</v>
      </c>
      <c r="V573" s="19">
        <f t="shared" si="63"/>
        <v>-177.58949999999999</v>
      </c>
      <c r="W573" s="19">
        <f t="shared" si="66"/>
        <v>51.181500000000028</v>
      </c>
    </row>
    <row r="574" spans="1:23" ht="15.75" customHeight="1" x14ac:dyDescent="0.2">
      <c r="A574" s="8" t="s">
        <v>581</v>
      </c>
      <c r="B574" s="9">
        <v>38.380000000000003</v>
      </c>
      <c r="C574" s="9">
        <v>309.14</v>
      </c>
      <c r="D574" s="9">
        <v>52299.44</v>
      </c>
      <c r="E574" s="9">
        <v>6493.02</v>
      </c>
      <c r="F574" s="9">
        <v>0</v>
      </c>
      <c r="G574" s="9">
        <v>6493.02</v>
      </c>
      <c r="H574" s="9">
        <v>0</v>
      </c>
      <c r="I574" s="9">
        <v>0</v>
      </c>
      <c r="J574" s="9">
        <v>20358</v>
      </c>
      <c r="K574" s="9">
        <v>20358</v>
      </c>
      <c r="L574" s="9">
        <v>530.42999999999995</v>
      </c>
      <c r="M574" s="9">
        <v>0</v>
      </c>
      <c r="N574" s="9">
        <f t="shared" si="64"/>
        <v>6493.02</v>
      </c>
      <c r="O574" s="10">
        <v>16.61</v>
      </c>
      <c r="P574" s="19">
        <f t="shared" si="65"/>
        <v>637.49180000000001</v>
      </c>
      <c r="Q574" s="21">
        <v>10.74</v>
      </c>
      <c r="R574" s="19">
        <f t="shared" si="60"/>
        <v>412.20120000000003</v>
      </c>
      <c r="S574" s="24">
        <v>12.35</v>
      </c>
      <c r="T574" s="19">
        <f t="shared" si="61"/>
        <v>473.99299999999999</v>
      </c>
      <c r="U574" s="19">
        <f t="shared" si="62"/>
        <v>-4.26</v>
      </c>
      <c r="V574" s="19">
        <f t="shared" si="63"/>
        <v>-163.49880000000002</v>
      </c>
      <c r="W574" s="19">
        <f t="shared" si="66"/>
        <v>61.791799999999967</v>
      </c>
    </row>
    <row r="575" spans="1:23" ht="15.75" customHeight="1" x14ac:dyDescent="0.2">
      <c r="A575" s="8" t="s">
        <v>582</v>
      </c>
      <c r="B575" s="9">
        <v>36</v>
      </c>
      <c r="C575" s="9">
        <v>309.14</v>
      </c>
      <c r="D575" s="9">
        <v>52299.44</v>
      </c>
      <c r="E575" s="9">
        <v>6090.38</v>
      </c>
      <c r="F575" s="9">
        <v>0</v>
      </c>
      <c r="G575" s="9">
        <v>6090.38</v>
      </c>
      <c r="H575" s="9">
        <v>0</v>
      </c>
      <c r="I575" s="9">
        <v>0</v>
      </c>
      <c r="J575" s="9">
        <v>0</v>
      </c>
      <c r="K575" s="9">
        <v>0</v>
      </c>
      <c r="L575" s="9">
        <v>0</v>
      </c>
      <c r="M575" s="9">
        <v>0</v>
      </c>
      <c r="N575" s="9">
        <f t="shared" si="64"/>
        <v>6090.38</v>
      </c>
      <c r="O575" s="10">
        <v>16.61</v>
      </c>
      <c r="P575" s="19">
        <f t="shared" si="65"/>
        <v>597.96</v>
      </c>
      <c r="Q575" s="21">
        <v>10.96</v>
      </c>
      <c r="R575" s="19">
        <f t="shared" si="60"/>
        <v>394.56000000000006</v>
      </c>
      <c r="S575" s="24">
        <v>12.6</v>
      </c>
      <c r="T575" s="19">
        <f t="shared" si="61"/>
        <v>453.59999999999997</v>
      </c>
      <c r="U575" s="19">
        <f t="shared" si="62"/>
        <v>-4.01</v>
      </c>
      <c r="V575" s="19">
        <f t="shared" si="63"/>
        <v>-144.36000000000007</v>
      </c>
      <c r="W575" s="19">
        <f t="shared" si="66"/>
        <v>59.039999999999907</v>
      </c>
    </row>
    <row r="576" spans="1:23" ht="15.75" customHeight="1" x14ac:dyDescent="0.2">
      <c r="A576" s="8" t="s">
        <v>583</v>
      </c>
      <c r="B576" s="9">
        <v>44.61</v>
      </c>
      <c r="C576" s="9">
        <v>80.569999999999993</v>
      </c>
      <c r="D576" s="9">
        <v>13866.95</v>
      </c>
      <c r="E576" s="9">
        <v>7677.85</v>
      </c>
      <c r="F576" s="9">
        <v>0</v>
      </c>
      <c r="G576" s="9">
        <v>7677.85</v>
      </c>
      <c r="H576" s="9">
        <v>0</v>
      </c>
      <c r="I576" s="9">
        <v>0</v>
      </c>
      <c r="J576" s="9">
        <v>0</v>
      </c>
      <c r="K576" s="9">
        <v>0</v>
      </c>
      <c r="L576" s="9">
        <v>0</v>
      </c>
      <c r="M576" s="9">
        <v>0</v>
      </c>
      <c r="N576" s="9">
        <f t="shared" si="64"/>
        <v>7677.85</v>
      </c>
      <c r="O576" s="10">
        <v>16.899999999999999</v>
      </c>
      <c r="P576" s="19">
        <f t="shared" si="65"/>
        <v>753.90899999999988</v>
      </c>
      <c r="Q576" s="21">
        <v>14.32</v>
      </c>
      <c r="R576" s="19">
        <f t="shared" si="60"/>
        <v>638.8152</v>
      </c>
      <c r="S576" s="24">
        <v>14.86</v>
      </c>
      <c r="T576" s="19">
        <f t="shared" si="61"/>
        <v>662.90459999999996</v>
      </c>
      <c r="U576" s="19">
        <f t="shared" si="62"/>
        <v>-2.0399999999999991</v>
      </c>
      <c r="V576" s="19">
        <f t="shared" si="63"/>
        <v>-91.004399999999919</v>
      </c>
      <c r="W576" s="19">
        <f t="shared" si="66"/>
        <v>24.089399999999955</v>
      </c>
    </row>
    <row r="577" spans="1:23" ht="15.75" customHeight="1" x14ac:dyDescent="0.2">
      <c r="A577" s="8" t="s">
        <v>584</v>
      </c>
      <c r="B577" s="9">
        <v>35.96</v>
      </c>
      <c r="C577" s="9">
        <v>80.569999999999993</v>
      </c>
      <c r="D577" s="9">
        <v>13866.95</v>
      </c>
      <c r="E577" s="9">
        <v>6189.1</v>
      </c>
      <c r="F577" s="9">
        <v>0</v>
      </c>
      <c r="G577" s="9">
        <v>6189.1</v>
      </c>
      <c r="H577" s="9">
        <v>0</v>
      </c>
      <c r="I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f t="shared" si="64"/>
        <v>6189.1</v>
      </c>
      <c r="O577" s="10">
        <v>16.899999999999999</v>
      </c>
      <c r="P577" s="19">
        <f t="shared" si="65"/>
        <v>607.72399999999993</v>
      </c>
      <c r="Q577" s="21">
        <v>11.91</v>
      </c>
      <c r="R577" s="19">
        <f t="shared" si="60"/>
        <v>428.28360000000004</v>
      </c>
      <c r="S577" s="24">
        <v>13.7</v>
      </c>
      <c r="T577" s="19">
        <f t="shared" si="61"/>
        <v>492.65199999999999</v>
      </c>
      <c r="U577" s="19">
        <f t="shared" si="62"/>
        <v>-3.1999999999999993</v>
      </c>
      <c r="V577" s="19">
        <f t="shared" si="63"/>
        <v>-115.07199999999995</v>
      </c>
      <c r="W577" s="19">
        <f t="shared" si="66"/>
        <v>64.368399999999951</v>
      </c>
    </row>
    <row r="578" spans="1:23" ht="15.75" customHeight="1" x14ac:dyDescent="0.2">
      <c r="A578" s="8" t="s">
        <v>585</v>
      </c>
      <c r="B578" s="9">
        <v>83.95</v>
      </c>
      <c r="C578" s="9">
        <v>202.84</v>
      </c>
      <c r="D578" s="9">
        <v>25692.97</v>
      </c>
      <c r="E578" s="9">
        <v>10633.63</v>
      </c>
      <c r="F578" s="9">
        <v>0</v>
      </c>
      <c r="G578" s="9">
        <v>10633.63</v>
      </c>
      <c r="H578" s="9">
        <v>0</v>
      </c>
      <c r="I578" s="9">
        <v>0</v>
      </c>
      <c r="J578" s="9">
        <v>0</v>
      </c>
      <c r="K578" s="9">
        <v>0</v>
      </c>
      <c r="L578" s="9">
        <v>0</v>
      </c>
      <c r="M578" s="9">
        <v>0</v>
      </c>
      <c r="N578" s="9">
        <f t="shared" si="64"/>
        <v>10633.63</v>
      </c>
      <c r="O578" s="10">
        <v>12.44</v>
      </c>
      <c r="P578" s="19">
        <f t="shared" si="65"/>
        <v>1044.338</v>
      </c>
      <c r="Q578" s="21">
        <v>9.7899999999999991</v>
      </c>
      <c r="R578" s="19">
        <f t="shared" si="60"/>
        <v>821.87049999999999</v>
      </c>
      <c r="S578" s="24">
        <v>11.26</v>
      </c>
      <c r="T578" s="19">
        <f t="shared" si="61"/>
        <v>945.27700000000004</v>
      </c>
      <c r="U578" s="19">
        <f t="shared" si="62"/>
        <v>-1.1799999999999997</v>
      </c>
      <c r="V578" s="19">
        <f t="shared" si="63"/>
        <v>-99.060999999999922</v>
      </c>
      <c r="W578" s="19">
        <f t="shared" si="66"/>
        <v>123.40650000000005</v>
      </c>
    </row>
    <row r="579" spans="1:23" ht="15.75" customHeight="1" x14ac:dyDescent="0.2">
      <c r="A579" s="8" t="s">
        <v>586</v>
      </c>
      <c r="B579" s="9">
        <v>34.090000000000003</v>
      </c>
      <c r="C579" s="9">
        <v>202.84</v>
      </c>
      <c r="D579" s="9">
        <v>25692.97</v>
      </c>
      <c r="E579" s="9">
        <v>4318.05</v>
      </c>
      <c r="F579" s="9">
        <v>0</v>
      </c>
      <c r="G579" s="9">
        <v>4318.05</v>
      </c>
      <c r="H579" s="9">
        <v>0</v>
      </c>
      <c r="I579" s="9">
        <v>0</v>
      </c>
      <c r="J579" s="9">
        <v>0</v>
      </c>
      <c r="K579" s="9">
        <v>0</v>
      </c>
      <c r="L579" s="9">
        <v>0</v>
      </c>
      <c r="M579" s="9">
        <v>0</v>
      </c>
      <c r="N579" s="9">
        <f t="shared" si="64"/>
        <v>4318.05</v>
      </c>
      <c r="O579" s="10">
        <v>12.44</v>
      </c>
      <c r="P579" s="19">
        <f t="shared" si="65"/>
        <v>424.07960000000003</v>
      </c>
      <c r="Q579" s="21">
        <v>9.73</v>
      </c>
      <c r="R579" s="19">
        <f t="shared" si="60"/>
        <v>331.69570000000004</v>
      </c>
      <c r="S579" s="24">
        <v>11.19</v>
      </c>
      <c r="T579" s="19">
        <f t="shared" si="61"/>
        <v>381.46710000000002</v>
      </c>
      <c r="U579" s="19">
        <f t="shared" si="62"/>
        <v>-1.25</v>
      </c>
      <c r="V579" s="19">
        <f t="shared" si="63"/>
        <v>-42.612500000000011</v>
      </c>
      <c r="W579" s="19">
        <f t="shared" si="66"/>
        <v>49.771399999999971</v>
      </c>
    </row>
    <row r="580" spans="1:23" ht="15.75" customHeight="1" x14ac:dyDescent="0.2">
      <c r="A580" s="8" t="s">
        <v>587</v>
      </c>
      <c r="B580" s="9">
        <v>60.3</v>
      </c>
      <c r="C580" s="9">
        <v>202.84</v>
      </c>
      <c r="D580" s="9">
        <v>25692.97</v>
      </c>
      <c r="E580" s="9">
        <v>7637.97</v>
      </c>
      <c r="F580" s="9">
        <v>0</v>
      </c>
      <c r="G580" s="9">
        <v>7637.97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f t="shared" si="64"/>
        <v>7637.97</v>
      </c>
      <c r="O580" s="10">
        <v>12.44</v>
      </c>
      <c r="P580" s="19">
        <f t="shared" si="65"/>
        <v>750.13199999999995</v>
      </c>
      <c r="Q580" s="21">
        <v>9.73</v>
      </c>
      <c r="R580" s="19">
        <f t="shared" si="60"/>
        <v>586.71900000000005</v>
      </c>
      <c r="S580" s="24">
        <v>11.19</v>
      </c>
      <c r="T580" s="19">
        <f t="shared" si="61"/>
        <v>674.75699999999995</v>
      </c>
      <c r="U580" s="19">
        <f t="shared" si="62"/>
        <v>-1.25</v>
      </c>
      <c r="V580" s="19">
        <f t="shared" si="63"/>
        <v>-75.375</v>
      </c>
      <c r="W580" s="19">
        <f t="shared" si="66"/>
        <v>88.037999999999897</v>
      </c>
    </row>
    <row r="581" spans="1:23" ht="15.75" customHeight="1" x14ac:dyDescent="0.2">
      <c r="A581" s="8" t="s">
        <v>588</v>
      </c>
      <c r="B581" s="9">
        <v>24.5</v>
      </c>
      <c r="C581" s="9">
        <v>202.84</v>
      </c>
      <c r="D581" s="9">
        <v>25692.97</v>
      </c>
      <c r="E581" s="9">
        <v>3103.32</v>
      </c>
      <c r="F581" s="9">
        <v>0</v>
      </c>
      <c r="G581" s="9">
        <v>3103.32</v>
      </c>
      <c r="H581" s="9">
        <v>0</v>
      </c>
      <c r="I581" s="9">
        <v>0</v>
      </c>
      <c r="J581" s="9">
        <v>0</v>
      </c>
      <c r="K581" s="9">
        <v>0</v>
      </c>
      <c r="L581" s="9">
        <v>0</v>
      </c>
      <c r="M581" s="9">
        <v>0</v>
      </c>
      <c r="N581" s="9">
        <f t="shared" si="64"/>
        <v>3103.32</v>
      </c>
      <c r="O581" s="10">
        <v>12.44</v>
      </c>
      <c r="P581" s="19">
        <f t="shared" si="65"/>
        <v>304.77999999999997</v>
      </c>
      <c r="Q581" s="21">
        <v>0</v>
      </c>
      <c r="R581" s="19">
        <f t="shared" si="60"/>
        <v>0</v>
      </c>
      <c r="S581" s="24">
        <v>0</v>
      </c>
      <c r="T581" s="19">
        <f t="shared" si="61"/>
        <v>0</v>
      </c>
      <c r="U581" s="19">
        <f t="shared" si="62"/>
        <v>-12.44</v>
      </c>
      <c r="V581" s="19">
        <f t="shared" si="63"/>
        <v>-304.77999999999997</v>
      </c>
      <c r="W581" s="19">
        <f t="shared" si="66"/>
        <v>0</v>
      </c>
    </row>
    <row r="582" spans="1:23" ht="15.75" customHeight="1" x14ac:dyDescent="0.2">
      <c r="A582" s="8" t="s">
        <v>589</v>
      </c>
      <c r="B582" s="9">
        <v>42.26</v>
      </c>
      <c r="C582" s="9">
        <v>42.26</v>
      </c>
      <c r="D582" s="9">
        <v>4390.1899999999996</v>
      </c>
      <c r="E582" s="9">
        <v>4390.1899999999996</v>
      </c>
      <c r="F582" s="9">
        <v>0</v>
      </c>
      <c r="G582" s="9">
        <v>4390.1899999999996</v>
      </c>
      <c r="H582" s="9">
        <v>0</v>
      </c>
      <c r="I582" s="9">
        <v>0</v>
      </c>
      <c r="J582" s="9">
        <v>2820</v>
      </c>
      <c r="K582" s="9">
        <v>2820</v>
      </c>
      <c r="L582" s="9">
        <v>66.73</v>
      </c>
      <c r="M582" s="9">
        <v>282</v>
      </c>
      <c r="N582" s="9">
        <f t="shared" si="64"/>
        <v>4672.1899999999996</v>
      </c>
      <c r="O582" s="10">
        <v>10.86</v>
      </c>
      <c r="P582" s="19">
        <f t="shared" si="65"/>
        <v>458.94359999999995</v>
      </c>
      <c r="Q582" s="21">
        <v>0</v>
      </c>
      <c r="R582" s="19">
        <f t="shared" ref="R582:R645" si="67">B582*Q582</f>
        <v>0</v>
      </c>
      <c r="S582" s="24">
        <v>0</v>
      </c>
      <c r="T582" s="19">
        <f t="shared" ref="T582:T645" si="68">B582*S582</f>
        <v>0</v>
      </c>
      <c r="U582" s="19">
        <f t="shared" ref="U582:U645" si="69">S582-O582</f>
        <v>-10.86</v>
      </c>
      <c r="V582" s="19">
        <f t="shared" ref="V582:V645" si="70">T582-P582</f>
        <v>-458.94359999999995</v>
      </c>
      <c r="W582" s="19">
        <f t="shared" si="66"/>
        <v>0</v>
      </c>
    </row>
    <row r="583" spans="1:23" ht="15.75" customHeight="1" x14ac:dyDescent="0.2">
      <c r="A583" s="8" t="s">
        <v>590</v>
      </c>
      <c r="B583" s="9">
        <v>37.29</v>
      </c>
      <c r="C583" s="9">
        <v>93.09</v>
      </c>
      <c r="D583" s="9">
        <v>16138.87</v>
      </c>
      <c r="E583" s="9">
        <v>6464.91</v>
      </c>
      <c r="F583" s="9">
        <v>0</v>
      </c>
      <c r="G583" s="9">
        <v>6464.91</v>
      </c>
      <c r="H583" s="9">
        <v>0</v>
      </c>
      <c r="I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f t="shared" si="64"/>
        <v>6464.91</v>
      </c>
      <c r="O583" s="10">
        <v>17.02</v>
      </c>
      <c r="P583" s="19">
        <f t="shared" si="65"/>
        <v>634.67579999999998</v>
      </c>
      <c r="Q583" s="21">
        <v>9.7899999999999991</v>
      </c>
      <c r="R583" s="19">
        <f t="shared" si="67"/>
        <v>365.06909999999993</v>
      </c>
      <c r="S583" s="24">
        <v>11.26</v>
      </c>
      <c r="T583" s="19">
        <f t="shared" si="68"/>
        <v>419.8854</v>
      </c>
      <c r="U583" s="19">
        <f t="shared" si="69"/>
        <v>-5.76</v>
      </c>
      <c r="V583" s="19">
        <f t="shared" si="70"/>
        <v>-214.79039999999998</v>
      </c>
      <c r="W583" s="19">
        <f t="shared" si="66"/>
        <v>54.816300000000069</v>
      </c>
    </row>
    <row r="584" spans="1:23" ht="15.75" customHeight="1" x14ac:dyDescent="0.2">
      <c r="A584" s="8" t="s">
        <v>591</v>
      </c>
      <c r="B584" s="9">
        <v>55.8</v>
      </c>
      <c r="C584" s="9">
        <v>93.09</v>
      </c>
      <c r="D584" s="9">
        <v>16138.87</v>
      </c>
      <c r="E584" s="9">
        <v>9673.9599999999991</v>
      </c>
      <c r="F584" s="9">
        <v>0</v>
      </c>
      <c r="G584" s="9">
        <v>9673.9599999999991</v>
      </c>
      <c r="H584" s="9">
        <v>0</v>
      </c>
      <c r="I584" s="9">
        <v>0</v>
      </c>
      <c r="J584" s="9">
        <v>2226.85</v>
      </c>
      <c r="K584" s="9">
        <v>2226.85</v>
      </c>
      <c r="L584" s="9">
        <v>39.909999999999997</v>
      </c>
      <c r="M584" s="9">
        <v>0</v>
      </c>
      <c r="N584" s="9">
        <f t="shared" si="64"/>
        <v>9673.9599999999991</v>
      </c>
      <c r="O584" s="10">
        <v>17.02</v>
      </c>
      <c r="P584" s="19">
        <f t="shared" si="65"/>
        <v>949.71599999999989</v>
      </c>
      <c r="Q584" s="21">
        <v>9.7899999999999991</v>
      </c>
      <c r="R584" s="19">
        <f t="shared" si="67"/>
        <v>546.28199999999993</v>
      </c>
      <c r="S584" s="24">
        <v>11.26</v>
      </c>
      <c r="T584" s="19">
        <f t="shared" si="68"/>
        <v>628.30799999999999</v>
      </c>
      <c r="U584" s="19">
        <f t="shared" si="69"/>
        <v>-5.76</v>
      </c>
      <c r="V584" s="19">
        <f t="shared" si="70"/>
        <v>-321.4079999999999</v>
      </c>
      <c r="W584" s="19">
        <f t="shared" si="66"/>
        <v>82.026000000000067</v>
      </c>
    </row>
    <row r="585" spans="1:23" ht="15.75" customHeight="1" x14ac:dyDescent="0.2">
      <c r="A585" s="8" t="s">
        <v>592</v>
      </c>
      <c r="B585" s="9">
        <v>70.89</v>
      </c>
      <c r="C585" s="9">
        <v>142.05000000000001</v>
      </c>
      <c r="D585" s="9">
        <v>24192.47</v>
      </c>
      <c r="E585" s="9">
        <v>12073.24</v>
      </c>
      <c r="F585" s="9">
        <v>0</v>
      </c>
      <c r="G585" s="9">
        <v>12073.24</v>
      </c>
      <c r="H585" s="9">
        <v>0</v>
      </c>
      <c r="I585" s="9">
        <v>0</v>
      </c>
      <c r="J585" s="9">
        <v>60712</v>
      </c>
      <c r="K585" s="9">
        <v>60712</v>
      </c>
      <c r="L585" s="9">
        <v>856.43</v>
      </c>
      <c r="M585" s="9">
        <v>4237.87</v>
      </c>
      <c r="N585" s="9">
        <f t="shared" si="64"/>
        <v>16311.11</v>
      </c>
      <c r="O585" s="10">
        <v>22.59</v>
      </c>
      <c r="P585" s="19">
        <f t="shared" si="65"/>
        <v>1601.4050999999999</v>
      </c>
      <c r="Q585" s="21">
        <v>10.62</v>
      </c>
      <c r="R585" s="19">
        <f t="shared" si="67"/>
        <v>752.85179999999991</v>
      </c>
      <c r="S585" s="24">
        <v>12.21</v>
      </c>
      <c r="T585" s="19">
        <f t="shared" si="68"/>
        <v>865.56690000000003</v>
      </c>
      <c r="U585" s="19">
        <f t="shared" si="69"/>
        <v>-10.379999999999999</v>
      </c>
      <c r="V585" s="19">
        <f t="shared" si="70"/>
        <v>-735.83819999999992</v>
      </c>
      <c r="W585" s="19">
        <f t="shared" si="66"/>
        <v>112.71510000000012</v>
      </c>
    </row>
    <row r="586" spans="1:23" ht="15.75" customHeight="1" x14ac:dyDescent="0.2">
      <c r="A586" s="8" t="s">
        <v>593</v>
      </c>
      <c r="B586" s="9">
        <v>71.16</v>
      </c>
      <c r="C586" s="9">
        <v>142.05000000000001</v>
      </c>
      <c r="D586" s="9">
        <v>24192.47</v>
      </c>
      <c r="E586" s="9">
        <v>12119.23</v>
      </c>
      <c r="F586" s="9">
        <v>0</v>
      </c>
      <c r="G586" s="9">
        <v>12119.23</v>
      </c>
      <c r="H586" s="9">
        <v>0</v>
      </c>
      <c r="I586" s="9">
        <v>0</v>
      </c>
      <c r="J586" s="9">
        <v>34851.199999999997</v>
      </c>
      <c r="K586" s="9">
        <v>34851.199999999997</v>
      </c>
      <c r="L586" s="9">
        <v>489.76</v>
      </c>
      <c r="M586" s="9">
        <v>3485.12</v>
      </c>
      <c r="N586" s="9">
        <f t="shared" si="64"/>
        <v>15604.349999999999</v>
      </c>
      <c r="O586" s="10">
        <v>21.53</v>
      </c>
      <c r="P586" s="19">
        <f t="shared" si="65"/>
        <v>1532.0748000000001</v>
      </c>
      <c r="Q586" s="21">
        <v>13.49</v>
      </c>
      <c r="R586" s="19">
        <f t="shared" si="67"/>
        <v>959.94839999999999</v>
      </c>
      <c r="S586" s="24">
        <v>14.86</v>
      </c>
      <c r="T586" s="19">
        <f t="shared" si="68"/>
        <v>1057.4376</v>
      </c>
      <c r="U586" s="19">
        <f t="shared" si="69"/>
        <v>-6.6700000000000017</v>
      </c>
      <c r="V586" s="19">
        <f t="shared" si="70"/>
        <v>-474.63720000000012</v>
      </c>
      <c r="W586" s="19">
        <f t="shared" si="66"/>
        <v>97.489199999999983</v>
      </c>
    </row>
    <row r="587" spans="1:23" ht="15.75" customHeight="1" x14ac:dyDescent="0.2">
      <c r="A587" s="8" t="s">
        <v>594</v>
      </c>
      <c r="B587" s="9">
        <v>55.87</v>
      </c>
      <c r="C587" s="9">
        <v>111.74</v>
      </c>
      <c r="D587" s="9">
        <v>6346.03</v>
      </c>
      <c r="E587" s="9">
        <v>3173.02</v>
      </c>
      <c r="F587" s="9">
        <v>0</v>
      </c>
      <c r="G587" s="9">
        <v>3173.02</v>
      </c>
      <c r="H587" s="9">
        <v>0</v>
      </c>
      <c r="I587" s="9">
        <v>0</v>
      </c>
      <c r="J587" s="9">
        <v>14566.4</v>
      </c>
      <c r="K587" s="9">
        <v>14566.4</v>
      </c>
      <c r="L587" s="9">
        <v>260.72000000000003</v>
      </c>
      <c r="M587" s="9">
        <v>1456.64</v>
      </c>
      <c r="N587" s="9">
        <f t="shared" si="64"/>
        <v>4629.66</v>
      </c>
      <c r="O587" s="10">
        <v>8.14</v>
      </c>
      <c r="P587" s="19">
        <f t="shared" si="65"/>
        <v>454.78180000000003</v>
      </c>
      <c r="Q587" s="21">
        <v>9.7899999999999991</v>
      </c>
      <c r="R587" s="19">
        <f t="shared" si="67"/>
        <v>546.96729999999991</v>
      </c>
      <c r="S587" s="24">
        <v>11.2</v>
      </c>
      <c r="T587" s="19">
        <f t="shared" si="68"/>
        <v>625.74399999999991</v>
      </c>
      <c r="U587" s="19">
        <f t="shared" si="69"/>
        <v>3.0599999999999987</v>
      </c>
      <c r="V587" s="19">
        <f t="shared" si="70"/>
        <v>170.96219999999988</v>
      </c>
      <c r="W587" s="19">
        <f t="shared" si="66"/>
        <v>78.776700000000005</v>
      </c>
    </row>
    <row r="588" spans="1:23" ht="15.75" customHeight="1" x14ac:dyDescent="0.2">
      <c r="A588" s="8" t="s">
        <v>595</v>
      </c>
      <c r="B588" s="9">
        <v>55.87</v>
      </c>
      <c r="C588" s="9">
        <v>111.74</v>
      </c>
      <c r="D588" s="9">
        <v>6346.03</v>
      </c>
      <c r="E588" s="9">
        <v>3173.02</v>
      </c>
      <c r="F588" s="9">
        <v>0</v>
      </c>
      <c r="G588" s="9">
        <v>3173.02</v>
      </c>
      <c r="H588" s="9">
        <v>0</v>
      </c>
      <c r="I588" s="9">
        <v>0</v>
      </c>
      <c r="J588" s="9">
        <v>0</v>
      </c>
      <c r="K588" s="9">
        <v>0</v>
      </c>
      <c r="L588" s="9">
        <v>0</v>
      </c>
      <c r="M588" s="9">
        <v>0</v>
      </c>
      <c r="N588" s="9">
        <f t="shared" si="64"/>
        <v>3173.02</v>
      </c>
      <c r="O588" s="10">
        <v>5.58</v>
      </c>
      <c r="P588" s="19">
        <f t="shared" si="65"/>
        <v>311.75459999999998</v>
      </c>
      <c r="Q588" s="21">
        <v>9.7899999999999991</v>
      </c>
      <c r="R588" s="19">
        <f t="shared" si="67"/>
        <v>546.96729999999991</v>
      </c>
      <c r="S588" s="24">
        <v>11.2</v>
      </c>
      <c r="T588" s="19">
        <f t="shared" si="68"/>
        <v>625.74399999999991</v>
      </c>
      <c r="U588" s="19">
        <f t="shared" si="69"/>
        <v>5.6199999999999992</v>
      </c>
      <c r="V588" s="19">
        <f t="shared" si="70"/>
        <v>313.98939999999993</v>
      </c>
      <c r="W588" s="19">
        <f t="shared" si="66"/>
        <v>78.776700000000005</v>
      </c>
    </row>
    <row r="589" spans="1:23" ht="15.75" customHeight="1" x14ac:dyDescent="0.2">
      <c r="A589" s="8" t="s">
        <v>596</v>
      </c>
      <c r="B589" s="9">
        <v>53.27</v>
      </c>
      <c r="C589" s="9">
        <v>119.84</v>
      </c>
      <c r="D589" s="9">
        <v>14244.01</v>
      </c>
      <c r="E589" s="9">
        <v>6331.6</v>
      </c>
      <c r="F589" s="9">
        <v>0</v>
      </c>
      <c r="G589" s="9">
        <v>6331.6</v>
      </c>
      <c r="H589" s="9">
        <v>0</v>
      </c>
      <c r="I589" s="9">
        <v>0</v>
      </c>
      <c r="J589" s="9">
        <v>5297.85</v>
      </c>
      <c r="K589" s="9">
        <v>5297.85</v>
      </c>
      <c r="L589" s="9">
        <v>99.45</v>
      </c>
      <c r="M589" s="9">
        <v>529.79</v>
      </c>
      <c r="N589" s="9">
        <f t="shared" si="64"/>
        <v>6861.39</v>
      </c>
      <c r="O589" s="10">
        <v>12.65</v>
      </c>
      <c r="P589" s="19">
        <f t="shared" si="65"/>
        <v>673.86550000000011</v>
      </c>
      <c r="Q589" s="21">
        <v>9.7899999999999991</v>
      </c>
      <c r="R589" s="19">
        <f t="shared" si="67"/>
        <v>521.51329999999996</v>
      </c>
      <c r="S589" s="24">
        <v>11.26</v>
      </c>
      <c r="T589" s="19">
        <f t="shared" si="68"/>
        <v>599.8202</v>
      </c>
      <c r="U589" s="19">
        <f t="shared" si="69"/>
        <v>-1.3900000000000006</v>
      </c>
      <c r="V589" s="19">
        <f t="shared" si="70"/>
        <v>-74.045300000000111</v>
      </c>
      <c r="W589" s="19">
        <f t="shared" si="66"/>
        <v>78.306900000000041</v>
      </c>
    </row>
    <row r="590" spans="1:23" ht="15.75" customHeight="1" x14ac:dyDescent="0.2">
      <c r="A590" s="8" t="s">
        <v>597</v>
      </c>
      <c r="B590" s="9">
        <v>66.569999999999993</v>
      </c>
      <c r="C590" s="9">
        <v>119.84</v>
      </c>
      <c r="D590" s="9">
        <v>14244.01</v>
      </c>
      <c r="E590" s="9">
        <v>7912.41</v>
      </c>
      <c r="F590" s="9">
        <v>0</v>
      </c>
      <c r="G590" s="9">
        <v>7912.41</v>
      </c>
      <c r="H590" s="9">
        <v>0</v>
      </c>
      <c r="I590" s="9">
        <v>0</v>
      </c>
      <c r="J590" s="9">
        <v>0</v>
      </c>
      <c r="K590" s="9">
        <v>0</v>
      </c>
      <c r="L590" s="9">
        <v>0</v>
      </c>
      <c r="M590" s="9">
        <v>0</v>
      </c>
      <c r="N590" s="9">
        <f t="shared" si="64"/>
        <v>7912.41</v>
      </c>
      <c r="O590" s="10">
        <v>11.67</v>
      </c>
      <c r="P590" s="19">
        <f t="shared" si="65"/>
        <v>776.87189999999987</v>
      </c>
      <c r="Q590" s="21">
        <v>9.73</v>
      </c>
      <c r="R590" s="19">
        <f t="shared" si="67"/>
        <v>647.72609999999997</v>
      </c>
      <c r="S590" s="24">
        <v>11.19</v>
      </c>
      <c r="T590" s="19">
        <f t="shared" si="68"/>
        <v>744.91829999999993</v>
      </c>
      <c r="U590" s="19">
        <f t="shared" si="69"/>
        <v>-0.48000000000000043</v>
      </c>
      <c r="V590" s="19">
        <f t="shared" si="70"/>
        <v>-31.953599999999938</v>
      </c>
      <c r="W590" s="19">
        <f t="shared" si="66"/>
        <v>97.192199999999957</v>
      </c>
    </row>
    <row r="591" spans="1:23" ht="15.75" customHeight="1" x14ac:dyDescent="0.2">
      <c r="A591" s="8" t="s">
        <v>598</v>
      </c>
      <c r="B591" s="9">
        <v>90.03</v>
      </c>
      <c r="C591" s="9">
        <v>207.88</v>
      </c>
      <c r="D591" s="9">
        <v>26046.03</v>
      </c>
      <c r="E591" s="9">
        <v>11280.18</v>
      </c>
      <c r="F591" s="9">
        <v>0</v>
      </c>
      <c r="G591" s="9">
        <v>11280.18</v>
      </c>
      <c r="H591" s="9">
        <v>0</v>
      </c>
      <c r="I591" s="9">
        <v>0</v>
      </c>
      <c r="J591" s="9">
        <v>349.76</v>
      </c>
      <c r="K591" s="9">
        <v>349.76</v>
      </c>
      <c r="L591" s="9">
        <v>3.88</v>
      </c>
      <c r="M591" s="9">
        <v>34.979999999999997</v>
      </c>
      <c r="N591" s="9">
        <f t="shared" si="64"/>
        <v>11315.16</v>
      </c>
      <c r="O591" s="10">
        <v>12.34</v>
      </c>
      <c r="P591" s="19">
        <f t="shared" si="65"/>
        <v>1110.9702</v>
      </c>
      <c r="Q591" s="21">
        <v>9.7899999999999991</v>
      </c>
      <c r="R591" s="19">
        <f t="shared" si="67"/>
        <v>881.39369999999997</v>
      </c>
      <c r="S591" s="24">
        <v>11.26</v>
      </c>
      <c r="T591" s="19">
        <f t="shared" si="68"/>
        <v>1013.7378</v>
      </c>
      <c r="U591" s="19">
        <f t="shared" si="69"/>
        <v>-1.08</v>
      </c>
      <c r="V591" s="19">
        <f t="shared" si="70"/>
        <v>-97.232399999999984</v>
      </c>
      <c r="W591" s="19">
        <f t="shared" si="66"/>
        <v>132.34410000000003</v>
      </c>
    </row>
    <row r="592" spans="1:23" ht="15.75" customHeight="1" x14ac:dyDescent="0.2">
      <c r="A592" s="8" t="s">
        <v>599</v>
      </c>
      <c r="B592" s="9">
        <v>96.24</v>
      </c>
      <c r="C592" s="9">
        <v>207.88</v>
      </c>
      <c r="D592" s="9">
        <v>26046.03</v>
      </c>
      <c r="E592" s="9">
        <v>12058.25</v>
      </c>
      <c r="F592" s="9">
        <v>0</v>
      </c>
      <c r="G592" s="9">
        <v>12058.25</v>
      </c>
      <c r="H592" s="9">
        <v>0</v>
      </c>
      <c r="I592" s="9">
        <v>0</v>
      </c>
      <c r="J592" s="9">
        <v>974.21</v>
      </c>
      <c r="K592" s="9">
        <v>974.21</v>
      </c>
      <c r="L592" s="9">
        <v>10.119999999999999</v>
      </c>
      <c r="M592" s="9">
        <v>97.42</v>
      </c>
      <c r="N592" s="9">
        <f t="shared" si="64"/>
        <v>12155.67</v>
      </c>
      <c r="O592" s="10">
        <v>12.4</v>
      </c>
      <c r="P592" s="19">
        <f t="shared" si="65"/>
        <v>1193.376</v>
      </c>
      <c r="Q592" s="21">
        <v>9.7899999999999991</v>
      </c>
      <c r="R592" s="19">
        <f t="shared" si="67"/>
        <v>942.18959999999981</v>
      </c>
      <c r="S592" s="24">
        <v>11.26</v>
      </c>
      <c r="T592" s="19">
        <f t="shared" si="68"/>
        <v>1083.6623999999999</v>
      </c>
      <c r="U592" s="19">
        <f t="shared" si="69"/>
        <v>-1.1400000000000006</v>
      </c>
      <c r="V592" s="19">
        <f t="shared" si="70"/>
        <v>-109.71360000000004</v>
      </c>
      <c r="W592" s="19">
        <f t="shared" si="66"/>
        <v>141.47280000000012</v>
      </c>
    </row>
    <row r="593" spans="1:23" ht="15.75" customHeight="1" x14ac:dyDescent="0.2">
      <c r="A593" s="8" t="s">
        <v>600</v>
      </c>
      <c r="B593" s="9">
        <v>21.61</v>
      </c>
      <c r="C593" s="9">
        <v>207.88</v>
      </c>
      <c r="D593" s="9">
        <v>26046.03</v>
      </c>
      <c r="E593" s="9">
        <v>2707.59</v>
      </c>
      <c r="F593" s="9">
        <v>0</v>
      </c>
      <c r="G593" s="9">
        <v>2707.59</v>
      </c>
      <c r="H593" s="9">
        <v>0</v>
      </c>
      <c r="I593" s="9">
        <v>0</v>
      </c>
      <c r="J593" s="9">
        <v>0</v>
      </c>
      <c r="K593" s="9">
        <v>0</v>
      </c>
      <c r="L593" s="9">
        <v>0</v>
      </c>
      <c r="M593" s="9">
        <v>0</v>
      </c>
      <c r="N593" s="9">
        <f t="shared" si="64"/>
        <v>2707.59</v>
      </c>
      <c r="O593" s="10">
        <v>12.3</v>
      </c>
      <c r="P593" s="19">
        <f t="shared" si="65"/>
        <v>265.803</v>
      </c>
      <c r="Q593" s="21">
        <v>9.7899999999999991</v>
      </c>
      <c r="R593" s="19">
        <f t="shared" si="67"/>
        <v>211.56189999999998</v>
      </c>
      <c r="S593" s="24">
        <v>11.26</v>
      </c>
      <c r="T593" s="19">
        <f t="shared" si="68"/>
        <v>243.32859999999999</v>
      </c>
      <c r="U593" s="19">
        <f t="shared" si="69"/>
        <v>-1.0400000000000009</v>
      </c>
      <c r="V593" s="19">
        <f t="shared" si="70"/>
        <v>-22.474400000000003</v>
      </c>
      <c r="W593" s="19">
        <f t="shared" si="66"/>
        <v>31.766700000000014</v>
      </c>
    </row>
    <row r="594" spans="1:23" ht="15.75" customHeight="1" x14ac:dyDescent="0.2">
      <c r="A594" s="8" t="s">
        <v>601</v>
      </c>
      <c r="B594" s="9">
        <v>61.31</v>
      </c>
      <c r="C594" s="9">
        <v>112.14</v>
      </c>
      <c r="D594" s="9">
        <v>13435.14</v>
      </c>
      <c r="E594" s="9">
        <v>7345.36</v>
      </c>
      <c r="F594" s="9">
        <v>0</v>
      </c>
      <c r="G594" s="9">
        <v>7345.36</v>
      </c>
      <c r="H594" s="9">
        <v>0</v>
      </c>
      <c r="I594" s="9">
        <v>0</v>
      </c>
      <c r="J594" s="9">
        <v>49177</v>
      </c>
      <c r="K594" s="9">
        <v>49177</v>
      </c>
      <c r="L594" s="9">
        <v>802.11</v>
      </c>
      <c r="M594" s="9">
        <v>3405.7</v>
      </c>
      <c r="N594" s="9">
        <f t="shared" si="64"/>
        <v>10751.06</v>
      </c>
      <c r="O594" s="10">
        <v>17.22</v>
      </c>
      <c r="P594" s="19">
        <f t="shared" si="65"/>
        <v>1055.7582</v>
      </c>
      <c r="Q594" s="21">
        <v>10.98</v>
      </c>
      <c r="R594" s="19">
        <f t="shared" si="67"/>
        <v>673.18380000000002</v>
      </c>
      <c r="S594" s="24">
        <v>12.63</v>
      </c>
      <c r="T594" s="19">
        <f t="shared" si="68"/>
        <v>774.34530000000007</v>
      </c>
      <c r="U594" s="19">
        <f t="shared" si="69"/>
        <v>-4.5899999999999981</v>
      </c>
      <c r="V594" s="19">
        <f t="shared" si="70"/>
        <v>-281.41289999999992</v>
      </c>
      <c r="W594" s="19">
        <f t="shared" si="66"/>
        <v>101.16150000000005</v>
      </c>
    </row>
    <row r="595" spans="1:23" ht="15.75" customHeight="1" x14ac:dyDescent="0.2">
      <c r="A595" s="8" t="s">
        <v>602</v>
      </c>
      <c r="B595" s="9">
        <v>25.48</v>
      </c>
      <c r="C595" s="9">
        <v>112.14</v>
      </c>
      <c r="D595" s="9">
        <v>13435.14</v>
      </c>
      <c r="E595" s="9">
        <v>3052.68</v>
      </c>
      <c r="F595" s="9">
        <v>0</v>
      </c>
      <c r="G595" s="9">
        <v>3052.68</v>
      </c>
      <c r="H595" s="9">
        <v>0</v>
      </c>
      <c r="I595" s="9">
        <v>0</v>
      </c>
      <c r="J595" s="9">
        <v>0</v>
      </c>
      <c r="K595" s="9">
        <v>0</v>
      </c>
      <c r="L595" s="9">
        <v>0</v>
      </c>
      <c r="M595" s="9">
        <v>0</v>
      </c>
      <c r="N595" s="9">
        <f t="shared" si="64"/>
        <v>3052.68</v>
      </c>
      <c r="O595" s="10">
        <v>11.76</v>
      </c>
      <c r="P595" s="19">
        <f t="shared" si="65"/>
        <v>299.64479999999998</v>
      </c>
      <c r="Q595" s="21">
        <v>9.7899999999999991</v>
      </c>
      <c r="R595" s="19">
        <f t="shared" si="67"/>
        <v>249.44919999999999</v>
      </c>
      <c r="S595" s="24">
        <v>11.26</v>
      </c>
      <c r="T595" s="19">
        <f t="shared" si="68"/>
        <v>286.90480000000002</v>
      </c>
      <c r="U595" s="19">
        <f t="shared" si="69"/>
        <v>-0.5</v>
      </c>
      <c r="V595" s="19">
        <f t="shared" si="70"/>
        <v>-12.739999999999952</v>
      </c>
      <c r="W595" s="19">
        <f t="shared" si="66"/>
        <v>37.455600000000032</v>
      </c>
    </row>
    <row r="596" spans="1:23" ht="15.75" customHeight="1" x14ac:dyDescent="0.2">
      <c r="A596" s="8" t="s">
        <v>603</v>
      </c>
      <c r="B596" s="9">
        <v>25.35</v>
      </c>
      <c r="C596" s="9">
        <v>112.14</v>
      </c>
      <c r="D596" s="9">
        <v>13435.14</v>
      </c>
      <c r="E596" s="9">
        <v>3037.1</v>
      </c>
      <c r="F596" s="9">
        <v>0</v>
      </c>
      <c r="G596" s="9">
        <v>3037.1</v>
      </c>
      <c r="H596" s="9">
        <v>0</v>
      </c>
      <c r="I596" s="9">
        <v>0</v>
      </c>
      <c r="J596" s="9">
        <v>0</v>
      </c>
      <c r="K596" s="9">
        <v>0</v>
      </c>
      <c r="L596" s="9">
        <v>0</v>
      </c>
      <c r="M596" s="9">
        <v>0</v>
      </c>
      <c r="N596" s="9">
        <f t="shared" si="64"/>
        <v>3037.1</v>
      </c>
      <c r="O596" s="10">
        <v>11.76</v>
      </c>
      <c r="P596" s="19">
        <f t="shared" si="65"/>
        <v>298.11599999999999</v>
      </c>
      <c r="Q596" s="21">
        <v>9.73</v>
      </c>
      <c r="R596" s="19">
        <f t="shared" si="67"/>
        <v>246.65550000000002</v>
      </c>
      <c r="S596" s="24">
        <v>11.19</v>
      </c>
      <c r="T596" s="19">
        <f t="shared" si="68"/>
        <v>283.66649999999998</v>
      </c>
      <c r="U596" s="19">
        <f t="shared" si="69"/>
        <v>-0.57000000000000028</v>
      </c>
      <c r="V596" s="19">
        <f t="shared" si="70"/>
        <v>-14.4495</v>
      </c>
      <c r="W596" s="19">
        <f t="shared" si="66"/>
        <v>37.010999999999967</v>
      </c>
    </row>
    <row r="597" spans="1:23" ht="15.75" customHeight="1" x14ac:dyDescent="0.2">
      <c r="A597" s="8" t="s">
        <v>604</v>
      </c>
      <c r="B597" s="9">
        <v>55.87</v>
      </c>
      <c r="C597" s="9">
        <v>55.87</v>
      </c>
      <c r="D597" s="9">
        <v>6732.28</v>
      </c>
      <c r="E597" s="9">
        <v>6732.28</v>
      </c>
      <c r="F597" s="9">
        <v>0</v>
      </c>
      <c r="G597" s="9">
        <v>6732.28</v>
      </c>
      <c r="H597" s="9">
        <v>0</v>
      </c>
      <c r="I597" s="9">
        <v>0</v>
      </c>
      <c r="J597" s="9">
        <v>24249.64</v>
      </c>
      <c r="K597" s="9">
        <v>24249.64</v>
      </c>
      <c r="L597" s="9">
        <v>434.04</v>
      </c>
      <c r="M597" s="9">
        <v>2424.9699999999998</v>
      </c>
      <c r="N597" s="9">
        <f t="shared" si="64"/>
        <v>9157.25</v>
      </c>
      <c r="O597" s="10">
        <v>16.09</v>
      </c>
      <c r="P597" s="19">
        <f t="shared" si="65"/>
        <v>898.9482999999999</v>
      </c>
      <c r="Q597" s="21">
        <v>12.97</v>
      </c>
      <c r="R597" s="19">
        <f t="shared" si="67"/>
        <v>724.63390000000004</v>
      </c>
      <c r="S597" s="24">
        <v>14.86</v>
      </c>
      <c r="T597" s="19">
        <f t="shared" si="68"/>
        <v>830.2281999999999</v>
      </c>
      <c r="U597" s="19">
        <f t="shared" si="69"/>
        <v>-1.2300000000000004</v>
      </c>
      <c r="V597" s="19">
        <f t="shared" si="70"/>
        <v>-68.720100000000002</v>
      </c>
      <c r="W597" s="19">
        <f t="shared" si="66"/>
        <v>105.59429999999986</v>
      </c>
    </row>
    <row r="598" spans="1:23" ht="15.75" customHeight="1" x14ac:dyDescent="0.2">
      <c r="A598" s="8" t="s">
        <v>605</v>
      </c>
      <c r="B598" s="9">
        <v>48.08</v>
      </c>
      <c r="C598" s="9">
        <v>149.66999999999999</v>
      </c>
      <c r="D598" s="9">
        <v>29222.3</v>
      </c>
      <c r="E598" s="9">
        <v>9387.3700000000008</v>
      </c>
      <c r="F598" s="9">
        <v>0</v>
      </c>
      <c r="G598" s="9">
        <v>9387.3700000000008</v>
      </c>
      <c r="H598" s="9">
        <v>0</v>
      </c>
      <c r="I598" s="9">
        <v>0</v>
      </c>
      <c r="J598" s="9">
        <v>43013.75</v>
      </c>
      <c r="K598" s="9">
        <v>43013.75</v>
      </c>
      <c r="L598" s="9">
        <v>894.63</v>
      </c>
      <c r="M598" s="9">
        <v>2977.58</v>
      </c>
      <c r="N598" s="9">
        <f t="shared" si="64"/>
        <v>12364.95</v>
      </c>
      <c r="O598" s="10">
        <v>25.25</v>
      </c>
      <c r="P598" s="19">
        <f t="shared" si="65"/>
        <v>1214.02</v>
      </c>
      <c r="Q598" s="21">
        <v>14.31</v>
      </c>
      <c r="R598" s="19">
        <f t="shared" si="67"/>
        <v>688.02480000000003</v>
      </c>
      <c r="S598" s="24">
        <v>14.86</v>
      </c>
      <c r="T598" s="19">
        <f t="shared" si="68"/>
        <v>714.46879999999999</v>
      </c>
      <c r="U598" s="19">
        <f t="shared" si="69"/>
        <v>-10.39</v>
      </c>
      <c r="V598" s="19">
        <f t="shared" si="70"/>
        <v>-499.55119999999999</v>
      </c>
      <c r="W598" s="19">
        <f t="shared" si="66"/>
        <v>26.44399999999996</v>
      </c>
    </row>
    <row r="599" spans="1:23" ht="15.75" customHeight="1" x14ac:dyDescent="0.2">
      <c r="A599" s="8" t="s">
        <v>606</v>
      </c>
      <c r="B599" s="9">
        <v>53.51</v>
      </c>
      <c r="C599" s="9">
        <v>149.66999999999999</v>
      </c>
      <c r="D599" s="9">
        <v>29222.3</v>
      </c>
      <c r="E599" s="9">
        <v>10447.549999999999</v>
      </c>
      <c r="F599" s="9">
        <v>0</v>
      </c>
      <c r="G599" s="9">
        <v>10447.549999999999</v>
      </c>
      <c r="H599" s="9">
        <v>0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f t="shared" ref="N599:N658" si="71">G599+M599</f>
        <v>10447.549999999999</v>
      </c>
      <c r="O599" s="10">
        <v>19.170000000000002</v>
      </c>
      <c r="P599" s="19">
        <f t="shared" ref="P599:P658" si="72">B599*O599</f>
        <v>1025.7867000000001</v>
      </c>
      <c r="Q599" s="21">
        <v>13.11</v>
      </c>
      <c r="R599" s="19">
        <f t="shared" si="67"/>
        <v>701.51609999999994</v>
      </c>
      <c r="S599" s="24">
        <v>14.86</v>
      </c>
      <c r="T599" s="19">
        <f t="shared" si="68"/>
        <v>795.15859999999998</v>
      </c>
      <c r="U599" s="19">
        <f t="shared" si="69"/>
        <v>-4.3100000000000023</v>
      </c>
      <c r="V599" s="19">
        <f t="shared" si="70"/>
        <v>-230.62810000000013</v>
      </c>
      <c r="W599" s="19">
        <f t="shared" si="66"/>
        <v>93.642500000000041</v>
      </c>
    </row>
    <row r="600" spans="1:23" ht="15.75" customHeight="1" x14ac:dyDescent="0.2">
      <c r="A600" s="8" t="s">
        <v>607</v>
      </c>
      <c r="B600" s="9">
        <v>48.08</v>
      </c>
      <c r="C600" s="9">
        <v>149.66999999999999</v>
      </c>
      <c r="D600" s="9">
        <v>29222.3</v>
      </c>
      <c r="E600" s="9">
        <v>9387.3700000000008</v>
      </c>
      <c r="F600" s="9">
        <v>0</v>
      </c>
      <c r="G600" s="9">
        <v>9387.3700000000008</v>
      </c>
      <c r="H600" s="9">
        <v>0</v>
      </c>
      <c r="I600" s="9">
        <v>0</v>
      </c>
      <c r="J600" s="9">
        <v>39285.629999999997</v>
      </c>
      <c r="K600" s="9">
        <v>39285.629999999997</v>
      </c>
      <c r="L600" s="9">
        <v>817.09</v>
      </c>
      <c r="M600" s="9">
        <v>2729.04</v>
      </c>
      <c r="N600" s="9">
        <f t="shared" si="71"/>
        <v>12116.41</v>
      </c>
      <c r="O600" s="10">
        <v>24.75</v>
      </c>
      <c r="P600" s="19">
        <f t="shared" si="72"/>
        <v>1189.98</v>
      </c>
      <c r="Q600" s="21">
        <v>14.01</v>
      </c>
      <c r="R600" s="19">
        <f t="shared" si="67"/>
        <v>673.60079999999994</v>
      </c>
      <c r="S600" s="24">
        <v>14.86</v>
      </c>
      <c r="T600" s="19">
        <f t="shared" si="68"/>
        <v>714.46879999999999</v>
      </c>
      <c r="U600" s="19">
        <f t="shared" si="69"/>
        <v>-9.89</v>
      </c>
      <c r="V600" s="19">
        <f t="shared" si="70"/>
        <v>-475.51120000000003</v>
      </c>
      <c r="W600" s="19">
        <f t="shared" si="66"/>
        <v>40.868000000000052</v>
      </c>
    </row>
    <row r="601" spans="1:23" ht="15.75" customHeight="1" x14ac:dyDescent="0.2">
      <c r="A601" s="8" t="s">
        <v>608</v>
      </c>
      <c r="B601" s="9">
        <v>59.66</v>
      </c>
      <c r="C601" s="9">
        <v>59.66</v>
      </c>
      <c r="D601" s="9">
        <v>5768.06</v>
      </c>
      <c r="E601" s="9">
        <v>5768.06</v>
      </c>
      <c r="F601" s="9">
        <v>0</v>
      </c>
      <c r="G601" s="9">
        <v>5768.06</v>
      </c>
      <c r="H601" s="9">
        <v>0</v>
      </c>
      <c r="I601" s="9">
        <v>0</v>
      </c>
      <c r="J601" s="9">
        <v>0</v>
      </c>
      <c r="K601" s="9">
        <v>0</v>
      </c>
      <c r="L601" s="9">
        <v>0</v>
      </c>
      <c r="M601" s="9">
        <v>0</v>
      </c>
      <c r="N601" s="9">
        <f t="shared" si="71"/>
        <v>5768.06</v>
      </c>
      <c r="O601" s="10">
        <v>9.49</v>
      </c>
      <c r="P601" s="19">
        <f t="shared" si="72"/>
        <v>566.17340000000002</v>
      </c>
      <c r="Q601" s="21">
        <v>10.88</v>
      </c>
      <c r="R601" s="19">
        <f t="shared" si="67"/>
        <v>649.10080000000005</v>
      </c>
      <c r="S601" s="24">
        <v>12.45</v>
      </c>
      <c r="T601" s="19">
        <f t="shared" si="68"/>
        <v>742.76699999999994</v>
      </c>
      <c r="U601" s="19">
        <f t="shared" si="69"/>
        <v>2.9599999999999991</v>
      </c>
      <c r="V601" s="19">
        <f t="shared" si="70"/>
        <v>176.59359999999992</v>
      </c>
      <c r="W601" s="19">
        <f t="shared" si="66"/>
        <v>93.66619999999989</v>
      </c>
    </row>
    <row r="602" spans="1:23" ht="15.75" customHeight="1" x14ac:dyDescent="0.2">
      <c r="A602" s="8" t="s">
        <v>609</v>
      </c>
      <c r="B602" s="9">
        <v>86.8</v>
      </c>
      <c r="C602" s="9">
        <v>189.6</v>
      </c>
      <c r="D602" s="9">
        <v>23789.06</v>
      </c>
      <c r="E602" s="9">
        <v>10890.77</v>
      </c>
      <c r="F602" s="9">
        <v>0</v>
      </c>
      <c r="G602" s="9">
        <v>10890.77</v>
      </c>
      <c r="H602" s="9">
        <v>0</v>
      </c>
      <c r="I602" s="9">
        <v>0</v>
      </c>
      <c r="J602" s="9">
        <v>89989.52</v>
      </c>
      <c r="K602" s="9">
        <v>89989.52</v>
      </c>
      <c r="L602" s="9">
        <v>1036.75</v>
      </c>
      <c r="M602" s="9">
        <v>6698.95</v>
      </c>
      <c r="N602" s="9">
        <f t="shared" si="71"/>
        <v>17589.72</v>
      </c>
      <c r="O602" s="10">
        <v>19.899999999999999</v>
      </c>
      <c r="P602" s="19">
        <f t="shared" si="72"/>
        <v>1727.3199999999997</v>
      </c>
      <c r="Q602" s="21">
        <v>10.36</v>
      </c>
      <c r="R602" s="19">
        <f t="shared" si="67"/>
        <v>899.24799999999993</v>
      </c>
      <c r="S602" s="24">
        <v>11.91</v>
      </c>
      <c r="T602" s="19">
        <f t="shared" si="68"/>
        <v>1033.788</v>
      </c>
      <c r="U602" s="19">
        <f t="shared" si="69"/>
        <v>-7.9899999999999984</v>
      </c>
      <c r="V602" s="19">
        <f t="shared" si="70"/>
        <v>-693.5319999999997</v>
      </c>
      <c r="W602" s="19">
        <f t="shared" si="66"/>
        <v>134.54000000000008</v>
      </c>
    </row>
    <row r="603" spans="1:23" ht="15.75" customHeight="1" x14ac:dyDescent="0.2">
      <c r="A603" s="8" t="s">
        <v>610</v>
      </c>
      <c r="B603" s="9">
        <v>33.659999999999997</v>
      </c>
      <c r="C603" s="9">
        <v>189.6</v>
      </c>
      <c r="D603" s="9">
        <v>23789.06</v>
      </c>
      <c r="E603" s="9">
        <v>4223.3100000000004</v>
      </c>
      <c r="F603" s="9">
        <v>0</v>
      </c>
      <c r="G603" s="9">
        <v>4223.3100000000004</v>
      </c>
      <c r="H603" s="9">
        <v>0</v>
      </c>
      <c r="I603" s="9">
        <v>0</v>
      </c>
      <c r="J603" s="9">
        <v>1080.53</v>
      </c>
      <c r="K603" s="9">
        <v>1080.53</v>
      </c>
      <c r="L603" s="9">
        <v>32.1</v>
      </c>
      <c r="M603" s="9">
        <v>108.05</v>
      </c>
      <c r="N603" s="9">
        <f t="shared" si="71"/>
        <v>4331.3600000000006</v>
      </c>
      <c r="O603" s="10">
        <v>12.64</v>
      </c>
      <c r="P603" s="19">
        <f t="shared" si="72"/>
        <v>425.4624</v>
      </c>
      <c r="Q603" s="21">
        <v>9.7899999999999991</v>
      </c>
      <c r="R603" s="19">
        <f t="shared" si="67"/>
        <v>329.53139999999996</v>
      </c>
      <c r="S603" s="24">
        <v>11.26</v>
      </c>
      <c r="T603" s="19">
        <f t="shared" si="68"/>
        <v>379.01159999999993</v>
      </c>
      <c r="U603" s="19">
        <f t="shared" si="69"/>
        <v>-1.3800000000000008</v>
      </c>
      <c r="V603" s="19">
        <f t="shared" si="70"/>
        <v>-46.450800000000072</v>
      </c>
      <c r="W603" s="19">
        <f t="shared" si="66"/>
        <v>49.480199999999968</v>
      </c>
    </row>
    <row r="604" spans="1:23" ht="15.75" customHeight="1" x14ac:dyDescent="0.2">
      <c r="A604" s="8" t="s">
        <v>611</v>
      </c>
      <c r="B604" s="9">
        <v>69.14</v>
      </c>
      <c r="C604" s="9">
        <v>189.6</v>
      </c>
      <c r="D604" s="9">
        <v>23789.06</v>
      </c>
      <c r="E604" s="9">
        <v>8674.98</v>
      </c>
      <c r="F604" s="9">
        <v>0</v>
      </c>
      <c r="G604" s="9">
        <v>8674.98</v>
      </c>
      <c r="H604" s="9">
        <v>0</v>
      </c>
      <c r="I604" s="9">
        <v>0</v>
      </c>
      <c r="J604" s="9">
        <v>44356.47</v>
      </c>
      <c r="K604" s="9">
        <v>44356.47</v>
      </c>
      <c r="L604" s="9">
        <v>641.54999999999995</v>
      </c>
      <c r="M604" s="9">
        <v>2957.1</v>
      </c>
      <c r="N604" s="9">
        <f t="shared" si="71"/>
        <v>11632.08</v>
      </c>
      <c r="O604" s="10">
        <v>16.52</v>
      </c>
      <c r="P604" s="19">
        <f t="shared" si="72"/>
        <v>1142.1928</v>
      </c>
      <c r="Q604" s="21">
        <v>10.98</v>
      </c>
      <c r="R604" s="19">
        <f t="shared" si="67"/>
        <v>759.15719999999999</v>
      </c>
      <c r="S604" s="24">
        <v>12.63</v>
      </c>
      <c r="T604" s="19">
        <f t="shared" si="68"/>
        <v>873.23820000000001</v>
      </c>
      <c r="U604" s="19">
        <f t="shared" si="69"/>
        <v>-3.8899999999999988</v>
      </c>
      <c r="V604" s="19">
        <f t="shared" si="70"/>
        <v>-268.95460000000003</v>
      </c>
      <c r="W604" s="19">
        <f t="shared" si="66"/>
        <v>114.08100000000002</v>
      </c>
    </row>
    <row r="605" spans="1:23" ht="15.75" customHeight="1" x14ac:dyDescent="0.2">
      <c r="A605" s="8" t="s">
        <v>612</v>
      </c>
      <c r="B605" s="9">
        <v>68.7</v>
      </c>
      <c r="C605" s="9">
        <v>137.80000000000001</v>
      </c>
      <c r="D605" s="9">
        <v>17092.75</v>
      </c>
      <c r="E605" s="9">
        <v>8521.57</v>
      </c>
      <c r="F605" s="9">
        <v>0</v>
      </c>
      <c r="G605" s="9">
        <v>8521.57</v>
      </c>
      <c r="H605" s="9">
        <v>0</v>
      </c>
      <c r="I605" s="9">
        <v>0</v>
      </c>
      <c r="J605" s="9">
        <v>0</v>
      </c>
      <c r="K605" s="9">
        <v>0</v>
      </c>
      <c r="L605" s="9">
        <v>0</v>
      </c>
      <c r="M605" s="9">
        <v>0</v>
      </c>
      <c r="N605" s="9">
        <f t="shared" si="71"/>
        <v>8521.57</v>
      </c>
      <c r="O605" s="10">
        <v>12.18</v>
      </c>
      <c r="P605" s="19">
        <f t="shared" si="72"/>
        <v>836.76599999999996</v>
      </c>
      <c r="Q605" s="21">
        <v>9.7899999999999991</v>
      </c>
      <c r="R605" s="19">
        <f t="shared" si="67"/>
        <v>672.57299999999998</v>
      </c>
      <c r="S605" s="24">
        <v>11.26</v>
      </c>
      <c r="T605" s="19">
        <f t="shared" si="68"/>
        <v>773.56200000000001</v>
      </c>
      <c r="U605" s="19">
        <f t="shared" si="69"/>
        <v>-0.91999999999999993</v>
      </c>
      <c r="V605" s="19">
        <f t="shared" si="70"/>
        <v>-63.203999999999951</v>
      </c>
      <c r="W605" s="19">
        <f t="shared" si="66"/>
        <v>100.98900000000003</v>
      </c>
    </row>
    <row r="606" spans="1:23" ht="15.75" customHeight="1" x14ac:dyDescent="0.2">
      <c r="A606" s="8" t="s">
        <v>613</v>
      </c>
      <c r="B606" s="9">
        <v>69.099999999999994</v>
      </c>
      <c r="C606" s="9">
        <v>137.80000000000001</v>
      </c>
      <c r="D606" s="9">
        <v>17092.75</v>
      </c>
      <c r="E606" s="9">
        <v>8571.18</v>
      </c>
      <c r="F606" s="9">
        <v>0</v>
      </c>
      <c r="G606" s="9">
        <v>8571.18</v>
      </c>
      <c r="H606" s="9">
        <v>0</v>
      </c>
      <c r="I606" s="9">
        <v>0</v>
      </c>
      <c r="J606" s="9">
        <v>0</v>
      </c>
      <c r="K606" s="9">
        <v>0</v>
      </c>
      <c r="L606" s="9">
        <v>0</v>
      </c>
      <c r="M606" s="9">
        <v>0</v>
      </c>
      <c r="N606" s="9">
        <f t="shared" si="71"/>
        <v>8571.18</v>
      </c>
      <c r="O606" s="10">
        <v>12.18</v>
      </c>
      <c r="P606" s="19">
        <f t="shared" si="72"/>
        <v>841.63799999999992</v>
      </c>
      <c r="Q606" s="21">
        <v>9.7899999999999991</v>
      </c>
      <c r="R606" s="19">
        <f t="shared" si="67"/>
        <v>676.48899999999992</v>
      </c>
      <c r="S606" s="24">
        <v>11.26</v>
      </c>
      <c r="T606" s="19">
        <f t="shared" si="68"/>
        <v>778.06599999999992</v>
      </c>
      <c r="U606" s="19">
        <f t="shared" si="69"/>
        <v>-0.91999999999999993</v>
      </c>
      <c r="V606" s="19">
        <f t="shared" si="70"/>
        <v>-63.572000000000003</v>
      </c>
      <c r="W606" s="19">
        <f t="shared" si="66"/>
        <v>101.577</v>
      </c>
    </row>
    <row r="607" spans="1:23" ht="15.75" customHeight="1" x14ac:dyDescent="0.2">
      <c r="A607" s="8" t="s">
        <v>614</v>
      </c>
      <c r="B607" s="9">
        <v>64.27</v>
      </c>
      <c r="C607" s="9">
        <v>64.27</v>
      </c>
      <c r="D607" s="9">
        <v>17596.84</v>
      </c>
      <c r="E607" s="9">
        <v>17596.84</v>
      </c>
      <c r="F607" s="9">
        <v>0</v>
      </c>
      <c r="G607" s="9">
        <v>17596.84</v>
      </c>
      <c r="H607" s="9">
        <v>0</v>
      </c>
      <c r="I607" s="9">
        <v>0</v>
      </c>
      <c r="J607" s="9">
        <v>0</v>
      </c>
      <c r="K607" s="9">
        <v>0</v>
      </c>
      <c r="L607" s="9">
        <v>0</v>
      </c>
      <c r="M607" s="9">
        <v>0</v>
      </c>
      <c r="N607" s="9">
        <f t="shared" si="71"/>
        <v>17596.84</v>
      </c>
      <c r="O607" s="10">
        <v>26.88</v>
      </c>
      <c r="P607" s="19">
        <f t="shared" si="72"/>
        <v>1727.5775999999998</v>
      </c>
      <c r="Q607" s="21">
        <v>9.73</v>
      </c>
      <c r="R607" s="19">
        <f t="shared" si="67"/>
        <v>625.34709999999995</v>
      </c>
      <c r="S607" s="24">
        <v>11.19</v>
      </c>
      <c r="T607" s="19">
        <f t="shared" si="68"/>
        <v>719.18129999999996</v>
      </c>
      <c r="U607" s="19">
        <f t="shared" si="69"/>
        <v>-15.69</v>
      </c>
      <c r="V607" s="19">
        <f t="shared" si="70"/>
        <v>-1008.3962999999999</v>
      </c>
      <c r="W607" s="19">
        <f t="shared" si="66"/>
        <v>93.83420000000001</v>
      </c>
    </row>
    <row r="608" spans="1:23" ht="15.75" customHeight="1" x14ac:dyDescent="0.2">
      <c r="A608" s="8" t="s">
        <v>615</v>
      </c>
      <c r="B608" s="9">
        <v>57.76</v>
      </c>
      <c r="C608" s="9">
        <v>353.74</v>
      </c>
      <c r="D608" s="9">
        <v>28279.89</v>
      </c>
      <c r="E608" s="9">
        <v>4617.6499999999996</v>
      </c>
      <c r="F608" s="9">
        <v>0</v>
      </c>
      <c r="G608" s="9">
        <v>4617.6499999999996</v>
      </c>
      <c r="H608" s="9">
        <v>0</v>
      </c>
      <c r="I608" s="9">
        <v>0</v>
      </c>
      <c r="J608" s="9">
        <v>47271.199999999997</v>
      </c>
      <c r="K608" s="9">
        <v>47271.199999999997</v>
      </c>
      <c r="L608" s="9">
        <v>818.41</v>
      </c>
      <c r="M608" s="9">
        <v>3215.12</v>
      </c>
      <c r="N608" s="9">
        <f t="shared" si="71"/>
        <v>7832.7699999999995</v>
      </c>
      <c r="O608" s="10">
        <v>13.32</v>
      </c>
      <c r="P608" s="19">
        <f t="shared" si="72"/>
        <v>769.36320000000001</v>
      </c>
      <c r="Q608" s="21">
        <v>10.26</v>
      </c>
      <c r="R608" s="19">
        <f t="shared" si="67"/>
        <v>592.61759999999992</v>
      </c>
      <c r="S608" s="24">
        <v>11.8</v>
      </c>
      <c r="T608" s="19">
        <f t="shared" si="68"/>
        <v>681.56799999999998</v>
      </c>
      <c r="U608" s="19">
        <f t="shared" si="69"/>
        <v>-1.5199999999999996</v>
      </c>
      <c r="V608" s="19">
        <f t="shared" si="70"/>
        <v>-87.795200000000023</v>
      </c>
      <c r="W608" s="19">
        <f t="shared" si="66"/>
        <v>88.950400000000059</v>
      </c>
    </row>
    <row r="609" spans="1:23" ht="15.75" customHeight="1" x14ac:dyDescent="0.2">
      <c r="A609" s="8" t="s">
        <v>616</v>
      </c>
      <c r="B609" s="9">
        <v>66.97</v>
      </c>
      <c r="C609" s="9">
        <v>353.74</v>
      </c>
      <c r="D609" s="9">
        <v>28279.89</v>
      </c>
      <c r="E609" s="9">
        <v>5353.94</v>
      </c>
      <c r="F609" s="9">
        <v>0</v>
      </c>
      <c r="G609" s="9">
        <v>5353.94</v>
      </c>
      <c r="H609" s="9">
        <v>0</v>
      </c>
      <c r="I609" s="9">
        <v>0</v>
      </c>
      <c r="J609" s="9">
        <v>7335.5</v>
      </c>
      <c r="K609" s="9">
        <v>7335.5</v>
      </c>
      <c r="L609" s="9">
        <v>109.53</v>
      </c>
      <c r="M609" s="9">
        <v>733.55</v>
      </c>
      <c r="N609" s="9">
        <f t="shared" si="71"/>
        <v>6087.49</v>
      </c>
      <c r="O609" s="10">
        <v>8.93</v>
      </c>
      <c r="P609" s="19">
        <f t="shared" si="72"/>
        <v>598.0421</v>
      </c>
      <c r="Q609" s="21">
        <v>9.73</v>
      </c>
      <c r="R609" s="19">
        <f t="shared" si="67"/>
        <v>651.61810000000003</v>
      </c>
      <c r="S609" s="24">
        <v>11.13</v>
      </c>
      <c r="T609" s="19">
        <f t="shared" si="68"/>
        <v>745.37610000000006</v>
      </c>
      <c r="U609" s="19">
        <f t="shared" si="69"/>
        <v>2.2000000000000011</v>
      </c>
      <c r="V609" s="19">
        <f t="shared" si="70"/>
        <v>147.33400000000006</v>
      </c>
      <c r="W609" s="19">
        <f t="shared" si="66"/>
        <v>93.758000000000038</v>
      </c>
    </row>
    <row r="610" spans="1:23" ht="15.75" customHeight="1" x14ac:dyDescent="0.2">
      <c r="A610" s="8" t="s">
        <v>617</v>
      </c>
      <c r="B610" s="9">
        <v>59.86</v>
      </c>
      <c r="C610" s="9">
        <v>353.74</v>
      </c>
      <c r="D610" s="9">
        <v>28279.89</v>
      </c>
      <c r="E610" s="9">
        <v>4785.53</v>
      </c>
      <c r="F610" s="9">
        <v>0</v>
      </c>
      <c r="G610" s="9">
        <v>4785.53</v>
      </c>
      <c r="H610" s="9">
        <v>0</v>
      </c>
      <c r="I610" s="9">
        <v>0</v>
      </c>
      <c r="J610" s="9">
        <v>22251.68</v>
      </c>
      <c r="K610" s="9">
        <v>22251.68</v>
      </c>
      <c r="L610" s="9">
        <v>371.73</v>
      </c>
      <c r="M610" s="9">
        <v>2225.17</v>
      </c>
      <c r="N610" s="9">
        <f t="shared" si="71"/>
        <v>7010.7</v>
      </c>
      <c r="O610" s="10">
        <v>11.5</v>
      </c>
      <c r="P610" s="19">
        <f t="shared" si="72"/>
        <v>688.39</v>
      </c>
      <c r="Q610" s="21">
        <v>0</v>
      </c>
      <c r="R610" s="19">
        <f t="shared" si="67"/>
        <v>0</v>
      </c>
      <c r="S610" s="24">
        <v>0</v>
      </c>
      <c r="T610" s="19">
        <f t="shared" si="68"/>
        <v>0</v>
      </c>
      <c r="U610" s="19">
        <f t="shared" si="69"/>
        <v>-11.5</v>
      </c>
      <c r="V610" s="19">
        <f t="shared" si="70"/>
        <v>-688.39</v>
      </c>
      <c r="W610" s="19">
        <f t="shared" si="66"/>
        <v>0</v>
      </c>
    </row>
    <row r="611" spans="1:23" ht="15.75" customHeight="1" x14ac:dyDescent="0.2">
      <c r="A611" s="8" t="s">
        <v>618</v>
      </c>
      <c r="B611" s="9">
        <v>71.760000000000005</v>
      </c>
      <c r="C611" s="9">
        <v>353.74</v>
      </c>
      <c r="D611" s="9">
        <v>28279.89</v>
      </c>
      <c r="E611" s="9">
        <v>5736.88</v>
      </c>
      <c r="F611" s="9">
        <v>0</v>
      </c>
      <c r="G611" s="9">
        <v>5736.88</v>
      </c>
      <c r="H611" s="9">
        <v>0</v>
      </c>
      <c r="I611" s="9">
        <v>0</v>
      </c>
      <c r="J611" s="9">
        <v>0</v>
      </c>
      <c r="K611" s="9">
        <v>0</v>
      </c>
      <c r="L611" s="9">
        <v>0</v>
      </c>
      <c r="M611" s="9">
        <v>0</v>
      </c>
      <c r="N611" s="9">
        <f t="shared" si="71"/>
        <v>5736.88</v>
      </c>
      <c r="O611" s="10">
        <v>7.85</v>
      </c>
      <c r="P611" s="19">
        <f t="shared" si="72"/>
        <v>563.31600000000003</v>
      </c>
      <c r="Q611" s="21">
        <v>9.73</v>
      </c>
      <c r="R611" s="19">
        <f t="shared" si="67"/>
        <v>698.22480000000007</v>
      </c>
      <c r="S611" s="24">
        <v>11.13</v>
      </c>
      <c r="T611" s="19">
        <f t="shared" si="68"/>
        <v>798.68880000000013</v>
      </c>
      <c r="U611" s="19">
        <f t="shared" si="69"/>
        <v>3.2800000000000011</v>
      </c>
      <c r="V611" s="19">
        <f t="shared" si="70"/>
        <v>235.3728000000001</v>
      </c>
      <c r="W611" s="19">
        <f t="shared" si="66"/>
        <v>100.46400000000006</v>
      </c>
    </row>
    <row r="612" spans="1:23" ht="15.75" customHeight="1" x14ac:dyDescent="0.2">
      <c r="A612" s="8" t="s">
        <v>619</v>
      </c>
      <c r="B612" s="9">
        <v>25.06</v>
      </c>
      <c r="C612" s="9">
        <v>353.74</v>
      </c>
      <c r="D612" s="9">
        <v>28279.89</v>
      </c>
      <c r="E612" s="9">
        <v>2003.43</v>
      </c>
      <c r="F612" s="9">
        <v>0</v>
      </c>
      <c r="G612" s="9">
        <v>2003.43</v>
      </c>
      <c r="H612" s="9">
        <v>0</v>
      </c>
      <c r="I612" s="9">
        <v>0</v>
      </c>
      <c r="J612" s="9">
        <v>0</v>
      </c>
      <c r="K612" s="9">
        <v>0</v>
      </c>
      <c r="L612" s="9">
        <v>0</v>
      </c>
      <c r="M612" s="9">
        <v>0</v>
      </c>
      <c r="N612" s="9">
        <f t="shared" si="71"/>
        <v>2003.43</v>
      </c>
      <c r="O612" s="10">
        <v>7.85</v>
      </c>
      <c r="P612" s="19">
        <f t="shared" si="72"/>
        <v>196.72099999999998</v>
      </c>
      <c r="Q612" s="21">
        <v>0</v>
      </c>
      <c r="R612" s="19">
        <f t="shared" si="67"/>
        <v>0</v>
      </c>
      <c r="S612" s="24">
        <v>0</v>
      </c>
      <c r="T612" s="19">
        <f t="shared" si="68"/>
        <v>0</v>
      </c>
      <c r="U612" s="19">
        <f t="shared" si="69"/>
        <v>-7.85</v>
      </c>
      <c r="V612" s="19">
        <f t="shared" si="70"/>
        <v>-196.72099999999998</v>
      </c>
      <c r="W612" s="19">
        <f t="shared" si="66"/>
        <v>0</v>
      </c>
    </row>
    <row r="613" spans="1:23" ht="15.75" customHeight="1" x14ac:dyDescent="0.2">
      <c r="A613" s="8" t="s">
        <v>620</v>
      </c>
      <c r="B613" s="9">
        <v>20.91</v>
      </c>
      <c r="C613" s="9">
        <v>353.74</v>
      </c>
      <c r="D613" s="9">
        <v>28279.89</v>
      </c>
      <c r="E613" s="9">
        <v>1671.66</v>
      </c>
      <c r="F613" s="9">
        <v>0</v>
      </c>
      <c r="G613" s="9">
        <v>1671.66</v>
      </c>
      <c r="H613" s="9">
        <v>0</v>
      </c>
      <c r="I613" s="9">
        <v>0</v>
      </c>
      <c r="J613" s="9">
        <v>1510.66</v>
      </c>
      <c r="K613" s="9">
        <v>1510.66</v>
      </c>
      <c r="L613" s="9">
        <v>72.25</v>
      </c>
      <c r="M613" s="9">
        <v>151.07</v>
      </c>
      <c r="N613" s="9">
        <f t="shared" si="71"/>
        <v>1822.73</v>
      </c>
      <c r="O613" s="10">
        <v>8.56</v>
      </c>
      <c r="P613" s="19">
        <f t="shared" si="72"/>
        <v>178.98960000000002</v>
      </c>
      <c r="Q613" s="21">
        <v>9.33</v>
      </c>
      <c r="R613" s="19">
        <f t="shared" si="67"/>
        <v>195.09030000000001</v>
      </c>
      <c r="S613" s="24">
        <v>10.67</v>
      </c>
      <c r="T613" s="19">
        <f t="shared" si="68"/>
        <v>223.1097</v>
      </c>
      <c r="U613" s="19">
        <f t="shared" si="69"/>
        <v>2.1099999999999994</v>
      </c>
      <c r="V613" s="19">
        <f t="shared" si="70"/>
        <v>44.120099999999979</v>
      </c>
      <c r="W613" s="19">
        <f t="shared" si="66"/>
        <v>28.01939999999999</v>
      </c>
    </row>
    <row r="614" spans="1:23" ht="15.75" customHeight="1" x14ac:dyDescent="0.2">
      <c r="A614" s="8" t="s">
        <v>621</v>
      </c>
      <c r="B614" s="9">
        <v>51.42</v>
      </c>
      <c r="C614" s="9">
        <v>353.74</v>
      </c>
      <c r="D614" s="9">
        <v>28279.89</v>
      </c>
      <c r="E614" s="9">
        <v>4110.79</v>
      </c>
      <c r="F614" s="9">
        <v>0</v>
      </c>
      <c r="G614" s="9">
        <v>4110.79</v>
      </c>
      <c r="H614" s="9">
        <v>0</v>
      </c>
      <c r="I614" s="9">
        <v>0</v>
      </c>
      <c r="J614" s="9">
        <v>45861.2</v>
      </c>
      <c r="K614" s="9">
        <v>45861.2</v>
      </c>
      <c r="L614" s="9">
        <v>891.89</v>
      </c>
      <c r="M614" s="9">
        <v>3262.41</v>
      </c>
      <c r="N614" s="9">
        <f t="shared" si="71"/>
        <v>7373.2</v>
      </c>
      <c r="O614" s="10">
        <v>14.08</v>
      </c>
      <c r="P614" s="19">
        <f t="shared" si="72"/>
        <v>723.99360000000001</v>
      </c>
      <c r="Q614" s="21">
        <v>10.96</v>
      </c>
      <c r="R614" s="19">
        <f t="shared" si="67"/>
        <v>563.56320000000005</v>
      </c>
      <c r="S614" s="24">
        <v>12.6</v>
      </c>
      <c r="T614" s="19">
        <f t="shared" si="68"/>
        <v>647.89200000000005</v>
      </c>
      <c r="U614" s="19">
        <f t="shared" si="69"/>
        <v>-1.4800000000000004</v>
      </c>
      <c r="V614" s="19">
        <f t="shared" si="70"/>
        <v>-76.101599999999962</v>
      </c>
      <c r="W614" s="19">
        <f t="shared" si="66"/>
        <v>84.328800000000001</v>
      </c>
    </row>
    <row r="615" spans="1:23" ht="15.75" customHeight="1" x14ac:dyDescent="0.2">
      <c r="A615" s="8" t="s">
        <v>622</v>
      </c>
      <c r="B615" s="9">
        <v>93.92</v>
      </c>
      <c r="C615" s="9">
        <v>217.17</v>
      </c>
      <c r="D615" s="9">
        <v>24659.25</v>
      </c>
      <c r="E615" s="9">
        <v>10664.44</v>
      </c>
      <c r="F615" s="9">
        <v>0</v>
      </c>
      <c r="G615" s="9">
        <v>10664.44</v>
      </c>
      <c r="H615" s="9">
        <v>0</v>
      </c>
      <c r="I615" s="9">
        <v>0</v>
      </c>
      <c r="J615" s="9">
        <v>0</v>
      </c>
      <c r="K615" s="9">
        <v>0</v>
      </c>
      <c r="L615" s="9">
        <v>0</v>
      </c>
      <c r="M615" s="9">
        <v>0</v>
      </c>
      <c r="N615" s="9">
        <f t="shared" si="71"/>
        <v>10664.44</v>
      </c>
      <c r="O615" s="10">
        <v>11.15</v>
      </c>
      <c r="P615" s="19">
        <f t="shared" si="72"/>
        <v>1047.2080000000001</v>
      </c>
      <c r="Q615" s="21">
        <v>0</v>
      </c>
      <c r="R615" s="19">
        <f t="shared" si="67"/>
        <v>0</v>
      </c>
      <c r="S615" s="24">
        <v>0</v>
      </c>
      <c r="T615" s="19">
        <f t="shared" si="68"/>
        <v>0</v>
      </c>
      <c r="U615" s="19">
        <f t="shared" si="69"/>
        <v>-11.15</v>
      </c>
      <c r="V615" s="19">
        <f t="shared" si="70"/>
        <v>-1047.2080000000001</v>
      </c>
      <c r="W615" s="19">
        <f t="shared" si="66"/>
        <v>0</v>
      </c>
    </row>
    <row r="616" spans="1:23" ht="15.75" customHeight="1" x14ac:dyDescent="0.2">
      <c r="A616" s="8" t="s">
        <v>623</v>
      </c>
      <c r="B616" s="9">
        <v>48.82</v>
      </c>
      <c r="C616" s="9">
        <v>217.17</v>
      </c>
      <c r="D616" s="9">
        <v>24659.25</v>
      </c>
      <c r="E616" s="9">
        <v>5543.42</v>
      </c>
      <c r="F616" s="9">
        <v>0</v>
      </c>
      <c r="G616" s="9">
        <v>5543.42</v>
      </c>
      <c r="H616" s="9">
        <v>0</v>
      </c>
      <c r="I616" s="9">
        <v>0</v>
      </c>
      <c r="J616" s="9">
        <v>5842.5</v>
      </c>
      <c r="K616" s="9">
        <v>5842.5</v>
      </c>
      <c r="L616" s="9">
        <v>119.67</v>
      </c>
      <c r="M616" s="9">
        <v>584.25</v>
      </c>
      <c r="N616" s="9">
        <f t="shared" si="71"/>
        <v>6127.67</v>
      </c>
      <c r="O616" s="10">
        <v>12.32</v>
      </c>
      <c r="P616" s="19">
        <f t="shared" si="72"/>
        <v>601.4624</v>
      </c>
      <c r="Q616" s="21">
        <v>0</v>
      </c>
      <c r="R616" s="19">
        <f t="shared" si="67"/>
        <v>0</v>
      </c>
      <c r="S616" s="24">
        <v>0</v>
      </c>
      <c r="T616" s="19">
        <f t="shared" si="68"/>
        <v>0</v>
      </c>
      <c r="U616" s="19">
        <f t="shared" si="69"/>
        <v>-12.32</v>
      </c>
      <c r="V616" s="19">
        <f t="shared" si="70"/>
        <v>-601.4624</v>
      </c>
      <c r="W616" s="19">
        <f t="shared" ref="W616:W675" si="73">T616-R616</f>
        <v>0</v>
      </c>
    </row>
    <row r="617" spans="1:23" ht="15.75" customHeight="1" x14ac:dyDescent="0.2">
      <c r="A617" s="8" t="s">
        <v>624</v>
      </c>
      <c r="B617" s="9">
        <v>74.430000000000007</v>
      </c>
      <c r="C617" s="9">
        <v>217.17</v>
      </c>
      <c r="D617" s="9">
        <v>24659.25</v>
      </c>
      <c r="E617" s="9">
        <v>8451.39</v>
      </c>
      <c r="F617" s="9">
        <v>0</v>
      </c>
      <c r="G617" s="9">
        <v>8451.39</v>
      </c>
      <c r="H617" s="9">
        <v>0</v>
      </c>
      <c r="I617" s="9">
        <v>0</v>
      </c>
      <c r="J617" s="9">
        <v>0</v>
      </c>
      <c r="K617" s="9">
        <v>0</v>
      </c>
      <c r="L617" s="9">
        <v>0</v>
      </c>
      <c r="M617" s="9">
        <v>0</v>
      </c>
      <c r="N617" s="9">
        <f t="shared" si="71"/>
        <v>8451.39</v>
      </c>
      <c r="O617" s="10">
        <v>11.15</v>
      </c>
      <c r="P617" s="19">
        <f t="shared" si="72"/>
        <v>829.89450000000011</v>
      </c>
      <c r="Q617" s="21">
        <v>9.7100000000000009</v>
      </c>
      <c r="R617" s="19">
        <f t="shared" si="67"/>
        <v>722.71530000000018</v>
      </c>
      <c r="S617" s="24">
        <v>11.15</v>
      </c>
      <c r="T617" s="19">
        <f t="shared" si="68"/>
        <v>829.89450000000011</v>
      </c>
      <c r="U617" s="19">
        <f t="shared" si="69"/>
        <v>0</v>
      </c>
      <c r="V617" s="19">
        <f t="shared" si="70"/>
        <v>0</v>
      </c>
      <c r="W617" s="19">
        <f t="shared" si="73"/>
        <v>107.17919999999992</v>
      </c>
    </row>
    <row r="618" spans="1:23" ht="15.75" customHeight="1" x14ac:dyDescent="0.2">
      <c r="A618" s="8" t="s">
        <v>625</v>
      </c>
      <c r="B618" s="9">
        <v>79.44</v>
      </c>
      <c r="C618" s="9">
        <v>200.24</v>
      </c>
      <c r="D618" s="9">
        <v>31028.43</v>
      </c>
      <c r="E618" s="9">
        <v>12309.72</v>
      </c>
      <c r="F618" s="9">
        <v>0</v>
      </c>
      <c r="G618" s="9">
        <v>12309.72</v>
      </c>
      <c r="H618" s="9">
        <v>0</v>
      </c>
      <c r="I618" s="9">
        <v>0</v>
      </c>
      <c r="J618" s="9">
        <v>50373.5</v>
      </c>
      <c r="K618" s="9">
        <v>50373.5</v>
      </c>
      <c r="L618" s="9">
        <v>634.11</v>
      </c>
      <c r="M618" s="9">
        <v>3358.23</v>
      </c>
      <c r="N618" s="9">
        <f t="shared" si="71"/>
        <v>15667.949999999999</v>
      </c>
      <c r="O618" s="10">
        <v>19.37</v>
      </c>
      <c r="P618" s="19">
        <f t="shared" si="72"/>
        <v>1538.7528</v>
      </c>
      <c r="Q618" s="21">
        <v>12.04</v>
      </c>
      <c r="R618" s="19">
        <f t="shared" si="67"/>
        <v>956.45759999999996</v>
      </c>
      <c r="S618" s="24">
        <v>13.85</v>
      </c>
      <c r="T618" s="19">
        <f t="shared" si="68"/>
        <v>1100.2439999999999</v>
      </c>
      <c r="U618" s="19">
        <f t="shared" si="69"/>
        <v>-5.5200000000000014</v>
      </c>
      <c r="V618" s="19">
        <f t="shared" si="70"/>
        <v>-438.50880000000006</v>
      </c>
      <c r="W618" s="19">
        <f t="shared" si="73"/>
        <v>143.78639999999996</v>
      </c>
    </row>
    <row r="619" spans="1:23" ht="15.75" customHeight="1" x14ac:dyDescent="0.2">
      <c r="A619" s="8" t="s">
        <v>626</v>
      </c>
      <c r="B619" s="9">
        <v>35.74</v>
      </c>
      <c r="C619" s="9">
        <v>200.24</v>
      </c>
      <c r="D619" s="9">
        <v>31028.43</v>
      </c>
      <c r="E619" s="9">
        <v>5538.13</v>
      </c>
      <c r="F619" s="9">
        <v>0</v>
      </c>
      <c r="G619" s="9">
        <v>5538.13</v>
      </c>
      <c r="H619" s="9">
        <v>0</v>
      </c>
      <c r="I619" s="9">
        <v>0</v>
      </c>
      <c r="J619" s="9">
        <v>73960.789999999994</v>
      </c>
      <c r="K619" s="9">
        <v>73960.789999999994</v>
      </c>
      <c r="L619" s="9">
        <v>2069.42</v>
      </c>
      <c r="M619" s="9">
        <v>2966.21</v>
      </c>
      <c r="N619" s="9">
        <f t="shared" si="71"/>
        <v>8504.34</v>
      </c>
      <c r="O619" s="10">
        <v>23.37</v>
      </c>
      <c r="P619" s="19">
        <f t="shared" si="72"/>
        <v>835.24380000000008</v>
      </c>
      <c r="Q619" s="21">
        <v>12.04</v>
      </c>
      <c r="R619" s="19">
        <f t="shared" si="67"/>
        <v>430.30959999999999</v>
      </c>
      <c r="S619" s="24">
        <v>13.85</v>
      </c>
      <c r="T619" s="19">
        <f t="shared" si="68"/>
        <v>494.99900000000002</v>
      </c>
      <c r="U619" s="19">
        <f t="shared" si="69"/>
        <v>-9.5200000000000014</v>
      </c>
      <c r="V619" s="19">
        <f t="shared" si="70"/>
        <v>-340.24480000000005</v>
      </c>
      <c r="W619" s="19">
        <f t="shared" si="73"/>
        <v>64.689400000000035</v>
      </c>
    </row>
    <row r="620" spans="1:23" ht="15.75" customHeight="1" x14ac:dyDescent="0.2">
      <c r="A620" s="8" t="s">
        <v>627</v>
      </c>
      <c r="B620" s="9">
        <v>28.01</v>
      </c>
      <c r="C620" s="9">
        <v>200.24</v>
      </c>
      <c r="D620" s="9">
        <v>31028.43</v>
      </c>
      <c r="E620" s="9">
        <v>4340.32</v>
      </c>
      <c r="F620" s="9">
        <v>0</v>
      </c>
      <c r="G620" s="9">
        <v>4340.32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f t="shared" si="71"/>
        <v>4340.32</v>
      </c>
      <c r="O620" s="10">
        <v>15.22</v>
      </c>
      <c r="P620" s="19">
        <f t="shared" si="72"/>
        <v>426.31220000000002</v>
      </c>
      <c r="Q620" s="21">
        <v>10.67</v>
      </c>
      <c r="R620" s="19">
        <f t="shared" si="67"/>
        <v>298.86670000000004</v>
      </c>
      <c r="S620" s="24">
        <v>12.27</v>
      </c>
      <c r="T620" s="19">
        <f t="shared" si="68"/>
        <v>343.68270000000001</v>
      </c>
      <c r="U620" s="19">
        <f t="shared" si="69"/>
        <v>-2.9500000000000011</v>
      </c>
      <c r="V620" s="19">
        <f t="shared" si="70"/>
        <v>-82.629500000000007</v>
      </c>
      <c r="W620" s="19">
        <f t="shared" si="73"/>
        <v>44.815999999999974</v>
      </c>
    </row>
    <row r="621" spans="1:23" ht="15.75" customHeight="1" x14ac:dyDescent="0.2">
      <c r="A621" s="8" t="s">
        <v>628</v>
      </c>
      <c r="B621" s="9">
        <v>21.57</v>
      </c>
      <c r="C621" s="9">
        <v>200.24</v>
      </c>
      <c r="D621" s="9">
        <v>31028.43</v>
      </c>
      <c r="E621" s="9">
        <v>3342.41</v>
      </c>
      <c r="F621" s="9">
        <v>0</v>
      </c>
      <c r="G621" s="9">
        <v>3342.41</v>
      </c>
      <c r="H621" s="9">
        <v>0</v>
      </c>
      <c r="I621" s="9">
        <v>0</v>
      </c>
      <c r="J621" s="9">
        <v>66839.929999999993</v>
      </c>
      <c r="K621" s="9">
        <v>66839.929999999993</v>
      </c>
      <c r="L621" s="9">
        <v>3098.75</v>
      </c>
      <c r="M621" s="9">
        <v>2673.6</v>
      </c>
      <c r="N621" s="9">
        <f t="shared" si="71"/>
        <v>6016.01</v>
      </c>
      <c r="O621" s="10">
        <v>27.39</v>
      </c>
      <c r="P621" s="19">
        <f t="shared" si="72"/>
        <v>590.80230000000006</v>
      </c>
      <c r="Q621" s="21">
        <v>12.04</v>
      </c>
      <c r="R621" s="19">
        <f t="shared" si="67"/>
        <v>259.70279999999997</v>
      </c>
      <c r="S621" s="24">
        <v>13.85</v>
      </c>
      <c r="T621" s="19">
        <f t="shared" si="68"/>
        <v>298.74450000000002</v>
      </c>
      <c r="U621" s="19">
        <f t="shared" si="69"/>
        <v>-13.540000000000001</v>
      </c>
      <c r="V621" s="19">
        <f t="shared" si="70"/>
        <v>-292.05780000000004</v>
      </c>
      <c r="W621" s="19">
        <f t="shared" si="73"/>
        <v>39.041700000000048</v>
      </c>
    </row>
    <row r="622" spans="1:23" ht="15.75" customHeight="1" x14ac:dyDescent="0.2">
      <c r="A622" s="8" t="s">
        <v>629</v>
      </c>
      <c r="B622" s="9">
        <v>35.479999999999997</v>
      </c>
      <c r="C622" s="9">
        <v>200.24</v>
      </c>
      <c r="D622" s="9">
        <v>31028.43</v>
      </c>
      <c r="E622" s="9">
        <v>5497.85</v>
      </c>
      <c r="F622" s="9">
        <v>0</v>
      </c>
      <c r="G622" s="9">
        <v>5497.85</v>
      </c>
      <c r="H622" s="9">
        <v>0</v>
      </c>
      <c r="I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f t="shared" si="71"/>
        <v>5497.85</v>
      </c>
      <c r="O622" s="10">
        <v>15.22</v>
      </c>
      <c r="P622" s="19">
        <f t="shared" si="72"/>
        <v>540.00559999999996</v>
      </c>
      <c r="Q622" s="21">
        <v>11.6</v>
      </c>
      <c r="R622" s="19">
        <f t="shared" si="67"/>
        <v>411.56799999999993</v>
      </c>
      <c r="S622" s="24">
        <v>13.34</v>
      </c>
      <c r="T622" s="19">
        <f t="shared" si="68"/>
        <v>473.30319999999995</v>
      </c>
      <c r="U622" s="19">
        <f t="shared" si="69"/>
        <v>-1.8800000000000008</v>
      </c>
      <c r="V622" s="19">
        <f t="shared" si="70"/>
        <v>-66.702400000000011</v>
      </c>
      <c r="W622" s="19">
        <f t="shared" si="73"/>
        <v>61.73520000000002</v>
      </c>
    </row>
    <row r="623" spans="1:23" ht="15.75" customHeight="1" x14ac:dyDescent="0.2">
      <c r="A623" s="8" t="s">
        <v>630</v>
      </c>
      <c r="B623" s="9">
        <v>74.23</v>
      </c>
      <c r="C623" s="9">
        <v>489.48</v>
      </c>
      <c r="D623" s="9">
        <v>70725.19</v>
      </c>
      <c r="E623" s="9">
        <v>10725.53</v>
      </c>
      <c r="F623" s="9">
        <v>0</v>
      </c>
      <c r="G623" s="9">
        <v>10725.53</v>
      </c>
      <c r="H623" s="9">
        <v>0</v>
      </c>
      <c r="I623" s="9">
        <v>0</v>
      </c>
      <c r="J623" s="9">
        <v>0</v>
      </c>
      <c r="K623" s="9">
        <v>0</v>
      </c>
      <c r="L623" s="9">
        <v>0</v>
      </c>
      <c r="M623" s="9">
        <v>0</v>
      </c>
      <c r="N623" s="9">
        <f t="shared" si="71"/>
        <v>10725.53</v>
      </c>
      <c r="O623" s="10">
        <v>14.19</v>
      </c>
      <c r="P623" s="19">
        <f t="shared" si="72"/>
        <v>1053.3236999999999</v>
      </c>
      <c r="Q623" s="21">
        <v>10.15</v>
      </c>
      <c r="R623" s="19">
        <f t="shared" si="67"/>
        <v>753.43450000000007</v>
      </c>
      <c r="S623" s="24">
        <v>11.67</v>
      </c>
      <c r="T623" s="19">
        <f t="shared" si="68"/>
        <v>866.26409999999998</v>
      </c>
      <c r="U623" s="19">
        <f t="shared" si="69"/>
        <v>-2.5199999999999996</v>
      </c>
      <c r="V623" s="19">
        <f t="shared" si="70"/>
        <v>-187.05959999999993</v>
      </c>
      <c r="W623" s="19">
        <f t="shared" si="73"/>
        <v>112.82959999999991</v>
      </c>
    </row>
    <row r="624" spans="1:23" ht="15.75" customHeight="1" x14ac:dyDescent="0.2">
      <c r="A624" s="8" t="s">
        <v>631</v>
      </c>
      <c r="B624" s="9">
        <v>98.67</v>
      </c>
      <c r="C624" s="9">
        <v>489.48</v>
      </c>
      <c r="D624" s="9">
        <v>70725.19</v>
      </c>
      <c r="E624" s="9">
        <v>14256.87</v>
      </c>
      <c r="F624" s="9">
        <v>0</v>
      </c>
      <c r="G624" s="9">
        <v>14256.87</v>
      </c>
      <c r="H624" s="9">
        <v>0</v>
      </c>
      <c r="I624" s="9">
        <v>0</v>
      </c>
      <c r="J624" s="9">
        <v>0</v>
      </c>
      <c r="K624" s="9">
        <v>0</v>
      </c>
      <c r="L624" s="9">
        <v>0</v>
      </c>
      <c r="M624" s="9">
        <v>0</v>
      </c>
      <c r="N624" s="9">
        <f t="shared" si="71"/>
        <v>14256.87</v>
      </c>
      <c r="O624" s="10">
        <v>14.19</v>
      </c>
      <c r="P624" s="19">
        <f t="shared" si="72"/>
        <v>1400.1272999999999</v>
      </c>
      <c r="Q624" s="21">
        <v>0</v>
      </c>
      <c r="R624" s="19">
        <f t="shared" si="67"/>
        <v>0</v>
      </c>
      <c r="S624" s="24">
        <v>0</v>
      </c>
      <c r="T624" s="19">
        <f t="shared" si="68"/>
        <v>0</v>
      </c>
      <c r="U624" s="19">
        <f t="shared" si="69"/>
        <v>-14.19</v>
      </c>
      <c r="V624" s="19">
        <f t="shared" si="70"/>
        <v>-1400.1272999999999</v>
      </c>
      <c r="W624" s="19">
        <f t="shared" si="73"/>
        <v>0</v>
      </c>
    </row>
    <row r="625" spans="1:23" ht="15.75" customHeight="1" x14ac:dyDescent="0.2">
      <c r="A625" s="8" t="s">
        <v>632</v>
      </c>
      <c r="B625" s="9">
        <v>86.92</v>
      </c>
      <c r="C625" s="9">
        <v>489.48</v>
      </c>
      <c r="D625" s="9">
        <v>70725.19</v>
      </c>
      <c r="E625" s="9">
        <v>12559.11</v>
      </c>
      <c r="F625" s="9">
        <v>0</v>
      </c>
      <c r="G625" s="9">
        <v>12559.11</v>
      </c>
      <c r="H625" s="9">
        <v>0</v>
      </c>
      <c r="I625" s="9">
        <v>0</v>
      </c>
      <c r="J625" s="9">
        <v>0</v>
      </c>
      <c r="K625" s="9">
        <v>0</v>
      </c>
      <c r="L625" s="9">
        <v>0</v>
      </c>
      <c r="M625" s="9">
        <v>0</v>
      </c>
      <c r="N625" s="9">
        <f t="shared" si="71"/>
        <v>12559.11</v>
      </c>
      <c r="O625" s="10">
        <v>14.19</v>
      </c>
      <c r="P625" s="19">
        <f t="shared" si="72"/>
        <v>1233.3948</v>
      </c>
      <c r="Q625" s="21">
        <v>10.64</v>
      </c>
      <c r="R625" s="19">
        <f t="shared" si="67"/>
        <v>924.82880000000011</v>
      </c>
      <c r="S625" s="24">
        <v>12.24</v>
      </c>
      <c r="T625" s="19">
        <f t="shared" si="68"/>
        <v>1063.9008000000001</v>
      </c>
      <c r="U625" s="19">
        <f t="shared" si="69"/>
        <v>-1.9499999999999993</v>
      </c>
      <c r="V625" s="19">
        <f t="shared" si="70"/>
        <v>-169.49399999999991</v>
      </c>
      <c r="W625" s="19">
        <f t="shared" si="73"/>
        <v>139.072</v>
      </c>
    </row>
    <row r="626" spans="1:23" ht="15.75" customHeight="1" x14ac:dyDescent="0.2">
      <c r="A626" s="8" t="s">
        <v>633</v>
      </c>
      <c r="B626" s="9">
        <v>67.8</v>
      </c>
      <c r="C626" s="9">
        <v>489.48</v>
      </c>
      <c r="D626" s="9">
        <v>70725.19</v>
      </c>
      <c r="E626" s="9">
        <v>9796.4500000000007</v>
      </c>
      <c r="F626" s="9">
        <v>0</v>
      </c>
      <c r="G626" s="9">
        <v>9796.4500000000007</v>
      </c>
      <c r="H626" s="9">
        <v>0</v>
      </c>
      <c r="I626" s="9">
        <v>0</v>
      </c>
      <c r="J626" s="9">
        <v>0</v>
      </c>
      <c r="K626" s="9">
        <v>0</v>
      </c>
      <c r="L626" s="9">
        <v>0</v>
      </c>
      <c r="M626" s="9">
        <v>0</v>
      </c>
      <c r="N626" s="9">
        <f t="shared" si="71"/>
        <v>9796.4500000000007</v>
      </c>
      <c r="O626" s="10">
        <v>14.19</v>
      </c>
      <c r="P626" s="19">
        <f t="shared" si="72"/>
        <v>962.08199999999988</v>
      </c>
      <c r="Q626" s="21">
        <v>10.15</v>
      </c>
      <c r="R626" s="19">
        <f t="shared" si="67"/>
        <v>688.17</v>
      </c>
      <c r="S626" s="24">
        <v>11.67</v>
      </c>
      <c r="T626" s="19">
        <f t="shared" si="68"/>
        <v>791.226</v>
      </c>
      <c r="U626" s="19">
        <f t="shared" si="69"/>
        <v>-2.5199999999999996</v>
      </c>
      <c r="V626" s="19">
        <f t="shared" si="70"/>
        <v>-170.85599999999988</v>
      </c>
      <c r="W626" s="19">
        <f t="shared" si="73"/>
        <v>103.05600000000004</v>
      </c>
    </row>
    <row r="627" spans="1:23" ht="15.75" customHeight="1" x14ac:dyDescent="0.2">
      <c r="A627" s="8" t="s">
        <v>634</v>
      </c>
      <c r="B627" s="9">
        <v>52.91</v>
      </c>
      <c r="C627" s="9">
        <v>489.48</v>
      </c>
      <c r="D627" s="9">
        <v>70725.19</v>
      </c>
      <c r="E627" s="9">
        <v>7644.99</v>
      </c>
      <c r="F627" s="9">
        <v>0</v>
      </c>
      <c r="G627" s="9">
        <v>7644.99</v>
      </c>
      <c r="H627" s="9">
        <v>0</v>
      </c>
      <c r="I627" s="9">
        <v>0</v>
      </c>
      <c r="J627" s="9">
        <v>0</v>
      </c>
      <c r="K627" s="9">
        <v>0</v>
      </c>
      <c r="L627" s="9">
        <v>0</v>
      </c>
      <c r="M627" s="9">
        <v>0</v>
      </c>
      <c r="N627" s="9">
        <f t="shared" si="71"/>
        <v>7644.99</v>
      </c>
      <c r="O627" s="10">
        <v>14.19</v>
      </c>
      <c r="P627" s="19">
        <f t="shared" si="72"/>
        <v>750.79289999999992</v>
      </c>
      <c r="Q627" s="21">
        <v>14.59</v>
      </c>
      <c r="R627" s="19">
        <f t="shared" si="67"/>
        <v>771.95689999999991</v>
      </c>
      <c r="S627" s="24">
        <v>14.86</v>
      </c>
      <c r="T627" s="19">
        <f t="shared" si="68"/>
        <v>786.24259999999992</v>
      </c>
      <c r="U627" s="19">
        <f t="shared" si="69"/>
        <v>0.66999999999999993</v>
      </c>
      <c r="V627" s="19">
        <f t="shared" si="70"/>
        <v>35.449700000000007</v>
      </c>
      <c r="W627" s="19">
        <f t="shared" si="73"/>
        <v>14.28570000000002</v>
      </c>
    </row>
    <row r="628" spans="1:23" ht="15.75" customHeight="1" x14ac:dyDescent="0.2">
      <c r="A628" s="8" t="s">
        <v>635</v>
      </c>
      <c r="B628" s="9">
        <v>53.5</v>
      </c>
      <c r="C628" s="9">
        <v>489.48</v>
      </c>
      <c r="D628" s="9">
        <v>70725.19</v>
      </c>
      <c r="E628" s="9">
        <v>7730.24</v>
      </c>
      <c r="F628" s="9">
        <v>0</v>
      </c>
      <c r="G628" s="9">
        <v>7730.24</v>
      </c>
      <c r="H628" s="9">
        <v>0</v>
      </c>
      <c r="I628" s="9">
        <v>0</v>
      </c>
      <c r="J628" s="9">
        <v>0</v>
      </c>
      <c r="K628" s="9">
        <v>0</v>
      </c>
      <c r="L628" s="9">
        <v>0</v>
      </c>
      <c r="M628" s="9">
        <v>0</v>
      </c>
      <c r="N628" s="9">
        <f t="shared" si="71"/>
        <v>7730.24</v>
      </c>
      <c r="O628" s="10">
        <v>14.19</v>
      </c>
      <c r="P628" s="19">
        <f t="shared" si="72"/>
        <v>759.16499999999996</v>
      </c>
      <c r="Q628" s="21">
        <v>10.64</v>
      </c>
      <c r="R628" s="19">
        <f t="shared" si="67"/>
        <v>569.24</v>
      </c>
      <c r="S628" s="24">
        <v>12.24</v>
      </c>
      <c r="T628" s="19">
        <f t="shared" si="68"/>
        <v>654.84</v>
      </c>
      <c r="U628" s="19">
        <f t="shared" si="69"/>
        <v>-1.9499999999999993</v>
      </c>
      <c r="V628" s="19">
        <f t="shared" si="70"/>
        <v>-104.32499999999993</v>
      </c>
      <c r="W628" s="19">
        <f t="shared" si="73"/>
        <v>85.600000000000023</v>
      </c>
    </row>
    <row r="629" spans="1:23" ht="15.75" customHeight="1" x14ac:dyDescent="0.2">
      <c r="A629" s="8" t="s">
        <v>636</v>
      </c>
      <c r="B629" s="9">
        <v>55.45</v>
      </c>
      <c r="C629" s="9">
        <v>489.48</v>
      </c>
      <c r="D629" s="9">
        <v>70725.19</v>
      </c>
      <c r="E629" s="9">
        <v>8012</v>
      </c>
      <c r="F629" s="9">
        <v>0</v>
      </c>
      <c r="G629" s="9">
        <v>8012</v>
      </c>
      <c r="H629" s="9">
        <v>0</v>
      </c>
      <c r="I629" s="9">
        <v>0</v>
      </c>
      <c r="J629" s="9">
        <v>0</v>
      </c>
      <c r="K629" s="9">
        <v>0</v>
      </c>
      <c r="L629" s="9">
        <v>0</v>
      </c>
      <c r="M629" s="9">
        <v>0</v>
      </c>
      <c r="N629" s="9">
        <f t="shared" si="71"/>
        <v>8012</v>
      </c>
      <c r="O629" s="10">
        <v>14.19</v>
      </c>
      <c r="P629" s="19">
        <f t="shared" si="72"/>
        <v>786.83550000000002</v>
      </c>
      <c r="Q629" s="21">
        <v>10.64</v>
      </c>
      <c r="R629" s="19">
        <f t="shared" si="67"/>
        <v>589.98800000000006</v>
      </c>
      <c r="S629" s="24">
        <v>12.24</v>
      </c>
      <c r="T629" s="19">
        <f t="shared" si="68"/>
        <v>678.70800000000008</v>
      </c>
      <c r="U629" s="19">
        <f t="shared" si="69"/>
        <v>-1.9499999999999993</v>
      </c>
      <c r="V629" s="19">
        <f t="shared" si="70"/>
        <v>-108.12749999999994</v>
      </c>
      <c r="W629" s="19">
        <f t="shared" si="73"/>
        <v>88.720000000000027</v>
      </c>
    </row>
    <row r="630" spans="1:23" ht="15.75" customHeight="1" x14ac:dyDescent="0.2">
      <c r="A630" s="8" t="s">
        <v>637</v>
      </c>
      <c r="B630" s="9">
        <v>10.78</v>
      </c>
      <c r="C630" s="9">
        <v>84.56</v>
      </c>
      <c r="D630" s="9">
        <v>9392.67</v>
      </c>
      <c r="E630" s="9">
        <v>1197.4100000000001</v>
      </c>
      <c r="F630" s="9">
        <v>0</v>
      </c>
      <c r="G630" s="9">
        <v>1197.4100000000001</v>
      </c>
      <c r="H630" s="9">
        <v>0</v>
      </c>
      <c r="I630" s="9">
        <v>0</v>
      </c>
      <c r="J630" s="9">
        <v>0</v>
      </c>
      <c r="K630" s="9">
        <v>0</v>
      </c>
      <c r="L630" s="9">
        <v>0</v>
      </c>
      <c r="M630" s="9">
        <v>0</v>
      </c>
      <c r="N630" s="9">
        <f t="shared" si="71"/>
        <v>1197.4100000000001</v>
      </c>
      <c r="O630" s="10">
        <v>10.91</v>
      </c>
      <c r="P630" s="19">
        <f t="shared" si="72"/>
        <v>117.60979999999999</v>
      </c>
      <c r="Q630" s="21">
        <v>8.1</v>
      </c>
      <c r="R630" s="19">
        <f t="shared" si="67"/>
        <v>87.317999999999998</v>
      </c>
      <c r="S630" s="24">
        <v>9.32</v>
      </c>
      <c r="T630" s="19">
        <f t="shared" si="68"/>
        <v>100.4696</v>
      </c>
      <c r="U630" s="19">
        <f t="shared" si="69"/>
        <v>-1.5899999999999999</v>
      </c>
      <c r="V630" s="19">
        <f t="shared" si="70"/>
        <v>-17.140199999999993</v>
      </c>
      <c r="W630" s="19">
        <f t="shared" si="73"/>
        <v>13.151600000000002</v>
      </c>
    </row>
    <row r="631" spans="1:23" ht="15.75" customHeight="1" x14ac:dyDescent="0.2">
      <c r="A631" s="8" t="s">
        <v>638</v>
      </c>
      <c r="B631" s="9">
        <v>73.78</v>
      </c>
      <c r="C631" s="9">
        <v>84.56</v>
      </c>
      <c r="D631" s="9">
        <v>9392.67</v>
      </c>
      <c r="E631" s="9">
        <v>8195.26</v>
      </c>
      <c r="F631" s="9">
        <v>0</v>
      </c>
      <c r="G631" s="9">
        <v>8195.26</v>
      </c>
      <c r="H631" s="9">
        <v>0</v>
      </c>
      <c r="I631" s="9">
        <v>0</v>
      </c>
      <c r="J631" s="9">
        <v>0</v>
      </c>
      <c r="K631" s="9">
        <v>0</v>
      </c>
      <c r="L631" s="9">
        <v>0</v>
      </c>
      <c r="M631" s="9">
        <v>0</v>
      </c>
      <c r="N631" s="9">
        <f t="shared" si="71"/>
        <v>8195.26</v>
      </c>
      <c r="O631" s="10">
        <v>10.91</v>
      </c>
      <c r="P631" s="19">
        <f t="shared" si="72"/>
        <v>804.93979999999999</v>
      </c>
      <c r="Q631" s="21">
        <v>9.73</v>
      </c>
      <c r="R631" s="19">
        <f t="shared" si="67"/>
        <v>717.87940000000003</v>
      </c>
      <c r="S631" s="24">
        <v>11.13</v>
      </c>
      <c r="T631" s="19">
        <f t="shared" si="68"/>
        <v>821.17140000000006</v>
      </c>
      <c r="U631" s="19">
        <f t="shared" si="69"/>
        <v>0.22000000000000064</v>
      </c>
      <c r="V631" s="19">
        <f t="shared" si="70"/>
        <v>16.231600000000071</v>
      </c>
      <c r="W631" s="19">
        <f t="shared" si="73"/>
        <v>103.29200000000003</v>
      </c>
    </row>
    <row r="632" spans="1:23" ht="15.75" customHeight="1" x14ac:dyDescent="0.2">
      <c r="A632" s="8" t="s">
        <v>639</v>
      </c>
      <c r="B632" s="9">
        <v>81.349999999999994</v>
      </c>
      <c r="C632" s="9">
        <v>81.349999999999994</v>
      </c>
      <c r="D632" s="9">
        <v>8315.16</v>
      </c>
      <c r="E632" s="9">
        <v>8315.16</v>
      </c>
      <c r="F632" s="9">
        <v>0</v>
      </c>
      <c r="G632" s="9">
        <v>8315.16</v>
      </c>
      <c r="H632" s="9">
        <v>0</v>
      </c>
      <c r="I632" s="9">
        <v>0</v>
      </c>
      <c r="J632" s="9">
        <v>0</v>
      </c>
      <c r="K632" s="9">
        <v>0</v>
      </c>
      <c r="L632" s="9">
        <v>0</v>
      </c>
      <c r="M632" s="9">
        <v>0</v>
      </c>
      <c r="N632" s="9">
        <f t="shared" si="71"/>
        <v>8315.16</v>
      </c>
      <c r="O632" s="10">
        <v>10.039999999999999</v>
      </c>
      <c r="P632" s="19">
        <f t="shared" si="72"/>
        <v>816.75399999999991</v>
      </c>
      <c r="Q632" s="21">
        <v>8.4499999999999993</v>
      </c>
      <c r="R632" s="19">
        <f t="shared" si="67"/>
        <v>687.40749999999991</v>
      </c>
      <c r="S632" s="24">
        <v>9.7200000000000006</v>
      </c>
      <c r="T632" s="19">
        <f t="shared" si="68"/>
        <v>790.72199999999998</v>
      </c>
      <c r="U632" s="19">
        <f t="shared" si="69"/>
        <v>-0.31999999999999851</v>
      </c>
      <c r="V632" s="19">
        <f t="shared" si="70"/>
        <v>-26.031999999999925</v>
      </c>
      <c r="W632" s="19">
        <f t="shared" si="73"/>
        <v>103.31450000000007</v>
      </c>
    </row>
    <row r="633" spans="1:23" ht="15.75" customHeight="1" x14ac:dyDescent="0.2">
      <c r="A633" s="8" t="s">
        <v>640</v>
      </c>
      <c r="B633" s="9">
        <v>43.85</v>
      </c>
      <c r="C633" s="9">
        <v>87.68</v>
      </c>
      <c r="D633" s="9">
        <v>16188.02</v>
      </c>
      <c r="E633" s="9">
        <v>8095.86</v>
      </c>
      <c r="F633" s="9">
        <v>0</v>
      </c>
      <c r="G633" s="9">
        <v>8095.86</v>
      </c>
      <c r="H633" s="9">
        <v>0</v>
      </c>
      <c r="I633" s="9">
        <v>0</v>
      </c>
      <c r="J633" s="9">
        <v>0</v>
      </c>
      <c r="K633" s="9">
        <v>0</v>
      </c>
      <c r="L633" s="9">
        <v>0</v>
      </c>
      <c r="M633" s="9">
        <v>0</v>
      </c>
      <c r="N633" s="9">
        <f t="shared" si="71"/>
        <v>8095.86</v>
      </c>
      <c r="O633" s="10">
        <v>18.13</v>
      </c>
      <c r="P633" s="19">
        <f t="shared" si="72"/>
        <v>795.00049999999999</v>
      </c>
      <c r="Q633" s="21">
        <v>0</v>
      </c>
      <c r="R633" s="19">
        <f t="shared" si="67"/>
        <v>0</v>
      </c>
      <c r="S633" s="24">
        <v>0</v>
      </c>
      <c r="T633" s="19">
        <f t="shared" si="68"/>
        <v>0</v>
      </c>
      <c r="U633" s="19">
        <f t="shared" si="69"/>
        <v>-18.13</v>
      </c>
      <c r="V633" s="19">
        <f t="shared" si="70"/>
        <v>-795.00049999999999</v>
      </c>
      <c r="W633" s="19">
        <f t="shared" si="73"/>
        <v>0</v>
      </c>
    </row>
    <row r="634" spans="1:23" ht="15.75" customHeight="1" x14ac:dyDescent="0.2">
      <c r="A634" s="8" t="s">
        <v>641</v>
      </c>
      <c r="B634" s="9">
        <v>43.83</v>
      </c>
      <c r="C634" s="9">
        <v>87.68</v>
      </c>
      <c r="D634" s="9">
        <v>16188.02</v>
      </c>
      <c r="E634" s="9">
        <v>8092.16</v>
      </c>
      <c r="F634" s="9">
        <v>0</v>
      </c>
      <c r="G634" s="9">
        <v>8092.16</v>
      </c>
      <c r="H634" s="9">
        <v>0</v>
      </c>
      <c r="I634" s="9">
        <v>0</v>
      </c>
      <c r="J634" s="9">
        <v>0</v>
      </c>
      <c r="K634" s="9">
        <v>0</v>
      </c>
      <c r="L634" s="9">
        <v>0</v>
      </c>
      <c r="M634" s="9">
        <v>0</v>
      </c>
      <c r="N634" s="9">
        <f t="shared" si="71"/>
        <v>8092.16</v>
      </c>
      <c r="O634" s="10">
        <v>18.13</v>
      </c>
      <c r="P634" s="19">
        <f t="shared" si="72"/>
        <v>794.63789999999995</v>
      </c>
      <c r="Q634" s="21">
        <v>9.7899999999999991</v>
      </c>
      <c r="R634" s="19">
        <f t="shared" si="67"/>
        <v>429.09569999999997</v>
      </c>
      <c r="S634" s="24">
        <v>11.26</v>
      </c>
      <c r="T634" s="19">
        <f t="shared" si="68"/>
        <v>493.52579999999995</v>
      </c>
      <c r="U634" s="19">
        <f t="shared" si="69"/>
        <v>-6.8699999999999992</v>
      </c>
      <c r="V634" s="19">
        <f t="shared" si="70"/>
        <v>-301.1121</v>
      </c>
      <c r="W634" s="19">
        <f t="shared" si="73"/>
        <v>64.430099999999982</v>
      </c>
    </row>
    <row r="635" spans="1:23" ht="15.75" customHeight="1" x14ac:dyDescent="0.2">
      <c r="A635" s="8" t="s">
        <v>642</v>
      </c>
      <c r="B635" s="9">
        <v>33.5</v>
      </c>
      <c r="C635" s="9">
        <v>33.5</v>
      </c>
      <c r="D635" s="9">
        <v>6367.19</v>
      </c>
      <c r="E635" s="9">
        <v>6367.19</v>
      </c>
      <c r="F635" s="9">
        <v>0</v>
      </c>
      <c r="G635" s="9">
        <v>6367.19</v>
      </c>
      <c r="H635" s="9">
        <v>0</v>
      </c>
      <c r="I635" s="9">
        <v>0</v>
      </c>
      <c r="J635" s="9">
        <v>0</v>
      </c>
      <c r="K635" s="9">
        <v>0</v>
      </c>
      <c r="L635" s="9">
        <v>0</v>
      </c>
      <c r="M635" s="9">
        <v>0</v>
      </c>
      <c r="N635" s="9">
        <f t="shared" si="71"/>
        <v>6367.19</v>
      </c>
      <c r="O635" s="10">
        <v>18.66</v>
      </c>
      <c r="P635" s="19">
        <f t="shared" si="72"/>
        <v>625.11</v>
      </c>
      <c r="Q635" s="21">
        <v>10.98</v>
      </c>
      <c r="R635" s="19">
        <f t="shared" si="67"/>
        <v>367.83000000000004</v>
      </c>
      <c r="S635" s="24">
        <v>12.63</v>
      </c>
      <c r="T635" s="19">
        <f t="shared" si="68"/>
        <v>423.10500000000002</v>
      </c>
      <c r="U635" s="19">
        <f t="shared" si="69"/>
        <v>-6.0299999999999994</v>
      </c>
      <c r="V635" s="19">
        <f t="shared" si="70"/>
        <v>-202.005</v>
      </c>
      <c r="W635" s="19">
        <f t="shared" si="73"/>
        <v>55.274999999999977</v>
      </c>
    </row>
    <row r="636" spans="1:23" ht="15.75" customHeight="1" x14ac:dyDescent="0.2">
      <c r="A636" s="8" t="s">
        <v>643</v>
      </c>
      <c r="B636" s="9">
        <v>92.63</v>
      </c>
      <c r="C636" s="9">
        <v>646.61</v>
      </c>
      <c r="D636" s="9">
        <v>70338.78</v>
      </c>
      <c r="E636" s="9">
        <v>10076.370000000001</v>
      </c>
      <c r="F636" s="9">
        <v>0</v>
      </c>
      <c r="G636" s="9">
        <v>10076.370000000001</v>
      </c>
      <c r="H636" s="9">
        <v>0</v>
      </c>
      <c r="I636" s="9">
        <v>0</v>
      </c>
      <c r="J636" s="9">
        <v>0</v>
      </c>
      <c r="K636" s="9">
        <v>0</v>
      </c>
      <c r="L636" s="9">
        <v>0</v>
      </c>
      <c r="M636" s="9">
        <v>0</v>
      </c>
      <c r="N636" s="9">
        <f t="shared" si="71"/>
        <v>10076.370000000001</v>
      </c>
      <c r="O636" s="10">
        <v>10.68</v>
      </c>
      <c r="P636" s="19">
        <f t="shared" si="72"/>
        <v>989.28839999999991</v>
      </c>
      <c r="Q636" s="21">
        <v>10.27</v>
      </c>
      <c r="R636" s="19">
        <f t="shared" si="67"/>
        <v>951.31009999999992</v>
      </c>
      <c r="S636" s="24">
        <v>11.75</v>
      </c>
      <c r="T636" s="19">
        <f t="shared" si="68"/>
        <v>1088.4024999999999</v>
      </c>
      <c r="U636" s="19">
        <f t="shared" si="69"/>
        <v>1.0700000000000003</v>
      </c>
      <c r="V636" s="19">
        <f t="shared" si="70"/>
        <v>99.114100000000008</v>
      </c>
      <c r="W636" s="19">
        <f t="shared" si="73"/>
        <v>137.0924</v>
      </c>
    </row>
    <row r="637" spans="1:23" ht="15.75" customHeight="1" x14ac:dyDescent="0.2">
      <c r="A637" s="8" t="s">
        <v>644</v>
      </c>
      <c r="B637" s="9">
        <v>62.4</v>
      </c>
      <c r="C637" s="9">
        <v>646.61</v>
      </c>
      <c r="D637" s="9">
        <v>70338.78</v>
      </c>
      <c r="E637" s="9">
        <v>6787.92</v>
      </c>
      <c r="F637" s="9">
        <v>0</v>
      </c>
      <c r="G637" s="9">
        <v>6787.92</v>
      </c>
      <c r="H637" s="9">
        <v>0</v>
      </c>
      <c r="I637" s="9">
        <v>0</v>
      </c>
      <c r="J637" s="9">
        <v>12366.53</v>
      </c>
      <c r="K637" s="9">
        <v>12366.53</v>
      </c>
      <c r="L637" s="9">
        <v>198.18</v>
      </c>
      <c r="M637" s="9">
        <v>0</v>
      </c>
      <c r="N637" s="9">
        <f t="shared" si="71"/>
        <v>6787.92</v>
      </c>
      <c r="O637" s="10">
        <v>10.68</v>
      </c>
      <c r="P637" s="19">
        <f t="shared" si="72"/>
        <v>666.43200000000002</v>
      </c>
      <c r="Q637" s="21">
        <v>12.02</v>
      </c>
      <c r="R637" s="19">
        <f t="shared" si="67"/>
        <v>750.048</v>
      </c>
      <c r="S637" s="24">
        <v>13.75</v>
      </c>
      <c r="T637" s="19">
        <f t="shared" si="68"/>
        <v>858</v>
      </c>
      <c r="U637" s="19">
        <f t="shared" si="69"/>
        <v>3.0700000000000003</v>
      </c>
      <c r="V637" s="19">
        <f t="shared" si="70"/>
        <v>191.56799999999998</v>
      </c>
      <c r="W637" s="19">
        <f t="shared" si="73"/>
        <v>107.952</v>
      </c>
    </row>
    <row r="638" spans="1:23" ht="15.75" customHeight="1" x14ac:dyDescent="0.2">
      <c r="A638" s="8" t="s">
        <v>645</v>
      </c>
      <c r="B638" s="9">
        <v>32.340000000000003</v>
      </c>
      <c r="C638" s="9">
        <v>646.61</v>
      </c>
      <c r="D638" s="9">
        <v>70338.78</v>
      </c>
      <c r="E638" s="9">
        <v>3517.97</v>
      </c>
      <c r="F638" s="9">
        <v>0</v>
      </c>
      <c r="G638" s="9">
        <v>3517.97</v>
      </c>
      <c r="H638" s="9">
        <v>0</v>
      </c>
      <c r="I638" s="9">
        <v>0</v>
      </c>
      <c r="J638" s="9">
        <v>0</v>
      </c>
      <c r="K638" s="9">
        <v>0</v>
      </c>
      <c r="L638" s="9">
        <v>0</v>
      </c>
      <c r="M638" s="9">
        <v>0</v>
      </c>
      <c r="N638" s="9">
        <f t="shared" si="71"/>
        <v>3517.97</v>
      </c>
      <c r="O638" s="10">
        <v>10.68</v>
      </c>
      <c r="P638" s="19">
        <f t="shared" si="72"/>
        <v>345.39120000000003</v>
      </c>
      <c r="Q638" s="21">
        <v>9.9499999999999993</v>
      </c>
      <c r="R638" s="19">
        <f t="shared" si="67"/>
        <v>321.78300000000002</v>
      </c>
      <c r="S638" s="24">
        <v>11.38</v>
      </c>
      <c r="T638" s="19">
        <f t="shared" si="68"/>
        <v>368.02920000000006</v>
      </c>
      <c r="U638" s="19">
        <f t="shared" si="69"/>
        <v>0.70000000000000107</v>
      </c>
      <c r="V638" s="19">
        <f t="shared" si="70"/>
        <v>22.638000000000034</v>
      </c>
      <c r="W638" s="19">
        <f t="shared" si="73"/>
        <v>46.246200000000044</v>
      </c>
    </row>
    <row r="639" spans="1:23" ht="15.75" customHeight="1" x14ac:dyDescent="0.2">
      <c r="A639" s="8" t="s">
        <v>646</v>
      </c>
      <c r="B639" s="9">
        <v>38.51</v>
      </c>
      <c r="C639" s="9">
        <v>646.61</v>
      </c>
      <c r="D639" s="9">
        <v>70338.78</v>
      </c>
      <c r="E639" s="9">
        <v>4189.1499999999996</v>
      </c>
      <c r="F639" s="9">
        <v>0</v>
      </c>
      <c r="G639" s="9">
        <v>4189.1499999999996</v>
      </c>
      <c r="H639" s="9">
        <v>0</v>
      </c>
      <c r="I639" s="9">
        <v>0</v>
      </c>
      <c r="J639" s="9">
        <v>7631.96</v>
      </c>
      <c r="K639" s="9">
        <v>7631.96</v>
      </c>
      <c r="L639" s="9">
        <v>198.18</v>
      </c>
      <c r="M639" s="9">
        <v>0</v>
      </c>
      <c r="N639" s="9">
        <f t="shared" si="71"/>
        <v>4189.1499999999996</v>
      </c>
      <c r="O639" s="10">
        <v>10.68</v>
      </c>
      <c r="P639" s="19">
        <f t="shared" si="72"/>
        <v>411.28679999999997</v>
      </c>
      <c r="Q639" s="21">
        <v>8.82</v>
      </c>
      <c r="R639" s="19">
        <f t="shared" si="67"/>
        <v>339.65819999999997</v>
      </c>
      <c r="S639" s="24">
        <v>10.14</v>
      </c>
      <c r="T639" s="19">
        <f t="shared" si="68"/>
        <v>390.4914</v>
      </c>
      <c r="U639" s="19">
        <f t="shared" si="69"/>
        <v>-0.53999999999999915</v>
      </c>
      <c r="V639" s="19">
        <f t="shared" si="70"/>
        <v>-20.795399999999972</v>
      </c>
      <c r="W639" s="19">
        <f t="shared" si="73"/>
        <v>50.833200000000033</v>
      </c>
    </row>
    <row r="640" spans="1:23" ht="15.75" customHeight="1" x14ac:dyDescent="0.2">
      <c r="A640" s="8" t="s">
        <v>647</v>
      </c>
      <c r="B640" s="9">
        <v>41.87</v>
      </c>
      <c r="C640" s="9">
        <v>646.61</v>
      </c>
      <c r="D640" s="9">
        <v>70338.78</v>
      </c>
      <c r="E640" s="9">
        <v>4554.6499999999996</v>
      </c>
      <c r="F640" s="9">
        <v>0</v>
      </c>
      <c r="G640" s="9">
        <v>4554.6499999999996</v>
      </c>
      <c r="H640" s="9">
        <v>0</v>
      </c>
      <c r="I640" s="9">
        <v>0</v>
      </c>
      <c r="J640" s="9">
        <v>20950.88</v>
      </c>
      <c r="K640" s="9">
        <v>20950.88</v>
      </c>
      <c r="L640" s="9">
        <v>500.38</v>
      </c>
      <c r="M640" s="9">
        <v>1265.3</v>
      </c>
      <c r="N640" s="9">
        <f t="shared" si="71"/>
        <v>5819.95</v>
      </c>
      <c r="O640" s="10">
        <v>13.65</v>
      </c>
      <c r="P640" s="19">
        <f t="shared" si="72"/>
        <v>571.52549999999997</v>
      </c>
      <c r="Q640" s="21">
        <v>8.82</v>
      </c>
      <c r="R640" s="19">
        <f t="shared" si="67"/>
        <v>369.29339999999996</v>
      </c>
      <c r="S640" s="24">
        <v>10.14</v>
      </c>
      <c r="T640" s="19">
        <f t="shared" si="68"/>
        <v>424.56180000000001</v>
      </c>
      <c r="U640" s="19">
        <f t="shared" si="69"/>
        <v>-3.51</v>
      </c>
      <c r="V640" s="19">
        <f t="shared" si="70"/>
        <v>-146.96369999999996</v>
      </c>
      <c r="W640" s="19">
        <f t="shared" si="73"/>
        <v>55.268400000000042</v>
      </c>
    </row>
    <row r="641" spans="1:23" ht="15.75" customHeight="1" x14ac:dyDescent="0.2">
      <c r="A641" s="8" t="s">
        <v>648</v>
      </c>
      <c r="B641" s="9">
        <v>25.46</v>
      </c>
      <c r="C641" s="9">
        <v>646.61</v>
      </c>
      <c r="D641" s="9">
        <v>70338.78</v>
      </c>
      <c r="E641" s="9">
        <v>2769.56</v>
      </c>
      <c r="F641" s="9">
        <v>0</v>
      </c>
      <c r="G641" s="9">
        <v>2769.56</v>
      </c>
      <c r="H641" s="9">
        <v>0</v>
      </c>
      <c r="I641" s="9">
        <v>0</v>
      </c>
      <c r="J641" s="9">
        <v>0</v>
      </c>
      <c r="K641" s="9">
        <v>0</v>
      </c>
      <c r="L641" s="9">
        <v>0</v>
      </c>
      <c r="M641" s="9">
        <v>0</v>
      </c>
      <c r="N641" s="9">
        <f t="shared" si="71"/>
        <v>2769.56</v>
      </c>
      <c r="O641" s="10">
        <v>10.68</v>
      </c>
      <c r="P641" s="19">
        <f t="shared" si="72"/>
        <v>271.9128</v>
      </c>
      <c r="Q641" s="21">
        <v>0</v>
      </c>
      <c r="R641" s="19">
        <f t="shared" si="67"/>
        <v>0</v>
      </c>
      <c r="S641" s="24">
        <v>0</v>
      </c>
      <c r="T641" s="19">
        <f t="shared" si="68"/>
        <v>0</v>
      </c>
      <c r="U641" s="19">
        <f t="shared" si="69"/>
        <v>-10.68</v>
      </c>
      <c r="V641" s="19">
        <f t="shared" si="70"/>
        <v>-271.9128</v>
      </c>
      <c r="W641" s="19">
        <f t="shared" si="73"/>
        <v>0</v>
      </c>
    </row>
    <row r="642" spans="1:23" ht="15.75" customHeight="1" x14ac:dyDescent="0.2">
      <c r="A642" s="8" t="s">
        <v>649</v>
      </c>
      <c r="B642" s="9">
        <v>36.340000000000003</v>
      </c>
      <c r="C642" s="9">
        <v>646.61</v>
      </c>
      <c r="D642" s="9">
        <v>70338.78</v>
      </c>
      <c r="E642" s="9">
        <v>3953.1</v>
      </c>
      <c r="F642" s="9">
        <v>0</v>
      </c>
      <c r="G642" s="9">
        <v>3953.1</v>
      </c>
      <c r="H642" s="9">
        <v>0</v>
      </c>
      <c r="I642" s="9">
        <v>0</v>
      </c>
      <c r="J642" s="9">
        <v>0</v>
      </c>
      <c r="K642" s="9">
        <v>0</v>
      </c>
      <c r="L642" s="9">
        <v>0</v>
      </c>
      <c r="M642" s="9">
        <v>0</v>
      </c>
      <c r="N642" s="9">
        <f t="shared" si="71"/>
        <v>3953.1</v>
      </c>
      <c r="O642" s="10">
        <v>10.68</v>
      </c>
      <c r="P642" s="19">
        <f t="shared" si="72"/>
        <v>388.11120000000005</v>
      </c>
      <c r="Q642" s="21">
        <v>8.57</v>
      </c>
      <c r="R642" s="19">
        <f t="shared" si="67"/>
        <v>311.43380000000002</v>
      </c>
      <c r="S642" s="24">
        <v>9.86</v>
      </c>
      <c r="T642" s="19">
        <f t="shared" si="68"/>
        <v>358.31240000000003</v>
      </c>
      <c r="U642" s="19">
        <f t="shared" si="69"/>
        <v>-0.82000000000000028</v>
      </c>
      <c r="V642" s="19">
        <f t="shared" si="70"/>
        <v>-29.798800000000028</v>
      </c>
      <c r="W642" s="19">
        <f t="shared" si="73"/>
        <v>46.878600000000006</v>
      </c>
    </row>
    <row r="643" spans="1:23" ht="15.75" customHeight="1" x14ac:dyDescent="0.2">
      <c r="A643" s="8" t="s">
        <v>650</v>
      </c>
      <c r="B643" s="9">
        <v>40</v>
      </c>
      <c r="C643" s="9">
        <v>646.61</v>
      </c>
      <c r="D643" s="9">
        <v>70338.78</v>
      </c>
      <c r="E643" s="9">
        <v>4351.2299999999996</v>
      </c>
      <c r="F643" s="9">
        <v>0</v>
      </c>
      <c r="G643" s="9">
        <v>4351.2299999999996</v>
      </c>
      <c r="H643" s="9">
        <v>0</v>
      </c>
      <c r="I643" s="9">
        <v>0</v>
      </c>
      <c r="J643" s="9">
        <v>0</v>
      </c>
      <c r="K643" s="9">
        <v>0</v>
      </c>
      <c r="L643" s="9">
        <v>0</v>
      </c>
      <c r="M643" s="9">
        <v>0</v>
      </c>
      <c r="N643" s="9">
        <f t="shared" si="71"/>
        <v>4351.2299999999996</v>
      </c>
      <c r="O643" s="10">
        <v>10.68</v>
      </c>
      <c r="P643" s="19">
        <f t="shared" si="72"/>
        <v>427.2</v>
      </c>
      <c r="Q643" s="21">
        <v>8.1999999999999993</v>
      </c>
      <c r="R643" s="19">
        <f t="shared" si="67"/>
        <v>328</v>
      </c>
      <c r="S643" s="24">
        <v>9.43</v>
      </c>
      <c r="T643" s="19">
        <f t="shared" si="68"/>
        <v>377.2</v>
      </c>
      <c r="U643" s="19">
        <f t="shared" si="69"/>
        <v>-1.25</v>
      </c>
      <c r="V643" s="19">
        <f t="shared" si="70"/>
        <v>-50</v>
      </c>
      <c r="W643" s="19">
        <f t="shared" si="73"/>
        <v>49.199999999999989</v>
      </c>
    </row>
    <row r="644" spans="1:23" ht="15.75" customHeight="1" x14ac:dyDescent="0.2">
      <c r="A644" s="8" t="s">
        <v>651</v>
      </c>
      <c r="B644" s="9">
        <v>16.579999999999998</v>
      </c>
      <c r="C644" s="9">
        <v>646.61</v>
      </c>
      <c r="D644" s="9">
        <v>70338.78</v>
      </c>
      <c r="E644" s="9">
        <v>1803.59</v>
      </c>
      <c r="F644" s="9">
        <v>0</v>
      </c>
      <c r="G644" s="9">
        <v>1803.59</v>
      </c>
      <c r="H644" s="9">
        <v>0</v>
      </c>
      <c r="I644" s="9">
        <v>0</v>
      </c>
      <c r="J644" s="9">
        <v>0</v>
      </c>
      <c r="K644" s="9">
        <v>0</v>
      </c>
      <c r="L644" s="9">
        <v>0</v>
      </c>
      <c r="M644" s="9">
        <v>0</v>
      </c>
      <c r="N644" s="9">
        <f t="shared" si="71"/>
        <v>1803.59</v>
      </c>
      <c r="O644" s="10">
        <v>10.68</v>
      </c>
      <c r="P644" s="19">
        <f t="shared" si="72"/>
        <v>177.07439999999997</v>
      </c>
      <c r="Q644" s="21">
        <v>0</v>
      </c>
      <c r="R644" s="19">
        <f t="shared" si="67"/>
        <v>0</v>
      </c>
      <c r="S644" s="24">
        <v>0</v>
      </c>
      <c r="T644" s="19">
        <f t="shared" si="68"/>
        <v>0</v>
      </c>
      <c r="U644" s="19">
        <f t="shared" si="69"/>
        <v>-10.68</v>
      </c>
      <c r="V644" s="19">
        <f t="shared" si="70"/>
        <v>-177.07439999999997</v>
      </c>
      <c r="W644" s="19">
        <f t="shared" si="73"/>
        <v>0</v>
      </c>
    </row>
    <row r="645" spans="1:23" ht="15.75" customHeight="1" x14ac:dyDescent="0.2">
      <c r="A645" s="8" t="s">
        <v>652</v>
      </c>
      <c r="B645" s="9">
        <v>96.38</v>
      </c>
      <c r="C645" s="9">
        <v>646.61</v>
      </c>
      <c r="D645" s="9">
        <v>70338.78</v>
      </c>
      <c r="E645" s="9">
        <v>10484.299999999999</v>
      </c>
      <c r="F645" s="9">
        <v>0</v>
      </c>
      <c r="G645" s="9">
        <v>10484.299999999999</v>
      </c>
      <c r="H645" s="9">
        <v>0</v>
      </c>
      <c r="I645" s="9">
        <v>0</v>
      </c>
      <c r="J645" s="9">
        <v>0</v>
      </c>
      <c r="K645" s="9">
        <v>0</v>
      </c>
      <c r="L645" s="9">
        <v>0</v>
      </c>
      <c r="M645" s="9">
        <v>0</v>
      </c>
      <c r="N645" s="9">
        <f t="shared" si="71"/>
        <v>10484.299999999999</v>
      </c>
      <c r="O645" s="10">
        <v>10.68</v>
      </c>
      <c r="P645" s="19">
        <f t="shared" si="72"/>
        <v>1029.3383999999999</v>
      </c>
      <c r="Q645" s="21">
        <v>0</v>
      </c>
      <c r="R645" s="19">
        <f t="shared" si="67"/>
        <v>0</v>
      </c>
      <c r="S645" s="24">
        <v>0</v>
      </c>
      <c r="T645" s="19">
        <f t="shared" si="68"/>
        <v>0</v>
      </c>
      <c r="U645" s="19">
        <f t="shared" si="69"/>
        <v>-10.68</v>
      </c>
      <c r="V645" s="19">
        <f t="shared" si="70"/>
        <v>-1029.3383999999999</v>
      </c>
      <c r="W645" s="19">
        <f t="shared" si="73"/>
        <v>0</v>
      </c>
    </row>
    <row r="646" spans="1:23" ht="15.75" customHeight="1" x14ac:dyDescent="0.2">
      <c r="A646" s="8" t="s">
        <v>653</v>
      </c>
      <c r="B646" s="9">
        <v>70.19</v>
      </c>
      <c r="C646" s="9">
        <v>646.61</v>
      </c>
      <c r="D646" s="9">
        <v>70338.78</v>
      </c>
      <c r="E646" s="9">
        <v>7635.33</v>
      </c>
      <c r="F646" s="9">
        <v>0</v>
      </c>
      <c r="G646" s="9">
        <v>7635.33</v>
      </c>
      <c r="H646" s="9">
        <v>0</v>
      </c>
      <c r="I646" s="9">
        <v>0</v>
      </c>
      <c r="J646" s="9">
        <v>16564.41</v>
      </c>
      <c r="K646" s="9">
        <v>16564.41</v>
      </c>
      <c r="L646" s="9">
        <v>235.99</v>
      </c>
      <c r="M646" s="9">
        <v>265.41000000000003</v>
      </c>
      <c r="N646" s="9">
        <f t="shared" si="71"/>
        <v>7900.74</v>
      </c>
      <c r="O646" s="10">
        <v>11.05</v>
      </c>
      <c r="P646" s="19">
        <f t="shared" si="72"/>
        <v>775.59950000000003</v>
      </c>
      <c r="Q646" s="21">
        <v>10.45</v>
      </c>
      <c r="R646" s="19">
        <f t="shared" ref="R646:R709" si="74">B646*Q646</f>
        <v>733.48549999999989</v>
      </c>
      <c r="S646" s="24">
        <v>11.95</v>
      </c>
      <c r="T646" s="19">
        <f t="shared" ref="T646:T709" si="75">B646*S646</f>
        <v>838.77049999999997</v>
      </c>
      <c r="U646" s="19">
        <f t="shared" ref="U646:U709" si="76">S646-O646</f>
        <v>0.89999999999999858</v>
      </c>
      <c r="V646" s="19">
        <f t="shared" ref="V646:V709" si="77">T646-P646</f>
        <v>63.170999999999935</v>
      </c>
      <c r="W646" s="19">
        <f t="shared" si="73"/>
        <v>105.28500000000008</v>
      </c>
    </row>
    <row r="647" spans="1:23" ht="15.75" customHeight="1" x14ac:dyDescent="0.2">
      <c r="A647" s="8" t="s">
        <v>654</v>
      </c>
      <c r="B647" s="9">
        <v>93.91</v>
      </c>
      <c r="C647" s="9">
        <v>646.61</v>
      </c>
      <c r="D647" s="9">
        <v>70338.78</v>
      </c>
      <c r="E647" s="9">
        <v>10215.61</v>
      </c>
      <c r="F647" s="9">
        <v>0</v>
      </c>
      <c r="G647" s="9">
        <v>10215.61</v>
      </c>
      <c r="H647" s="9">
        <v>0</v>
      </c>
      <c r="I647" s="9">
        <v>0</v>
      </c>
      <c r="J647" s="9">
        <v>0</v>
      </c>
      <c r="K647" s="9">
        <v>0</v>
      </c>
      <c r="L647" s="9">
        <v>0</v>
      </c>
      <c r="M647" s="9">
        <v>0</v>
      </c>
      <c r="N647" s="9">
        <f t="shared" si="71"/>
        <v>10215.61</v>
      </c>
      <c r="O647" s="10">
        <v>10.68</v>
      </c>
      <c r="P647" s="19">
        <f t="shared" si="72"/>
        <v>1002.9587999999999</v>
      </c>
      <c r="Q647" s="21">
        <v>0</v>
      </c>
      <c r="R647" s="19">
        <f t="shared" si="74"/>
        <v>0</v>
      </c>
      <c r="S647" s="24">
        <v>0</v>
      </c>
      <c r="T647" s="19">
        <f t="shared" si="75"/>
        <v>0</v>
      </c>
      <c r="U647" s="19">
        <f t="shared" si="76"/>
        <v>-10.68</v>
      </c>
      <c r="V647" s="19">
        <f t="shared" si="77"/>
        <v>-1002.9587999999999</v>
      </c>
      <c r="W647" s="19">
        <f t="shared" si="73"/>
        <v>0</v>
      </c>
    </row>
    <row r="648" spans="1:23" ht="15.75" customHeight="1" x14ac:dyDescent="0.2">
      <c r="A648" s="8" t="s">
        <v>655</v>
      </c>
      <c r="B648" s="9">
        <v>59.2</v>
      </c>
      <c r="C648" s="9">
        <v>355.99</v>
      </c>
      <c r="D648" s="9">
        <v>39004.79</v>
      </c>
      <c r="E648" s="9">
        <v>6486.37</v>
      </c>
      <c r="F648" s="9">
        <v>0</v>
      </c>
      <c r="G648" s="9">
        <v>6486.37</v>
      </c>
      <c r="H648" s="9">
        <v>0</v>
      </c>
      <c r="I648" s="9">
        <v>0</v>
      </c>
      <c r="J648" s="9">
        <v>0</v>
      </c>
      <c r="K648" s="9">
        <v>0</v>
      </c>
      <c r="L648" s="9">
        <v>0</v>
      </c>
      <c r="M648" s="9">
        <v>0</v>
      </c>
      <c r="N648" s="9">
        <f t="shared" si="71"/>
        <v>6486.37</v>
      </c>
      <c r="O648" s="10">
        <v>10.76</v>
      </c>
      <c r="P648" s="19">
        <f t="shared" si="72"/>
        <v>636.99199999999996</v>
      </c>
      <c r="Q648" s="21">
        <v>8.11</v>
      </c>
      <c r="R648" s="19">
        <f t="shared" si="74"/>
        <v>480.11199999999997</v>
      </c>
      <c r="S648" s="24">
        <v>9.33</v>
      </c>
      <c r="T648" s="19">
        <f t="shared" si="75"/>
        <v>552.33600000000001</v>
      </c>
      <c r="U648" s="19">
        <f t="shared" si="76"/>
        <v>-1.4299999999999997</v>
      </c>
      <c r="V648" s="19">
        <f t="shared" si="77"/>
        <v>-84.655999999999949</v>
      </c>
      <c r="W648" s="19">
        <f t="shared" si="73"/>
        <v>72.224000000000046</v>
      </c>
    </row>
    <row r="649" spans="1:23" ht="15.75" customHeight="1" x14ac:dyDescent="0.2">
      <c r="A649" s="8" t="s">
        <v>656</v>
      </c>
      <c r="B649" s="9">
        <v>73.150000000000006</v>
      </c>
      <c r="C649" s="9">
        <v>355.99</v>
      </c>
      <c r="D649" s="9">
        <v>39004.79</v>
      </c>
      <c r="E649" s="9">
        <v>8014.83</v>
      </c>
      <c r="F649" s="9">
        <v>0</v>
      </c>
      <c r="G649" s="9">
        <v>8014.83</v>
      </c>
      <c r="H649" s="9">
        <v>0</v>
      </c>
      <c r="I649" s="9">
        <v>0</v>
      </c>
      <c r="J649" s="9">
        <v>0</v>
      </c>
      <c r="K649" s="9">
        <v>0</v>
      </c>
      <c r="L649" s="9">
        <v>0</v>
      </c>
      <c r="M649" s="9">
        <v>0</v>
      </c>
      <c r="N649" s="9">
        <f t="shared" si="71"/>
        <v>8014.83</v>
      </c>
      <c r="O649" s="10">
        <v>10.76</v>
      </c>
      <c r="P649" s="19">
        <f t="shared" si="72"/>
        <v>787.09400000000005</v>
      </c>
      <c r="Q649" s="21">
        <v>8.11</v>
      </c>
      <c r="R649" s="19">
        <f t="shared" si="74"/>
        <v>593.24649999999997</v>
      </c>
      <c r="S649" s="24">
        <v>9.33</v>
      </c>
      <c r="T649" s="19">
        <f t="shared" si="75"/>
        <v>682.48950000000002</v>
      </c>
      <c r="U649" s="19">
        <f t="shared" si="76"/>
        <v>-1.4299999999999997</v>
      </c>
      <c r="V649" s="19">
        <f t="shared" si="77"/>
        <v>-104.60450000000003</v>
      </c>
      <c r="W649" s="19">
        <f t="shared" si="73"/>
        <v>89.243000000000052</v>
      </c>
    </row>
    <row r="650" spans="1:23" ht="15.75" customHeight="1" x14ac:dyDescent="0.2">
      <c r="A650" s="8" t="s">
        <v>657</v>
      </c>
      <c r="B650" s="9">
        <v>38.4</v>
      </c>
      <c r="C650" s="9">
        <v>355.99</v>
      </c>
      <c r="D650" s="9">
        <v>39004.79</v>
      </c>
      <c r="E650" s="9">
        <v>4207.38</v>
      </c>
      <c r="F650" s="9">
        <v>0</v>
      </c>
      <c r="G650" s="9">
        <v>4207.38</v>
      </c>
      <c r="H650" s="9">
        <v>0</v>
      </c>
      <c r="I650" s="9">
        <v>0</v>
      </c>
      <c r="J650" s="9">
        <v>2996.54</v>
      </c>
      <c r="K650" s="9">
        <v>2996.54</v>
      </c>
      <c r="L650" s="9">
        <v>78.03</v>
      </c>
      <c r="M650" s="9">
        <v>299.64999999999998</v>
      </c>
      <c r="N650" s="9">
        <f t="shared" si="71"/>
        <v>4507.03</v>
      </c>
      <c r="O650" s="10">
        <v>11.53</v>
      </c>
      <c r="P650" s="19">
        <f t="shared" si="72"/>
        <v>442.75199999999995</v>
      </c>
      <c r="Q650" s="21">
        <v>9.73</v>
      </c>
      <c r="R650" s="19">
        <f t="shared" si="74"/>
        <v>373.63200000000001</v>
      </c>
      <c r="S650" s="24">
        <v>11.19</v>
      </c>
      <c r="T650" s="19">
        <f t="shared" si="75"/>
        <v>429.69599999999997</v>
      </c>
      <c r="U650" s="19">
        <f t="shared" si="76"/>
        <v>-0.33999999999999986</v>
      </c>
      <c r="V650" s="19">
        <f t="shared" si="77"/>
        <v>-13.055999999999983</v>
      </c>
      <c r="W650" s="19">
        <f t="shared" si="73"/>
        <v>56.063999999999965</v>
      </c>
    </row>
    <row r="651" spans="1:23" ht="15.75" customHeight="1" x14ac:dyDescent="0.2">
      <c r="A651" s="8" t="s">
        <v>658</v>
      </c>
      <c r="B651" s="9">
        <v>59.2</v>
      </c>
      <c r="C651" s="9">
        <v>355.99</v>
      </c>
      <c r="D651" s="9">
        <v>39004.79</v>
      </c>
      <c r="E651" s="9">
        <v>6486.37</v>
      </c>
      <c r="F651" s="9">
        <v>0</v>
      </c>
      <c r="G651" s="9">
        <v>6486.37</v>
      </c>
      <c r="H651" s="9">
        <v>0</v>
      </c>
      <c r="I651" s="9">
        <v>0</v>
      </c>
      <c r="J651" s="9">
        <v>0</v>
      </c>
      <c r="K651" s="9">
        <v>0</v>
      </c>
      <c r="L651" s="9">
        <v>0</v>
      </c>
      <c r="M651" s="9">
        <v>0</v>
      </c>
      <c r="N651" s="9">
        <f t="shared" si="71"/>
        <v>6486.37</v>
      </c>
      <c r="O651" s="10">
        <v>10.76</v>
      </c>
      <c r="P651" s="19">
        <f t="shared" si="72"/>
        <v>636.99199999999996</v>
      </c>
      <c r="Q651" s="21">
        <v>9.73</v>
      </c>
      <c r="R651" s="19">
        <f t="shared" si="74"/>
        <v>576.01600000000008</v>
      </c>
      <c r="S651" s="24">
        <v>11.13</v>
      </c>
      <c r="T651" s="19">
        <f t="shared" si="75"/>
        <v>658.89600000000007</v>
      </c>
      <c r="U651" s="19">
        <f t="shared" si="76"/>
        <v>0.37000000000000099</v>
      </c>
      <c r="V651" s="19">
        <f t="shared" si="77"/>
        <v>21.90400000000011</v>
      </c>
      <c r="W651" s="19">
        <f t="shared" si="73"/>
        <v>82.88</v>
      </c>
    </row>
    <row r="652" spans="1:23" ht="15.75" customHeight="1" x14ac:dyDescent="0.2">
      <c r="A652" s="8" t="s">
        <v>659</v>
      </c>
      <c r="B652" s="9">
        <v>69.569999999999993</v>
      </c>
      <c r="C652" s="9">
        <v>355.99</v>
      </c>
      <c r="D652" s="9">
        <v>39004.79</v>
      </c>
      <c r="E652" s="9">
        <v>7622.58</v>
      </c>
      <c r="F652" s="9">
        <v>0</v>
      </c>
      <c r="G652" s="9">
        <v>7622.58</v>
      </c>
      <c r="H652" s="9">
        <v>0</v>
      </c>
      <c r="I652" s="9">
        <v>0</v>
      </c>
      <c r="J652" s="9">
        <v>0</v>
      </c>
      <c r="K652" s="9">
        <v>0</v>
      </c>
      <c r="L652" s="9">
        <v>0</v>
      </c>
      <c r="M652" s="9">
        <v>0</v>
      </c>
      <c r="N652" s="9">
        <f t="shared" si="71"/>
        <v>7622.58</v>
      </c>
      <c r="O652" s="10">
        <v>10.76</v>
      </c>
      <c r="P652" s="19">
        <f t="shared" si="72"/>
        <v>748.57319999999993</v>
      </c>
      <c r="Q652" s="21">
        <v>9.73</v>
      </c>
      <c r="R652" s="19">
        <f t="shared" si="74"/>
        <v>676.91609999999991</v>
      </c>
      <c r="S652" s="24">
        <v>11.13</v>
      </c>
      <c r="T652" s="19">
        <f t="shared" si="75"/>
        <v>774.31409999999994</v>
      </c>
      <c r="U652" s="19">
        <f t="shared" si="76"/>
        <v>0.37000000000000099</v>
      </c>
      <c r="V652" s="19">
        <f t="shared" si="77"/>
        <v>25.740900000000011</v>
      </c>
      <c r="W652" s="19">
        <f t="shared" si="73"/>
        <v>97.398000000000025</v>
      </c>
    </row>
    <row r="653" spans="1:23" ht="15.75" customHeight="1" x14ac:dyDescent="0.2">
      <c r="A653" s="8" t="s">
        <v>660</v>
      </c>
      <c r="B653" s="9">
        <v>56.47</v>
      </c>
      <c r="C653" s="9">
        <v>355.99</v>
      </c>
      <c r="D653" s="9">
        <v>39004.79</v>
      </c>
      <c r="E653" s="9">
        <v>6187.25</v>
      </c>
      <c r="F653" s="9">
        <v>0</v>
      </c>
      <c r="G653" s="9">
        <v>6187.25</v>
      </c>
      <c r="H653" s="9">
        <v>0</v>
      </c>
      <c r="I653" s="9">
        <v>0</v>
      </c>
      <c r="J653" s="9">
        <v>0</v>
      </c>
      <c r="K653" s="9">
        <v>0</v>
      </c>
      <c r="L653" s="9">
        <v>0</v>
      </c>
      <c r="M653" s="9">
        <v>0</v>
      </c>
      <c r="N653" s="9">
        <f t="shared" si="71"/>
        <v>6187.25</v>
      </c>
      <c r="O653" s="10">
        <v>10.76</v>
      </c>
      <c r="P653" s="19">
        <f t="shared" si="72"/>
        <v>607.61720000000003</v>
      </c>
      <c r="Q653" s="21">
        <v>9.73</v>
      </c>
      <c r="R653" s="19">
        <f t="shared" si="74"/>
        <v>549.45310000000006</v>
      </c>
      <c r="S653" s="24">
        <v>11.13</v>
      </c>
      <c r="T653" s="19">
        <f t="shared" si="75"/>
        <v>628.51110000000006</v>
      </c>
      <c r="U653" s="19">
        <f t="shared" si="76"/>
        <v>0.37000000000000099</v>
      </c>
      <c r="V653" s="19">
        <f t="shared" si="77"/>
        <v>20.893900000000031</v>
      </c>
      <c r="W653" s="19">
        <f t="shared" si="73"/>
        <v>79.057999999999993</v>
      </c>
    </row>
    <row r="654" spans="1:23" ht="15.75" customHeight="1" x14ac:dyDescent="0.2">
      <c r="A654" s="8" t="s">
        <v>661</v>
      </c>
      <c r="B654" s="9">
        <v>34.51</v>
      </c>
      <c r="C654" s="9">
        <v>34.51</v>
      </c>
      <c r="D654" s="9">
        <v>10251.06</v>
      </c>
      <c r="E654" s="9">
        <v>10251.06</v>
      </c>
      <c r="F654" s="9">
        <v>0</v>
      </c>
      <c r="G654" s="9">
        <v>10251.06</v>
      </c>
      <c r="H654" s="9">
        <v>0</v>
      </c>
      <c r="I654" s="9">
        <v>0</v>
      </c>
      <c r="J654" s="9">
        <v>0</v>
      </c>
      <c r="K654" s="9">
        <v>0</v>
      </c>
      <c r="L654" s="9">
        <v>0</v>
      </c>
      <c r="M654" s="9">
        <v>0</v>
      </c>
      <c r="N654" s="9">
        <f t="shared" si="71"/>
        <v>10251.06</v>
      </c>
      <c r="O654" s="10">
        <v>29.17</v>
      </c>
      <c r="P654" s="19">
        <f t="shared" si="72"/>
        <v>1006.6567</v>
      </c>
      <c r="Q654" s="21">
        <v>10.199999999999999</v>
      </c>
      <c r="R654" s="19">
        <f t="shared" si="74"/>
        <v>352.00199999999995</v>
      </c>
      <c r="S654" s="24">
        <v>11.73</v>
      </c>
      <c r="T654" s="19">
        <f t="shared" si="75"/>
        <v>404.8023</v>
      </c>
      <c r="U654" s="19">
        <f t="shared" si="76"/>
        <v>-17.440000000000001</v>
      </c>
      <c r="V654" s="19">
        <f t="shared" si="77"/>
        <v>-601.85439999999994</v>
      </c>
      <c r="W654" s="19">
        <f t="shared" si="73"/>
        <v>52.80030000000005</v>
      </c>
    </row>
    <row r="655" spans="1:23" ht="15.75" customHeight="1" x14ac:dyDescent="0.2">
      <c r="A655" s="8" t="s">
        <v>662</v>
      </c>
      <c r="B655" s="9">
        <v>49.45</v>
      </c>
      <c r="C655" s="9">
        <v>113.78</v>
      </c>
      <c r="D655" s="9">
        <v>15239.98</v>
      </c>
      <c r="E655" s="9">
        <v>6623.46</v>
      </c>
      <c r="F655" s="9">
        <v>0</v>
      </c>
      <c r="G655" s="9">
        <v>6623.46</v>
      </c>
      <c r="H655" s="9">
        <v>0</v>
      </c>
      <c r="I655" s="9">
        <v>0</v>
      </c>
      <c r="J655" s="9">
        <v>4900</v>
      </c>
      <c r="K655" s="9">
        <v>4900</v>
      </c>
      <c r="L655" s="9">
        <v>99.09</v>
      </c>
      <c r="M655" s="9">
        <v>490</v>
      </c>
      <c r="N655" s="9">
        <f t="shared" si="71"/>
        <v>7113.46</v>
      </c>
      <c r="O655" s="10">
        <v>14.13</v>
      </c>
      <c r="P655" s="19">
        <f t="shared" si="72"/>
        <v>698.72850000000005</v>
      </c>
      <c r="Q655" s="21">
        <v>10.98</v>
      </c>
      <c r="R655" s="19">
        <f t="shared" si="74"/>
        <v>542.96100000000001</v>
      </c>
      <c r="S655" s="24">
        <v>12.63</v>
      </c>
      <c r="T655" s="19">
        <f t="shared" si="75"/>
        <v>624.5535000000001</v>
      </c>
      <c r="U655" s="19">
        <f t="shared" si="76"/>
        <v>-1.5</v>
      </c>
      <c r="V655" s="19">
        <f t="shared" si="77"/>
        <v>-74.174999999999955</v>
      </c>
      <c r="W655" s="19">
        <f t="shared" si="73"/>
        <v>81.592500000000086</v>
      </c>
    </row>
    <row r="656" spans="1:23" ht="15.75" customHeight="1" x14ac:dyDescent="0.2">
      <c r="A656" s="8" t="s">
        <v>663</v>
      </c>
      <c r="B656" s="9">
        <v>64.33</v>
      </c>
      <c r="C656" s="9">
        <v>113.78</v>
      </c>
      <c r="D656" s="9">
        <v>15239.98</v>
      </c>
      <c r="E656" s="9">
        <v>8616.52</v>
      </c>
      <c r="F656" s="9">
        <v>0</v>
      </c>
      <c r="G656" s="9">
        <v>8616.52</v>
      </c>
      <c r="H656" s="9">
        <v>0</v>
      </c>
      <c r="I656" s="9">
        <v>0</v>
      </c>
      <c r="J656" s="9">
        <v>52077.21</v>
      </c>
      <c r="K656" s="9">
        <v>52077.21</v>
      </c>
      <c r="L656" s="9">
        <v>809.53</v>
      </c>
      <c r="M656" s="9">
        <v>3875.72</v>
      </c>
      <c r="N656" s="9">
        <f t="shared" si="71"/>
        <v>12492.24</v>
      </c>
      <c r="O656" s="10">
        <v>19.07</v>
      </c>
      <c r="P656" s="19">
        <f t="shared" si="72"/>
        <v>1226.7730999999999</v>
      </c>
      <c r="Q656" s="21">
        <v>11.34</v>
      </c>
      <c r="R656" s="19">
        <f t="shared" si="74"/>
        <v>729.50220000000002</v>
      </c>
      <c r="S656" s="24">
        <v>13.04</v>
      </c>
      <c r="T656" s="19">
        <f t="shared" si="75"/>
        <v>838.86319999999989</v>
      </c>
      <c r="U656" s="19">
        <f t="shared" si="76"/>
        <v>-6.0300000000000011</v>
      </c>
      <c r="V656" s="19">
        <f t="shared" si="77"/>
        <v>-387.90989999999999</v>
      </c>
      <c r="W656" s="19">
        <f t="shared" si="73"/>
        <v>109.36099999999988</v>
      </c>
    </row>
    <row r="657" spans="1:23" ht="15.75" customHeight="1" x14ac:dyDescent="0.2">
      <c r="A657" s="8" t="s">
        <v>664</v>
      </c>
      <c r="B657" s="9">
        <v>64.08</v>
      </c>
      <c r="C657" s="9">
        <v>64.08</v>
      </c>
      <c r="D657" s="9">
        <v>6757.33</v>
      </c>
      <c r="E657" s="9">
        <v>6757.33</v>
      </c>
      <c r="F657" s="9">
        <v>0</v>
      </c>
      <c r="G657" s="9">
        <v>6757.33</v>
      </c>
      <c r="H657" s="9">
        <v>0</v>
      </c>
      <c r="I657" s="9">
        <v>0</v>
      </c>
      <c r="J657" s="9">
        <v>0</v>
      </c>
      <c r="K657" s="9">
        <v>0</v>
      </c>
      <c r="L657" s="9">
        <v>0</v>
      </c>
      <c r="M657" s="9">
        <v>0</v>
      </c>
      <c r="N657" s="9">
        <f t="shared" si="71"/>
        <v>6757.33</v>
      </c>
      <c r="O657" s="10">
        <v>10.35</v>
      </c>
      <c r="P657" s="19">
        <f t="shared" si="72"/>
        <v>663.22799999999995</v>
      </c>
      <c r="Q657" s="21">
        <v>9.7899999999999991</v>
      </c>
      <c r="R657" s="19">
        <f t="shared" si="74"/>
        <v>627.34319999999991</v>
      </c>
      <c r="S657" s="24">
        <v>11.2</v>
      </c>
      <c r="T657" s="19">
        <f t="shared" si="75"/>
        <v>717.69599999999991</v>
      </c>
      <c r="U657" s="19">
        <f t="shared" si="76"/>
        <v>0.84999999999999964</v>
      </c>
      <c r="V657" s="19">
        <f t="shared" si="77"/>
        <v>54.467999999999961</v>
      </c>
      <c r="W657" s="19">
        <f t="shared" si="73"/>
        <v>90.352800000000002</v>
      </c>
    </row>
    <row r="658" spans="1:23" ht="15.75" customHeight="1" x14ac:dyDescent="0.2">
      <c r="A658" s="8" t="s">
        <v>665</v>
      </c>
      <c r="B658" s="9">
        <v>36.75</v>
      </c>
      <c r="C658" s="9">
        <v>110.63</v>
      </c>
      <c r="D658" s="9">
        <v>13949.47</v>
      </c>
      <c r="E658" s="9">
        <v>4633.8500000000004</v>
      </c>
      <c r="F658" s="9">
        <v>0</v>
      </c>
      <c r="G658" s="9">
        <v>4633.8500000000004</v>
      </c>
      <c r="H658" s="9">
        <v>0</v>
      </c>
      <c r="I658" s="9">
        <v>0</v>
      </c>
      <c r="J658" s="9">
        <v>6266.84</v>
      </c>
      <c r="K658" s="9">
        <v>6266.84</v>
      </c>
      <c r="L658" s="9">
        <v>170.53</v>
      </c>
      <c r="M658" s="9">
        <v>626.67999999999995</v>
      </c>
      <c r="N658" s="9">
        <f t="shared" si="71"/>
        <v>5260.5300000000007</v>
      </c>
      <c r="O658" s="10">
        <v>14.06</v>
      </c>
      <c r="P658" s="19">
        <f t="shared" si="72"/>
        <v>516.70500000000004</v>
      </c>
      <c r="Q658" s="21">
        <v>9.7899999999999991</v>
      </c>
      <c r="R658" s="19">
        <f t="shared" si="74"/>
        <v>359.78249999999997</v>
      </c>
      <c r="S658" s="24">
        <v>11.26</v>
      </c>
      <c r="T658" s="19">
        <f t="shared" si="75"/>
        <v>413.80500000000001</v>
      </c>
      <c r="U658" s="19">
        <f t="shared" si="76"/>
        <v>-2.8000000000000007</v>
      </c>
      <c r="V658" s="19">
        <f t="shared" si="77"/>
        <v>-102.90000000000003</v>
      </c>
      <c r="W658" s="19">
        <f t="shared" si="73"/>
        <v>54.022500000000036</v>
      </c>
    </row>
    <row r="659" spans="1:23" ht="15.75" customHeight="1" x14ac:dyDescent="0.2">
      <c r="A659" s="8" t="s">
        <v>666</v>
      </c>
      <c r="B659" s="9">
        <v>36.94</v>
      </c>
      <c r="C659" s="9">
        <v>110.63</v>
      </c>
      <c r="D659" s="9">
        <v>13949.47</v>
      </c>
      <c r="E659" s="9">
        <v>4657.8100000000004</v>
      </c>
      <c r="F659" s="9">
        <v>0</v>
      </c>
      <c r="G659" s="9">
        <v>4657.8100000000004</v>
      </c>
      <c r="H659" s="9">
        <v>0</v>
      </c>
      <c r="I659" s="9">
        <v>0</v>
      </c>
      <c r="J659" s="9">
        <v>518.4</v>
      </c>
      <c r="K659" s="9">
        <v>518.4</v>
      </c>
      <c r="L659" s="9">
        <v>14.03</v>
      </c>
      <c r="M659" s="9">
        <v>51.84</v>
      </c>
      <c r="N659" s="9">
        <f t="shared" ref="N659:N718" si="78">G659+M659</f>
        <v>4709.6500000000005</v>
      </c>
      <c r="O659" s="10">
        <v>12.52</v>
      </c>
      <c r="P659" s="19">
        <f t="shared" ref="P659:P718" si="79">B659*O659</f>
        <v>462.48879999999997</v>
      </c>
      <c r="Q659" s="21">
        <v>9.7899999999999991</v>
      </c>
      <c r="R659" s="19">
        <f t="shared" si="74"/>
        <v>361.64259999999996</v>
      </c>
      <c r="S659" s="24">
        <v>11.26</v>
      </c>
      <c r="T659" s="19">
        <f t="shared" si="75"/>
        <v>415.94439999999997</v>
      </c>
      <c r="U659" s="19">
        <f t="shared" si="76"/>
        <v>-1.2599999999999998</v>
      </c>
      <c r="V659" s="19">
        <f t="shared" si="77"/>
        <v>-46.544399999999996</v>
      </c>
      <c r="W659" s="19">
        <f t="shared" si="73"/>
        <v>54.301800000000014</v>
      </c>
    </row>
    <row r="660" spans="1:23" ht="15.75" customHeight="1" x14ac:dyDescent="0.2">
      <c r="A660" s="8" t="s">
        <v>667</v>
      </c>
      <c r="B660" s="9">
        <v>36.94</v>
      </c>
      <c r="C660" s="9">
        <v>110.63</v>
      </c>
      <c r="D660" s="9">
        <v>13949.47</v>
      </c>
      <c r="E660" s="9">
        <v>4657.8100000000004</v>
      </c>
      <c r="F660" s="9">
        <v>0</v>
      </c>
      <c r="G660" s="9">
        <v>4657.8100000000004</v>
      </c>
      <c r="H660" s="9">
        <v>0</v>
      </c>
      <c r="I660" s="9">
        <v>0</v>
      </c>
      <c r="J660" s="9">
        <v>518.4</v>
      </c>
      <c r="K660" s="9">
        <v>518.4</v>
      </c>
      <c r="L660" s="9">
        <v>14.03</v>
      </c>
      <c r="M660" s="9">
        <v>51.84</v>
      </c>
      <c r="N660" s="9">
        <f t="shared" si="78"/>
        <v>4709.6500000000005</v>
      </c>
      <c r="O660" s="10">
        <v>12.52</v>
      </c>
      <c r="P660" s="19">
        <f t="shared" si="79"/>
        <v>462.48879999999997</v>
      </c>
      <c r="Q660" s="21">
        <v>9.7899999999999991</v>
      </c>
      <c r="R660" s="19">
        <f t="shared" si="74"/>
        <v>361.64259999999996</v>
      </c>
      <c r="S660" s="24">
        <v>11.26</v>
      </c>
      <c r="T660" s="19">
        <f t="shared" si="75"/>
        <v>415.94439999999997</v>
      </c>
      <c r="U660" s="19">
        <f t="shared" si="76"/>
        <v>-1.2599999999999998</v>
      </c>
      <c r="V660" s="19">
        <f t="shared" si="77"/>
        <v>-46.544399999999996</v>
      </c>
      <c r="W660" s="19">
        <f t="shared" si="73"/>
        <v>54.301800000000014</v>
      </c>
    </row>
    <row r="661" spans="1:23" ht="15.75" customHeight="1" x14ac:dyDescent="0.2">
      <c r="A661" s="8" t="s">
        <v>668</v>
      </c>
      <c r="B661" s="9">
        <v>44.35</v>
      </c>
      <c r="C661" s="9">
        <v>620</v>
      </c>
      <c r="D661" s="9">
        <v>120886.58</v>
      </c>
      <c r="E661" s="9">
        <v>8647.2900000000009</v>
      </c>
      <c r="F661" s="9">
        <v>0</v>
      </c>
      <c r="G661" s="9">
        <v>8647.2900000000009</v>
      </c>
      <c r="H661" s="9">
        <v>0</v>
      </c>
      <c r="I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f t="shared" si="78"/>
        <v>8647.2900000000009</v>
      </c>
      <c r="O661" s="10">
        <v>19.149999999999999</v>
      </c>
      <c r="P661" s="19">
        <f t="shared" si="79"/>
        <v>849.30250000000001</v>
      </c>
      <c r="Q661" s="21">
        <v>9.7899999999999991</v>
      </c>
      <c r="R661" s="19">
        <f t="shared" si="74"/>
        <v>434.18649999999997</v>
      </c>
      <c r="S661" s="24">
        <v>11.26</v>
      </c>
      <c r="T661" s="19">
        <f t="shared" si="75"/>
        <v>499.38100000000003</v>
      </c>
      <c r="U661" s="19">
        <f t="shared" si="76"/>
        <v>-7.8899999999999988</v>
      </c>
      <c r="V661" s="19">
        <f t="shared" si="77"/>
        <v>-349.92149999999998</v>
      </c>
      <c r="W661" s="19">
        <f t="shared" si="73"/>
        <v>65.194500000000062</v>
      </c>
    </row>
    <row r="662" spans="1:23" ht="15.75" customHeight="1" x14ac:dyDescent="0.2">
      <c r="A662" s="8" t="s">
        <v>669</v>
      </c>
      <c r="B662" s="9">
        <v>39.47</v>
      </c>
      <c r="C662" s="9">
        <v>620</v>
      </c>
      <c r="D662" s="9">
        <v>120886.58</v>
      </c>
      <c r="E662" s="9">
        <v>7695.8</v>
      </c>
      <c r="F662" s="9">
        <v>0</v>
      </c>
      <c r="G662" s="9">
        <v>7695.8</v>
      </c>
      <c r="H662" s="9">
        <v>0</v>
      </c>
      <c r="I662" s="9">
        <v>0</v>
      </c>
      <c r="J662" s="9">
        <v>0</v>
      </c>
      <c r="K662" s="9">
        <v>0</v>
      </c>
      <c r="L662" s="9">
        <v>0</v>
      </c>
      <c r="M662" s="9">
        <v>0</v>
      </c>
      <c r="N662" s="9">
        <f t="shared" si="78"/>
        <v>7695.8</v>
      </c>
      <c r="O662" s="10">
        <v>19.149999999999999</v>
      </c>
      <c r="P662" s="19">
        <f t="shared" si="79"/>
        <v>755.8504999999999</v>
      </c>
      <c r="Q662" s="21">
        <v>9.73</v>
      </c>
      <c r="R662" s="19">
        <f t="shared" si="74"/>
        <v>384.04309999999998</v>
      </c>
      <c r="S662" s="24">
        <v>11.19</v>
      </c>
      <c r="T662" s="19">
        <f t="shared" si="75"/>
        <v>441.66929999999996</v>
      </c>
      <c r="U662" s="19">
        <f t="shared" si="76"/>
        <v>-7.9599999999999991</v>
      </c>
      <c r="V662" s="19">
        <f t="shared" si="77"/>
        <v>-314.18119999999993</v>
      </c>
      <c r="W662" s="19">
        <f t="shared" si="73"/>
        <v>57.626199999999983</v>
      </c>
    </row>
    <row r="663" spans="1:23" ht="15.75" customHeight="1" x14ac:dyDescent="0.2">
      <c r="A663" s="8" t="s">
        <v>670</v>
      </c>
      <c r="B663" s="9">
        <v>41.86</v>
      </c>
      <c r="C663" s="9">
        <v>620</v>
      </c>
      <c r="D663" s="9">
        <v>120886.58</v>
      </c>
      <c r="E663" s="9">
        <v>8161.79</v>
      </c>
      <c r="F663" s="9">
        <v>0</v>
      </c>
      <c r="G663" s="9">
        <v>8161.79</v>
      </c>
      <c r="H663" s="9">
        <v>0</v>
      </c>
      <c r="I663" s="9">
        <v>0</v>
      </c>
      <c r="J663" s="9">
        <v>150070</v>
      </c>
      <c r="K663" s="9">
        <v>150070</v>
      </c>
      <c r="L663" s="9">
        <v>3585.04</v>
      </c>
      <c r="M663" s="9">
        <v>6667</v>
      </c>
      <c r="N663" s="9">
        <f t="shared" si="78"/>
        <v>14828.79</v>
      </c>
      <c r="O663" s="10">
        <v>34.78</v>
      </c>
      <c r="P663" s="19">
        <f t="shared" si="79"/>
        <v>1455.8908000000001</v>
      </c>
      <c r="Q663" s="21">
        <v>0</v>
      </c>
      <c r="R663" s="19">
        <f t="shared" si="74"/>
        <v>0</v>
      </c>
      <c r="S663" s="24">
        <v>0</v>
      </c>
      <c r="T663" s="19">
        <f t="shared" si="75"/>
        <v>0</v>
      </c>
      <c r="U663" s="19">
        <f t="shared" si="76"/>
        <v>-34.78</v>
      </c>
      <c r="V663" s="19">
        <f t="shared" si="77"/>
        <v>-1455.8908000000001</v>
      </c>
      <c r="W663" s="19">
        <f t="shared" si="73"/>
        <v>0</v>
      </c>
    </row>
    <row r="664" spans="1:23" ht="15.75" customHeight="1" x14ac:dyDescent="0.2">
      <c r="A664" s="8" t="s">
        <v>671</v>
      </c>
      <c r="B664" s="9">
        <v>47.82</v>
      </c>
      <c r="C664" s="9">
        <v>620</v>
      </c>
      <c r="D664" s="9">
        <v>120886.58</v>
      </c>
      <c r="E664" s="9">
        <v>9323.86</v>
      </c>
      <c r="F664" s="9">
        <v>0</v>
      </c>
      <c r="G664" s="9">
        <v>9323.86</v>
      </c>
      <c r="H664" s="9">
        <v>0</v>
      </c>
      <c r="I664" s="9">
        <v>0</v>
      </c>
      <c r="J664" s="9">
        <v>0</v>
      </c>
      <c r="K664" s="9">
        <v>0</v>
      </c>
      <c r="L664" s="9">
        <v>0</v>
      </c>
      <c r="M664" s="9">
        <v>0</v>
      </c>
      <c r="N664" s="9">
        <f t="shared" si="78"/>
        <v>9323.86</v>
      </c>
      <c r="O664" s="10">
        <v>19.149999999999999</v>
      </c>
      <c r="P664" s="19">
        <f t="shared" si="79"/>
        <v>915.75299999999993</v>
      </c>
      <c r="Q664" s="21">
        <v>9.7899999999999991</v>
      </c>
      <c r="R664" s="19">
        <f t="shared" si="74"/>
        <v>468.15779999999995</v>
      </c>
      <c r="S664" s="24">
        <v>11.26</v>
      </c>
      <c r="T664" s="19">
        <f t="shared" si="75"/>
        <v>538.45320000000004</v>
      </c>
      <c r="U664" s="19">
        <f t="shared" si="76"/>
        <v>-7.8899999999999988</v>
      </c>
      <c r="V664" s="19">
        <f t="shared" si="77"/>
        <v>-377.29979999999989</v>
      </c>
      <c r="W664" s="19">
        <f t="shared" si="73"/>
        <v>70.295400000000086</v>
      </c>
    </row>
    <row r="665" spans="1:23" ht="15.75" customHeight="1" x14ac:dyDescent="0.2">
      <c r="A665" s="8" t="s">
        <v>672</v>
      </c>
      <c r="B665" s="9">
        <v>54.06</v>
      </c>
      <c r="C665" s="9">
        <v>279.73</v>
      </c>
      <c r="D665" s="9">
        <v>25781.72</v>
      </c>
      <c r="E665" s="9">
        <v>4982.5200000000004</v>
      </c>
      <c r="F665" s="9">
        <v>0</v>
      </c>
      <c r="G665" s="9">
        <v>4982.5200000000004</v>
      </c>
      <c r="H665" s="9">
        <v>0</v>
      </c>
      <c r="I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f t="shared" si="78"/>
        <v>4982.5200000000004</v>
      </c>
      <c r="O665" s="10">
        <v>9.0500000000000007</v>
      </c>
      <c r="P665" s="19">
        <f t="shared" si="79"/>
        <v>489.24300000000005</v>
      </c>
      <c r="Q665" s="21">
        <v>9.7899999999999991</v>
      </c>
      <c r="R665" s="19">
        <f t="shared" si="74"/>
        <v>529.24739999999997</v>
      </c>
      <c r="S665" s="24">
        <v>11.2</v>
      </c>
      <c r="T665" s="19">
        <f t="shared" si="75"/>
        <v>605.47199999999998</v>
      </c>
      <c r="U665" s="19">
        <f t="shared" si="76"/>
        <v>2.1499999999999986</v>
      </c>
      <c r="V665" s="19">
        <f t="shared" si="77"/>
        <v>116.22899999999993</v>
      </c>
      <c r="W665" s="19">
        <f t="shared" si="73"/>
        <v>76.224600000000009</v>
      </c>
    </row>
    <row r="666" spans="1:23" ht="15.75" customHeight="1" x14ac:dyDescent="0.2">
      <c r="A666" s="8" t="s">
        <v>673</v>
      </c>
      <c r="B666" s="9">
        <v>45.17</v>
      </c>
      <c r="C666" s="9">
        <v>620</v>
      </c>
      <c r="D666" s="9">
        <v>120886.58</v>
      </c>
      <c r="E666" s="9">
        <v>8807.17</v>
      </c>
      <c r="F666" s="9">
        <v>0</v>
      </c>
      <c r="G666" s="9">
        <v>8807.17</v>
      </c>
      <c r="H666" s="9">
        <v>0</v>
      </c>
      <c r="I666" s="9">
        <v>0</v>
      </c>
      <c r="J666" s="9">
        <v>33934.980000000003</v>
      </c>
      <c r="K666" s="9">
        <v>33934.980000000003</v>
      </c>
      <c r="L666" s="9">
        <v>751.27</v>
      </c>
      <c r="M666" s="9">
        <v>2409.7199999999998</v>
      </c>
      <c r="N666" s="9">
        <f t="shared" si="78"/>
        <v>11216.89</v>
      </c>
      <c r="O666" s="10">
        <v>24.38</v>
      </c>
      <c r="P666" s="19">
        <f t="shared" si="79"/>
        <v>1101.2446</v>
      </c>
      <c r="Q666" s="21">
        <v>12.8</v>
      </c>
      <c r="R666" s="19">
        <f t="shared" si="74"/>
        <v>578.17600000000004</v>
      </c>
      <c r="S666" s="24">
        <v>14.72</v>
      </c>
      <c r="T666" s="19">
        <f t="shared" si="75"/>
        <v>664.90240000000006</v>
      </c>
      <c r="U666" s="19">
        <f t="shared" si="76"/>
        <v>-9.6599999999999984</v>
      </c>
      <c r="V666" s="19">
        <f t="shared" si="77"/>
        <v>-436.34219999999993</v>
      </c>
      <c r="W666" s="19">
        <f t="shared" si="73"/>
        <v>86.726400000000012</v>
      </c>
    </row>
    <row r="667" spans="1:23" ht="15.75" customHeight="1" x14ac:dyDescent="0.2">
      <c r="A667" s="8" t="s">
        <v>674</v>
      </c>
      <c r="B667" s="9">
        <v>54.97</v>
      </c>
      <c r="C667" s="9">
        <v>279.73</v>
      </c>
      <c r="D667" s="9">
        <v>25781.72</v>
      </c>
      <c r="E667" s="9">
        <v>5066.3900000000003</v>
      </c>
      <c r="F667" s="9">
        <v>0</v>
      </c>
      <c r="G667" s="9">
        <v>5066.3900000000003</v>
      </c>
      <c r="H667" s="9">
        <v>0</v>
      </c>
      <c r="I667" s="9">
        <v>0</v>
      </c>
      <c r="J667" s="9">
        <v>42697</v>
      </c>
      <c r="K667" s="9">
        <v>42697</v>
      </c>
      <c r="L667" s="9">
        <v>776.73</v>
      </c>
      <c r="M667" s="9">
        <v>2973.7</v>
      </c>
      <c r="N667" s="9">
        <f t="shared" si="78"/>
        <v>8040.09</v>
      </c>
      <c r="O667" s="10">
        <v>14.36</v>
      </c>
      <c r="P667" s="19">
        <f t="shared" si="79"/>
        <v>789.36919999999998</v>
      </c>
      <c r="Q667" s="21">
        <v>10.98</v>
      </c>
      <c r="R667" s="19">
        <f t="shared" si="74"/>
        <v>603.57060000000001</v>
      </c>
      <c r="S667" s="24">
        <v>12.63</v>
      </c>
      <c r="T667" s="19">
        <f t="shared" si="75"/>
        <v>694.27110000000005</v>
      </c>
      <c r="U667" s="19">
        <f t="shared" si="76"/>
        <v>-1.7299999999999986</v>
      </c>
      <c r="V667" s="19">
        <f t="shared" si="77"/>
        <v>-95.098099999999931</v>
      </c>
      <c r="W667" s="19">
        <f t="shared" si="73"/>
        <v>90.700500000000034</v>
      </c>
    </row>
    <row r="668" spans="1:23" ht="15.75" customHeight="1" x14ac:dyDescent="0.2">
      <c r="A668" s="8" t="s">
        <v>675</v>
      </c>
      <c r="B668" s="9">
        <v>45.2</v>
      </c>
      <c r="C668" s="9">
        <v>620</v>
      </c>
      <c r="D668" s="9">
        <v>120886.58</v>
      </c>
      <c r="E668" s="9">
        <v>8813.02</v>
      </c>
      <c r="F668" s="9">
        <v>0</v>
      </c>
      <c r="G668" s="9">
        <v>8813.02</v>
      </c>
      <c r="H668" s="9">
        <v>0</v>
      </c>
      <c r="I668" s="9">
        <v>0</v>
      </c>
      <c r="J668" s="9">
        <v>0</v>
      </c>
      <c r="K668" s="9">
        <v>0</v>
      </c>
      <c r="L668" s="9">
        <v>0</v>
      </c>
      <c r="M668" s="9">
        <v>0</v>
      </c>
      <c r="N668" s="9">
        <f t="shared" si="78"/>
        <v>8813.02</v>
      </c>
      <c r="O668" s="10">
        <v>19.149999999999999</v>
      </c>
      <c r="P668" s="19">
        <f t="shared" si="79"/>
        <v>865.58</v>
      </c>
      <c r="Q668" s="21">
        <v>9.7899999999999991</v>
      </c>
      <c r="R668" s="19">
        <f t="shared" si="74"/>
        <v>442.50799999999998</v>
      </c>
      <c r="S668" s="24">
        <v>11.26</v>
      </c>
      <c r="T668" s="19">
        <f t="shared" si="75"/>
        <v>508.952</v>
      </c>
      <c r="U668" s="19">
        <f t="shared" si="76"/>
        <v>-7.8899999999999988</v>
      </c>
      <c r="V668" s="19">
        <f t="shared" si="77"/>
        <v>-356.62800000000004</v>
      </c>
      <c r="W668" s="19">
        <f t="shared" si="73"/>
        <v>66.444000000000017</v>
      </c>
    </row>
    <row r="669" spans="1:23" ht="15.75" customHeight="1" x14ac:dyDescent="0.2">
      <c r="A669" s="8" t="s">
        <v>676</v>
      </c>
      <c r="B669" s="9">
        <v>43.98</v>
      </c>
      <c r="C669" s="9">
        <v>620</v>
      </c>
      <c r="D669" s="9">
        <v>120886.58</v>
      </c>
      <c r="E669" s="9">
        <v>8575.15</v>
      </c>
      <c r="F669" s="9">
        <v>0</v>
      </c>
      <c r="G669" s="9">
        <v>8575.15</v>
      </c>
      <c r="H669" s="9">
        <v>0</v>
      </c>
      <c r="I669" s="9">
        <v>0</v>
      </c>
      <c r="J669" s="9">
        <v>0</v>
      </c>
      <c r="K669" s="9">
        <v>0</v>
      </c>
      <c r="L669" s="9">
        <v>0</v>
      </c>
      <c r="M669" s="9">
        <v>0</v>
      </c>
      <c r="N669" s="9">
        <f t="shared" si="78"/>
        <v>8575.15</v>
      </c>
      <c r="O669" s="10">
        <v>19.149999999999999</v>
      </c>
      <c r="P669" s="19">
        <f t="shared" si="79"/>
        <v>842.21699999999987</v>
      </c>
      <c r="Q669" s="21">
        <v>9.7899999999999991</v>
      </c>
      <c r="R669" s="19">
        <f t="shared" si="74"/>
        <v>430.56419999999991</v>
      </c>
      <c r="S669" s="24">
        <v>11.26</v>
      </c>
      <c r="T669" s="19">
        <f t="shared" si="75"/>
        <v>495.21479999999997</v>
      </c>
      <c r="U669" s="19">
        <f t="shared" si="76"/>
        <v>-7.8899999999999988</v>
      </c>
      <c r="V669" s="19">
        <f t="shared" si="77"/>
        <v>-347.0021999999999</v>
      </c>
      <c r="W669" s="19">
        <f t="shared" si="73"/>
        <v>64.650600000000054</v>
      </c>
    </row>
    <row r="670" spans="1:23" ht="15.75" customHeight="1" x14ac:dyDescent="0.2">
      <c r="A670" s="8" t="s">
        <v>677</v>
      </c>
      <c r="B670" s="9">
        <v>44.35</v>
      </c>
      <c r="C670" s="9">
        <v>620</v>
      </c>
      <c r="D670" s="9">
        <v>120886.58</v>
      </c>
      <c r="E670" s="9">
        <v>8647.2900000000009</v>
      </c>
      <c r="F670" s="9">
        <v>0</v>
      </c>
      <c r="G670" s="9">
        <v>8647.2900000000009</v>
      </c>
      <c r="H670" s="9">
        <v>0</v>
      </c>
      <c r="I670" s="9">
        <v>0</v>
      </c>
      <c r="J670" s="9">
        <v>67179.990000000005</v>
      </c>
      <c r="K670" s="9">
        <v>67179.990000000005</v>
      </c>
      <c r="L670" s="9">
        <v>1514.76</v>
      </c>
      <c r="M670" s="9">
        <v>3069.04</v>
      </c>
      <c r="N670" s="9">
        <f t="shared" si="78"/>
        <v>11716.330000000002</v>
      </c>
      <c r="O670" s="10">
        <v>25.94</v>
      </c>
      <c r="P670" s="19">
        <f t="shared" si="79"/>
        <v>1150.4390000000001</v>
      </c>
      <c r="Q670" s="21">
        <v>10.74</v>
      </c>
      <c r="R670" s="19">
        <f t="shared" si="74"/>
        <v>476.31900000000002</v>
      </c>
      <c r="S670" s="24">
        <v>12.35</v>
      </c>
      <c r="T670" s="19">
        <f t="shared" si="75"/>
        <v>547.72249999999997</v>
      </c>
      <c r="U670" s="19">
        <f t="shared" si="76"/>
        <v>-13.590000000000002</v>
      </c>
      <c r="V670" s="19">
        <f t="shared" si="77"/>
        <v>-602.71650000000011</v>
      </c>
      <c r="W670" s="19">
        <f t="shared" si="73"/>
        <v>71.403499999999951</v>
      </c>
    </row>
    <row r="671" spans="1:23" ht="15.75" customHeight="1" x14ac:dyDescent="0.2">
      <c r="A671" s="8" t="s">
        <v>678</v>
      </c>
      <c r="B671" s="9">
        <v>57.05</v>
      </c>
      <c r="C671" s="9">
        <v>279.73</v>
      </c>
      <c r="D671" s="9">
        <v>25781.72</v>
      </c>
      <c r="E671" s="9">
        <v>5258.1</v>
      </c>
      <c r="F671" s="9">
        <v>0</v>
      </c>
      <c r="G671" s="9">
        <v>5258.1</v>
      </c>
      <c r="H671" s="9">
        <v>0</v>
      </c>
      <c r="I671" s="9">
        <v>0</v>
      </c>
      <c r="J671" s="9">
        <v>48449.36</v>
      </c>
      <c r="K671" s="9">
        <v>48449.36</v>
      </c>
      <c r="L671" s="9">
        <v>849.24</v>
      </c>
      <c r="M671" s="9">
        <v>3326.87</v>
      </c>
      <c r="N671" s="9">
        <f t="shared" si="78"/>
        <v>8584.9700000000012</v>
      </c>
      <c r="O671" s="10">
        <v>14.78</v>
      </c>
      <c r="P671" s="19">
        <f t="shared" si="79"/>
        <v>843.19899999999996</v>
      </c>
      <c r="Q671" s="21">
        <v>12.06</v>
      </c>
      <c r="R671" s="19">
        <f t="shared" si="74"/>
        <v>688.02300000000002</v>
      </c>
      <c r="S671" s="24">
        <v>13.87</v>
      </c>
      <c r="T671" s="19">
        <f t="shared" si="75"/>
        <v>791.28349999999989</v>
      </c>
      <c r="U671" s="19">
        <f t="shared" si="76"/>
        <v>-0.91000000000000014</v>
      </c>
      <c r="V671" s="19">
        <f t="shared" si="77"/>
        <v>-51.915500000000065</v>
      </c>
      <c r="W671" s="19">
        <f t="shared" si="73"/>
        <v>103.26049999999987</v>
      </c>
    </row>
    <row r="672" spans="1:23" ht="15.75" customHeight="1" x14ac:dyDescent="0.2">
      <c r="A672" s="8" t="s">
        <v>679</v>
      </c>
      <c r="B672" s="9">
        <v>56.6</v>
      </c>
      <c r="C672" s="9">
        <v>279.73</v>
      </c>
      <c r="D672" s="9">
        <v>25781.72</v>
      </c>
      <c r="E672" s="9">
        <v>5216.62</v>
      </c>
      <c r="F672" s="9">
        <v>0</v>
      </c>
      <c r="G672" s="9">
        <v>5216.62</v>
      </c>
      <c r="H672" s="9">
        <v>0</v>
      </c>
      <c r="I672" s="9">
        <v>0</v>
      </c>
      <c r="J672" s="9">
        <v>33585.760000000002</v>
      </c>
      <c r="K672" s="9">
        <v>33585.760000000002</v>
      </c>
      <c r="L672" s="9">
        <v>593.38</v>
      </c>
      <c r="M672" s="9">
        <v>3358.58</v>
      </c>
      <c r="N672" s="9">
        <f t="shared" si="78"/>
        <v>8575.2000000000007</v>
      </c>
      <c r="O672" s="10">
        <v>14.88</v>
      </c>
      <c r="P672" s="19">
        <f t="shared" si="79"/>
        <v>842.20800000000008</v>
      </c>
      <c r="Q672" s="21">
        <v>12.66</v>
      </c>
      <c r="R672" s="19">
        <f t="shared" si="74"/>
        <v>716.55600000000004</v>
      </c>
      <c r="S672" s="24">
        <v>14.56</v>
      </c>
      <c r="T672" s="19">
        <f t="shared" si="75"/>
        <v>824.096</v>
      </c>
      <c r="U672" s="19">
        <f t="shared" si="76"/>
        <v>-0.32000000000000028</v>
      </c>
      <c r="V672" s="19">
        <f t="shared" si="77"/>
        <v>-18.11200000000008</v>
      </c>
      <c r="W672" s="19">
        <f t="shared" si="73"/>
        <v>107.53999999999996</v>
      </c>
    </row>
    <row r="673" spans="1:23" ht="15.75" customHeight="1" x14ac:dyDescent="0.2">
      <c r="A673" s="8" t="s">
        <v>680</v>
      </c>
      <c r="B673" s="9">
        <v>57.05</v>
      </c>
      <c r="C673" s="9">
        <v>279.73</v>
      </c>
      <c r="D673" s="9">
        <v>25781.72</v>
      </c>
      <c r="E673" s="9">
        <v>5258.1</v>
      </c>
      <c r="F673" s="9">
        <v>0</v>
      </c>
      <c r="G673" s="9">
        <v>5258.1</v>
      </c>
      <c r="H673" s="9">
        <v>0</v>
      </c>
      <c r="I673" s="9">
        <v>0</v>
      </c>
      <c r="J673" s="9">
        <v>5469.36</v>
      </c>
      <c r="K673" s="9">
        <v>5469.36</v>
      </c>
      <c r="L673" s="9">
        <v>95.87</v>
      </c>
      <c r="M673" s="9">
        <v>546.94000000000005</v>
      </c>
      <c r="N673" s="9">
        <f t="shared" si="78"/>
        <v>5805.0400000000009</v>
      </c>
      <c r="O673" s="10">
        <v>9.99</v>
      </c>
      <c r="P673" s="19">
        <f t="shared" si="79"/>
        <v>569.92949999999996</v>
      </c>
      <c r="Q673" s="21">
        <v>9.7899999999999991</v>
      </c>
      <c r="R673" s="19">
        <f t="shared" si="74"/>
        <v>558.51949999999988</v>
      </c>
      <c r="S673" s="24">
        <v>11.2</v>
      </c>
      <c r="T673" s="19">
        <f t="shared" si="75"/>
        <v>638.95999999999992</v>
      </c>
      <c r="U673" s="19">
        <f t="shared" si="76"/>
        <v>1.2099999999999991</v>
      </c>
      <c r="V673" s="19">
        <f t="shared" si="77"/>
        <v>69.030499999999961</v>
      </c>
      <c r="W673" s="19">
        <f t="shared" si="73"/>
        <v>80.440500000000043</v>
      </c>
    </row>
    <row r="674" spans="1:23" ht="15.75" customHeight="1" x14ac:dyDescent="0.2">
      <c r="A674" s="8" t="s">
        <v>681</v>
      </c>
      <c r="B674" s="9">
        <v>44.35</v>
      </c>
      <c r="C674" s="9">
        <v>620</v>
      </c>
      <c r="D674" s="9">
        <v>120886.58</v>
      </c>
      <c r="E674" s="9">
        <v>8647.2900000000009</v>
      </c>
      <c r="F674" s="9">
        <v>0</v>
      </c>
      <c r="G674" s="9">
        <v>8647.2900000000009</v>
      </c>
      <c r="H674" s="9">
        <v>0</v>
      </c>
      <c r="I674" s="9">
        <v>0</v>
      </c>
      <c r="J674" s="9">
        <v>42480</v>
      </c>
      <c r="K674" s="9">
        <v>42480</v>
      </c>
      <c r="L674" s="9">
        <v>957.84</v>
      </c>
      <c r="M674" s="9">
        <v>2948</v>
      </c>
      <c r="N674" s="9">
        <f t="shared" si="78"/>
        <v>11595.29</v>
      </c>
      <c r="O674" s="10">
        <v>25.67</v>
      </c>
      <c r="P674" s="19">
        <f t="shared" si="79"/>
        <v>1138.4645</v>
      </c>
      <c r="Q674" s="21">
        <v>0</v>
      </c>
      <c r="R674" s="19">
        <f t="shared" si="74"/>
        <v>0</v>
      </c>
      <c r="S674" s="24">
        <v>0</v>
      </c>
      <c r="T674" s="19">
        <f t="shared" si="75"/>
        <v>0</v>
      </c>
      <c r="U674" s="19">
        <f t="shared" si="76"/>
        <v>-25.67</v>
      </c>
      <c r="V674" s="19">
        <f t="shared" si="77"/>
        <v>-1138.4645</v>
      </c>
      <c r="W674" s="19">
        <f t="shared" si="73"/>
        <v>0</v>
      </c>
    </row>
    <row r="675" spans="1:23" ht="15.75" customHeight="1" x14ac:dyDescent="0.2">
      <c r="A675" s="8" t="s">
        <v>682</v>
      </c>
      <c r="B675" s="9">
        <v>44.35</v>
      </c>
      <c r="C675" s="9">
        <v>620</v>
      </c>
      <c r="D675" s="9">
        <v>120886.58</v>
      </c>
      <c r="E675" s="9">
        <v>8647.2900000000009</v>
      </c>
      <c r="F675" s="9">
        <v>0</v>
      </c>
      <c r="G675" s="9">
        <v>8647.2900000000009</v>
      </c>
      <c r="H675" s="9">
        <v>0</v>
      </c>
      <c r="I675" s="9">
        <v>0</v>
      </c>
      <c r="J675" s="9">
        <v>0</v>
      </c>
      <c r="K675" s="9">
        <v>0</v>
      </c>
      <c r="L675" s="9">
        <v>0</v>
      </c>
      <c r="M675" s="9">
        <v>0</v>
      </c>
      <c r="N675" s="9">
        <f t="shared" si="78"/>
        <v>8647.2900000000009</v>
      </c>
      <c r="O675" s="10">
        <v>19.149999999999999</v>
      </c>
      <c r="P675" s="19">
        <f t="shared" si="79"/>
        <v>849.30250000000001</v>
      </c>
      <c r="Q675" s="21">
        <v>9.7899999999999991</v>
      </c>
      <c r="R675" s="19">
        <f t="shared" si="74"/>
        <v>434.18649999999997</v>
      </c>
      <c r="S675" s="24">
        <v>11.26</v>
      </c>
      <c r="T675" s="19">
        <f t="shared" si="75"/>
        <v>499.38100000000003</v>
      </c>
      <c r="U675" s="19">
        <f t="shared" si="76"/>
        <v>-7.8899999999999988</v>
      </c>
      <c r="V675" s="19">
        <f t="shared" si="77"/>
        <v>-349.92149999999998</v>
      </c>
      <c r="W675" s="19">
        <f t="shared" si="73"/>
        <v>65.194500000000062</v>
      </c>
    </row>
    <row r="676" spans="1:23" ht="15.75" customHeight="1" x14ac:dyDescent="0.2">
      <c r="A676" s="8" t="s">
        <v>683</v>
      </c>
      <c r="B676" s="9">
        <v>44.35</v>
      </c>
      <c r="C676" s="9">
        <v>620</v>
      </c>
      <c r="D676" s="9">
        <v>120886.58</v>
      </c>
      <c r="E676" s="9">
        <v>8647.2900000000009</v>
      </c>
      <c r="F676" s="9">
        <v>0</v>
      </c>
      <c r="G676" s="9">
        <v>8647.2900000000009</v>
      </c>
      <c r="H676" s="9">
        <v>0</v>
      </c>
      <c r="I676" s="9">
        <v>0</v>
      </c>
      <c r="J676" s="9">
        <v>5501.89</v>
      </c>
      <c r="K676" s="9">
        <v>5501.89</v>
      </c>
      <c r="L676" s="9">
        <v>124.05</v>
      </c>
      <c r="M676" s="9">
        <v>550.19000000000005</v>
      </c>
      <c r="N676" s="9">
        <f t="shared" si="78"/>
        <v>9197.4800000000014</v>
      </c>
      <c r="O676" s="10">
        <v>20.36</v>
      </c>
      <c r="P676" s="19">
        <f t="shared" si="79"/>
        <v>902.96600000000001</v>
      </c>
      <c r="Q676" s="21">
        <v>9.7899999999999991</v>
      </c>
      <c r="R676" s="19">
        <f t="shared" si="74"/>
        <v>434.18649999999997</v>
      </c>
      <c r="S676" s="24">
        <v>11.26</v>
      </c>
      <c r="T676" s="19">
        <f t="shared" si="75"/>
        <v>499.38100000000003</v>
      </c>
      <c r="U676" s="19">
        <f t="shared" si="76"/>
        <v>-9.1</v>
      </c>
      <c r="V676" s="19">
        <f t="shared" si="77"/>
        <v>-403.58499999999998</v>
      </c>
      <c r="W676" s="19">
        <f t="shared" ref="W676:W737" si="80">T676-R676</f>
        <v>65.194500000000062</v>
      </c>
    </row>
    <row r="677" spans="1:23" ht="15.75" customHeight="1" x14ac:dyDescent="0.2">
      <c r="A677" s="8" t="s">
        <v>684</v>
      </c>
      <c r="B677" s="9">
        <v>44.35</v>
      </c>
      <c r="C677" s="9">
        <v>620</v>
      </c>
      <c r="D677" s="9">
        <v>120886.58</v>
      </c>
      <c r="E677" s="9">
        <v>8647.2900000000009</v>
      </c>
      <c r="F677" s="9">
        <v>0</v>
      </c>
      <c r="G677" s="9">
        <v>8647.2900000000009</v>
      </c>
      <c r="H677" s="9">
        <v>0</v>
      </c>
      <c r="I677" s="9">
        <v>0</v>
      </c>
      <c r="J677" s="9">
        <v>0</v>
      </c>
      <c r="K677" s="9">
        <v>0</v>
      </c>
      <c r="L677" s="9">
        <v>0</v>
      </c>
      <c r="M677" s="9">
        <v>0</v>
      </c>
      <c r="N677" s="9">
        <f t="shared" si="78"/>
        <v>8647.2900000000009</v>
      </c>
      <c r="O677" s="10">
        <v>19.149999999999999</v>
      </c>
      <c r="P677" s="19">
        <f t="shared" si="79"/>
        <v>849.30250000000001</v>
      </c>
      <c r="Q677" s="21">
        <v>9.7899999999999991</v>
      </c>
      <c r="R677" s="19">
        <f t="shared" si="74"/>
        <v>434.18649999999997</v>
      </c>
      <c r="S677" s="24">
        <v>11.26</v>
      </c>
      <c r="T677" s="19">
        <f t="shared" si="75"/>
        <v>499.38100000000003</v>
      </c>
      <c r="U677" s="19">
        <f t="shared" si="76"/>
        <v>-7.8899999999999988</v>
      </c>
      <c r="V677" s="19">
        <f t="shared" si="77"/>
        <v>-349.92149999999998</v>
      </c>
      <c r="W677" s="19">
        <f t="shared" si="80"/>
        <v>65.194500000000062</v>
      </c>
    </row>
    <row r="678" spans="1:23" ht="15.75" customHeight="1" x14ac:dyDescent="0.2">
      <c r="A678" s="8" t="s">
        <v>685</v>
      </c>
      <c r="B678" s="9">
        <v>45.2</v>
      </c>
      <c r="C678" s="9">
        <v>620</v>
      </c>
      <c r="D678" s="9">
        <v>120886.58</v>
      </c>
      <c r="E678" s="9">
        <v>8813.02</v>
      </c>
      <c r="F678" s="9">
        <v>0</v>
      </c>
      <c r="G678" s="9">
        <v>8813.02</v>
      </c>
      <c r="H678" s="9">
        <v>0</v>
      </c>
      <c r="I678" s="9">
        <v>0</v>
      </c>
      <c r="J678" s="9">
        <v>0</v>
      </c>
      <c r="K678" s="9">
        <v>0</v>
      </c>
      <c r="L678" s="9">
        <v>0</v>
      </c>
      <c r="M678" s="9">
        <v>0</v>
      </c>
      <c r="N678" s="9">
        <f t="shared" si="78"/>
        <v>8813.02</v>
      </c>
      <c r="O678" s="10">
        <v>19.149999999999999</v>
      </c>
      <c r="P678" s="19">
        <f t="shared" si="79"/>
        <v>865.58</v>
      </c>
      <c r="Q678" s="21">
        <v>9.7899999999999991</v>
      </c>
      <c r="R678" s="19">
        <f t="shared" si="74"/>
        <v>442.50799999999998</v>
      </c>
      <c r="S678" s="24">
        <v>11.26</v>
      </c>
      <c r="T678" s="19">
        <f t="shared" si="75"/>
        <v>508.952</v>
      </c>
      <c r="U678" s="19">
        <f t="shared" si="76"/>
        <v>-7.8899999999999988</v>
      </c>
      <c r="V678" s="19">
        <f t="shared" si="77"/>
        <v>-356.62800000000004</v>
      </c>
      <c r="W678" s="19">
        <f t="shared" si="80"/>
        <v>66.444000000000017</v>
      </c>
    </row>
    <row r="679" spans="1:23" ht="15.75" customHeight="1" x14ac:dyDescent="0.2">
      <c r="A679" s="8" t="s">
        <v>686</v>
      </c>
      <c r="B679" s="9">
        <v>45.2</v>
      </c>
      <c r="C679" s="9">
        <v>620</v>
      </c>
      <c r="D679" s="9">
        <v>120886.58</v>
      </c>
      <c r="E679" s="9">
        <v>8813.02</v>
      </c>
      <c r="F679" s="9">
        <v>0</v>
      </c>
      <c r="G679" s="9">
        <v>8813.02</v>
      </c>
      <c r="H679" s="9">
        <v>0</v>
      </c>
      <c r="I679" s="9">
        <v>0</v>
      </c>
      <c r="J679" s="9">
        <v>58609.56</v>
      </c>
      <c r="K679" s="9">
        <v>58609.56</v>
      </c>
      <c r="L679" s="9">
        <v>1296.68</v>
      </c>
      <c r="M679" s="9">
        <v>2518.83</v>
      </c>
      <c r="N679" s="9">
        <f t="shared" si="78"/>
        <v>11331.85</v>
      </c>
      <c r="O679" s="10">
        <v>24.62</v>
      </c>
      <c r="P679" s="19">
        <f t="shared" si="79"/>
        <v>1112.8240000000001</v>
      </c>
      <c r="Q679" s="21">
        <v>11.94</v>
      </c>
      <c r="R679" s="19">
        <f t="shared" si="74"/>
        <v>539.68799999999999</v>
      </c>
      <c r="S679" s="24">
        <v>13.73</v>
      </c>
      <c r="T679" s="19">
        <f t="shared" si="75"/>
        <v>620.596</v>
      </c>
      <c r="U679" s="19">
        <f t="shared" si="76"/>
        <v>-10.89</v>
      </c>
      <c r="V679" s="19">
        <f t="shared" si="77"/>
        <v>-492.22800000000007</v>
      </c>
      <c r="W679" s="19">
        <f t="shared" si="80"/>
        <v>80.908000000000015</v>
      </c>
    </row>
    <row r="680" spans="1:23" ht="15.75" customHeight="1" x14ac:dyDescent="0.2">
      <c r="A680" s="8" t="s">
        <v>687</v>
      </c>
      <c r="B680" s="9">
        <v>51.09</v>
      </c>
      <c r="C680" s="9">
        <v>51.09</v>
      </c>
      <c r="D680" s="9">
        <v>5364.61</v>
      </c>
      <c r="E680" s="9">
        <v>5364.61</v>
      </c>
      <c r="F680" s="9">
        <v>0</v>
      </c>
      <c r="G680" s="9">
        <v>5364.61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f t="shared" si="78"/>
        <v>5364.61</v>
      </c>
      <c r="O680" s="10">
        <v>10.31</v>
      </c>
      <c r="P680" s="19">
        <f t="shared" si="79"/>
        <v>526.73790000000008</v>
      </c>
      <c r="Q680" s="21">
        <v>9.7899999999999991</v>
      </c>
      <c r="R680" s="19">
        <f t="shared" si="74"/>
        <v>500.17109999999997</v>
      </c>
      <c r="S680" s="24">
        <v>11.2</v>
      </c>
      <c r="T680" s="19">
        <f t="shared" si="75"/>
        <v>572.20799999999997</v>
      </c>
      <c r="U680" s="19">
        <f t="shared" si="76"/>
        <v>0.88999999999999879</v>
      </c>
      <c r="V680" s="19">
        <f t="shared" si="77"/>
        <v>45.470099999999888</v>
      </c>
      <c r="W680" s="19">
        <f t="shared" si="80"/>
        <v>72.036900000000003</v>
      </c>
    </row>
    <row r="681" spans="1:23" ht="15.75" customHeight="1" x14ac:dyDescent="0.2">
      <c r="A681" s="8" t="s">
        <v>688</v>
      </c>
      <c r="B681" s="9">
        <v>63.18</v>
      </c>
      <c r="C681" s="9">
        <v>114.69</v>
      </c>
      <c r="D681" s="9">
        <v>14647.65</v>
      </c>
      <c r="E681" s="9">
        <v>8069.04</v>
      </c>
      <c r="F681" s="9">
        <v>0</v>
      </c>
      <c r="G681" s="9">
        <v>8069.04</v>
      </c>
      <c r="H681" s="9">
        <v>0</v>
      </c>
      <c r="I681" s="9">
        <v>0</v>
      </c>
      <c r="J681" s="9">
        <v>895.39</v>
      </c>
      <c r="K681" s="9">
        <v>895.39</v>
      </c>
      <c r="L681" s="9">
        <v>14.17</v>
      </c>
      <c r="M681" s="9">
        <v>89.54</v>
      </c>
      <c r="N681" s="9">
        <f t="shared" si="78"/>
        <v>8158.58</v>
      </c>
      <c r="O681" s="10">
        <v>12.68</v>
      </c>
      <c r="P681" s="19">
        <f t="shared" si="79"/>
        <v>801.12239999999997</v>
      </c>
      <c r="Q681" s="21">
        <v>9.7899999999999991</v>
      </c>
      <c r="R681" s="19">
        <f t="shared" si="74"/>
        <v>618.53219999999999</v>
      </c>
      <c r="S681" s="24">
        <v>11.26</v>
      </c>
      <c r="T681" s="19">
        <f t="shared" si="75"/>
        <v>711.40679999999998</v>
      </c>
      <c r="U681" s="19">
        <f t="shared" si="76"/>
        <v>-1.42</v>
      </c>
      <c r="V681" s="19">
        <f t="shared" si="77"/>
        <v>-89.715599999999995</v>
      </c>
      <c r="W681" s="19">
        <f t="shared" si="80"/>
        <v>92.874599999999987</v>
      </c>
    </row>
    <row r="682" spans="1:23" ht="15.75" customHeight="1" x14ac:dyDescent="0.2">
      <c r="A682" s="8" t="s">
        <v>689</v>
      </c>
      <c r="B682" s="9">
        <v>51.51</v>
      </c>
      <c r="C682" s="9">
        <v>114.69</v>
      </c>
      <c r="D682" s="9">
        <v>14647.65</v>
      </c>
      <c r="E682" s="9">
        <v>6578.61</v>
      </c>
      <c r="F682" s="9">
        <v>0</v>
      </c>
      <c r="G682" s="9">
        <v>6578.61</v>
      </c>
      <c r="H682" s="9">
        <v>0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f t="shared" si="78"/>
        <v>6578.61</v>
      </c>
      <c r="O682" s="10">
        <v>12.54</v>
      </c>
      <c r="P682" s="19">
        <f t="shared" si="79"/>
        <v>645.93539999999996</v>
      </c>
      <c r="Q682" s="21">
        <v>9.7899999999999991</v>
      </c>
      <c r="R682" s="19">
        <f t="shared" si="74"/>
        <v>504.28289999999993</v>
      </c>
      <c r="S682" s="24">
        <v>11.26</v>
      </c>
      <c r="T682" s="19">
        <f t="shared" si="75"/>
        <v>580.00259999999992</v>
      </c>
      <c r="U682" s="19">
        <f t="shared" si="76"/>
        <v>-1.2799999999999994</v>
      </c>
      <c r="V682" s="19">
        <f t="shared" si="77"/>
        <v>-65.932800000000043</v>
      </c>
      <c r="W682" s="19">
        <f t="shared" si="80"/>
        <v>75.719699999999989</v>
      </c>
    </row>
    <row r="683" spans="1:23" ht="15.75" customHeight="1" x14ac:dyDescent="0.2">
      <c r="A683" s="8" t="s">
        <v>690</v>
      </c>
      <c r="B683" s="9">
        <v>48.89</v>
      </c>
      <c r="C683" s="9">
        <v>139.93</v>
      </c>
      <c r="D683" s="9">
        <v>37755.94</v>
      </c>
      <c r="E683" s="9">
        <v>13191.51</v>
      </c>
      <c r="F683" s="9">
        <v>0</v>
      </c>
      <c r="G683" s="9">
        <v>13191.51</v>
      </c>
      <c r="H683" s="9">
        <v>0</v>
      </c>
      <c r="I683" s="9">
        <v>0</v>
      </c>
      <c r="J683" s="9">
        <v>21469.040000000001</v>
      </c>
      <c r="K683" s="9">
        <v>21469.040000000001</v>
      </c>
      <c r="L683" s="9">
        <v>439.13</v>
      </c>
      <c r="M683" s="9">
        <v>2146.9</v>
      </c>
      <c r="N683" s="9">
        <f t="shared" si="78"/>
        <v>15338.41</v>
      </c>
      <c r="O683" s="10">
        <v>30.81</v>
      </c>
      <c r="P683" s="19">
        <f t="shared" si="79"/>
        <v>1506.3009</v>
      </c>
      <c r="Q683" s="21">
        <v>14.59</v>
      </c>
      <c r="R683" s="19">
        <f t="shared" si="74"/>
        <v>713.30510000000004</v>
      </c>
      <c r="S683" s="24">
        <v>14.86</v>
      </c>
      <c r="T683" s="19">
        <f t="shared" si="75"/>
        <v>726.50540000000001</v>
      </c>
      <c r="U683" s="19">
        <f t="shared" si="76"/>
        <v>-15.95</v>
      </c>
      <c r="V683" s="19">
        <f t="shared" si="77"/>
        <v>-779.79549999999995</v>
      </c>
      <c r="W683" s="19">
        <f t="shared" si="80"/>
        <v>13.20029999999997</v>
      </c>
    </row>
    <row r="684" spans="1:23" ht="15.75" customHeight="1" x14ac:dyDescent="0.2">
      <c r="A684" s="8" t="s">
        <v>691</v>
      </c>
      <c r="B684" s="9">
        <v>48.56</v>
      </c>
      <c r="C684" s="9">
        <v>139.93</v>
      </c>
      <c r="D684" s="9">
        <v>37755.94</v>
      </c>
      <c r="E684" s="9">
        <v>13102.47</v>
      </c>
      <c r="F684" s="9">
        <v>0</v>
      </c>
      <c r="G684" s="9">
        <v>13102.47</v>
      </c>
      <c r="H684" s="9">
        <v>0</v>
      </c>
      <c r="I684" s="9">
        <v>0</v>
      </c>
      <c r="J684" s="9">
        <v>18500.25</v>
      </c>
      <c r="K684" s="9">
        <v>18500.25</v>
      </c>
      <c r="L684" s="9">
        <v>380.98</v>
      </c>
      <c r="M684" s="9">
        <v>1850.03</v>
      </c>
      <c r="N684" s="9">
        <f t="shared" si="78"/>
        <v>14952.5</v>
      </c>
      <c r="O684" s="10">
        <v>30.24</v>
      </c>
      <c r="P684" s="19">
        <f t="shared" si="79"/>
        <v>1468.4544000000001</v>
      </c>
      <c r="Q684" s="21">
        <v>11.37</v>
      </c>
      <c r="R684" s="19">
        <f t="shared" si="74"/>
        <v>552.12720000000002</v>
      </c>
      <c r="S684" s="24">
        <v>13.08</v>
      </c>
      <c r="T684" s="19">
        <f t="shared" si="75"/>
        <v>635.16480000000001</v>
      </c>
      <c r="U684" s="19">
        <f t="shared" si="76"/>
        <v>-17.159999999999997</v>
      </c>
      <c r="V684" s="19">
        <f t="shared" si="77"/>
        <v>-833.28960000000006</v>
      </c>
      <c r="W684" s="19">
        <f t="shared" si="80"/>
        <v>83.037599999999998</v>
      </c>
    </row>
    <row r="685" spans="1:23" ht="15.75" customHeight="1" x14ac:dyDescent="0.2">
      <c r="A685" s="8" t="s">
        <v>692</v>
      </c>
      <c r="B685" s="9">
        <v>42.48</v>
      </c>
      <c r="C685" s="9">
        <v>139.93</v>
      </c>
      <c r="D685" s="9">
        <v>37755.94</v>
      </c>
      <c r="E685" s="9">
        <v>11461.96</v>
      </c>
      <c r="F685" s="9">
        <v>0</v>
      </c>
      <c r="G685" s="9">
        <v>11461.96</v>
      </c>
      <c r="H685" s="9">
        <v>0</v>
      </c>
      <c r="I685" s="9">
        <v>0</v>
      </c>
      <c r="J685" s="9">
        <v>18438.599999999999</v>
      </c>
      <c r="K685" s="9">
        <v>18438.599999999999</v>
      </c>
      <c r="L685" s="9">
        <v>434.05</v>
      </c>
      <c r="M685" s="9">
        <v>1843.86</v>
      </c>
      <c r="N685" s="9">
        <f t="shared" si="78"/>
        <v>13305.82</v>
      </c>
      <c r="O685" s="10">
        <v>30.76</v>
      </c>
      <c r="P685" s="19">
        <f t="shared" si="79"/>
        <v>1306.6848</v>
      </c>
      <c r="Q685" s="21">
        <v>11.41</v>
      </c>
      <c r="R685" s="19">
        <f t="shared" si="74"/>
        <v>484.6968</v>
      </c>
      <c r="S685" s="24">
        <v>13.12</v>
      </c>
      <c r="T685" s="19">
        <f t="shared" si="75"/>
        <v>557.33759999999995</v>
      </c>
      <c r="U685" s="19">
        <f t="shared" si="76"/>
        <v>-17.64</v>
      </c>
      <c r="V685" s="19">
        <f t="shared" si="77"/>
        <v>-749.34720000000004</v>
      </c>
      <c r="W685" s="19">
        <f t="shared" si="80"/>
        <v>72.640799999999956</v>
      </c>
    </row>
    <row r="686" spans="1:23" ht="15.75" customHeight="1" x14ac:dyDescent="0.2">
      <c r="A686" s="8" t="s">
        <v>693</v>
      </c>
      <c r="B686" s="9">
        <v>36.26</v>
      </c>
      <c r="C686" s="9">
        <v>36.26</v>
      </c>
      <c r="D686" s="9">
        <v>4976.0200000000004</v>
      </c>
      <c r="E686" s="9">
        <v>4976.0200000000004</v>
      </c>
      <c r="F686" s="9">
        <v>0</v>
      </c>
      <c r="G686" s="9">
        <v>4976.0200000000004</v>
      </c>
      <c r="H686" s="9">
        <v>0</v>
      </c>
      <c r="I686" s="9">
        <v>0</v>
      </c>
      <c r="J686" s="9">
        <v>3390</v>
      </c>
      <c r="K686" s="9">
        <v>3390</v>
      </c>
      <c r="L686" s="9">
        <v>93.49</v>
      </c>
      <c r="M686" s="9">
        <v>339</v>
      </c>
      <c r="N686" s="9">
        <f t="shared" si="78"/>
        <v>5315.02</v>
      </c>
      <c r="O686" s="10">
        <v>14.39</v>
      </c>
      <c r="P686" s="19">
        <f t="shared" si="79"/>
        <v>521.78139999999996</v>
      </c>
      <c r="Q686" s="21">
        <v>12.77</v>
      </c>
      <c r="R686" s="19">
        <f t="shared" si="74"/>
        <v>463.04019999999997</v>
      </c>
      <c r="S686" s="24">
        <v>14.61</v>
      </c>
      <c r="T686" s="19">
        <f t="shared" si="75"/>
        <v>529.7586</v>
      </c>
      <c r="U686" s="19">
        <f t="shared" si="76"/>
        <v>0.21999999999999886</v>
      </c>
      <c r="V686" s="19">
        <f t="shared" si="77"/>
        <v>7.9772000000000389</v>
      </c>
      <c r="W686" s="19">
        <f t="shared" si="80"/>
        <v>66.718400000000031</v>
      </c>
    </row>
    <row r="687" spans="1:23" ht="15.75" customHeight="1" x14ac:dyDescent="0.2">
      <c r="A687" s="8" t="s">
        <v>694</v>
      </c>
      <c r="B687" s="9">
        <v>60.51</v>
      </c>
      <c r="C687" s="9">
        <v>180.64</v>
      </c>
      <c r="D687" s="9">
        <v>24584.7</v>
      </c>
      <c r="E687" s="9">
        <v>8235.2800000000007</v>
      </c>
      <c r="F687" s="9">
        <v>0</v>
      </c>
      <c r="G687" s="9">
        <v>8235.2800000000007</v>
      </c>
      <c r="H687" s="9">
        <v>0</v>
      </c>
      <c r="I687" s="9">
        <v>0</v>
      </c>
      <c r="J687" s="9">
        <v>0</v>
      </c>
      <c r="K687" s="9">
        <v>0</v>
      </c>
      <c r="L687" s="9">
        <v>0</v>
      </c>
      <c r="M687" s="9">
        <v>0</v>
      </c>
      <c r="N687" s="9">
        <f t="shared" si="78"/>
        <v>8235.2800000000007</v>
      </c>
      <c r="O687" s="10">
        <v>13.36</v>
      </c>
      <c r="P687" s="19">
        <f t="shared" si="79"/>
        <v>808.41359999999997</v>
      </c>
      <c r="Q687" s="21">
        <v>8.49</v>
      </c>
      <c r="R687" s="19">
        <f t="shared" si="74"/>
        <v>513.72990000000004</v>
      </c>
      <c r="S687" s="24">
        <v>9.76</v>
      </c>
      <c r="T687" s="19">
        <f t="shared" si="75"/>
        <v>590.57759999999996</v>
      </c>
      <c r="U687" s="19">
        <f t="shared" si="76"/>
        <v>-3.5999999999999996</v>
      </c>
      <c r="V687" s="19">
        <f t="shared" si="77"/>
        <v>-217.83600000000001</v>
      </c>
      <c r="W687" s="19">
        <f t="shared" si="80"/>
        <v>76.847699999999918</v>
      </c>
    </row>
    <row r="688" spans="1:23" ht="15.75" customHeight="1" x14ac:dyDescent="0.2">
      <c r="A688" s="8" t="s">
        <v>695</v>
      </c>
      <c r="B688" s="9">
        <v>51.73</v>
      </c>
      <c r="C688" s="9">
        <v>180.64</v>
      </c>
      <c r="D688" s="9">
        <v>24584.7</v>
      </c>
      <c r="E688" s="9">
        <v>7040.34</v>
      </c>
      <c r="F688" s="9">
        <v>0</v>
      </c>
      <c r="G688" s="9">
        <v>7040.34</v>
      </c>
      <c r="H688" s="9">
        <v>0</v>
      </c>
      <c r="I688" s="9">
        <v>0</v>
      </c>
      <c r="J688" s="9">
        <v>0</v>
      </c>
      <c r="K688" s="9">
        <v>0</v>
      </c>
      <c r="L688" s="9">
        <v>0</v>
      </c>
      <c r="M688" s="9">
        <v>0</v>
      </c>
      <c r="N688" s="9">
        <f t="shared" si="78"/>
        <v>7040.34</v>
      </c>
      <c r="O688" s="10">
        <v>13.36</v>
      </c>
      <c r="P688" s="19">
        <f t="shared" si="79"/>
        <v>691.11279999999988</v>
      </c>
      <c r="Q688" s="21">
        <v>0</v>
      </c>
      <c r="R688" s="19">
        <f t="shared" si="74"/>
        <v>0</v>
      </c>
      <c r="S688" s="24">
        <v>0</v>
      </c>
      <c r="T688" s="19">
        <f t="shared" si="75"/>
        <v>0</v>
      </c>
      <c r="U688" s="19">
        <f t="shared" si="76"/>
        <v>-13.36</v>
      </c>
      <c r="V688" s="19">
        <f t="shared" si="77"/>
        <v>-691.11279999999988</v>
      </c>
      <c r="W688" s="19">
        <f t="shared" si="80"/>
        <v>0</v>
      </c>
    </row>
    <row r="689" spans="1:23" ht="15.75" customHeight="1" x14ac:dyDescent="0.2">
      <c r="A689" s="8" t="s">
        <v>696</v>
      </c>
      <c r="B689" s="9">
        <v>68.400000000000006</v>
      </c>
      <c r="C689" s="9">
        <v>180.64</v>
      </c>
      <c r="D689" s="9">
        <v>24584.7</v>
      </c>
      <c r="E689" s="9">
        <v>9309.09</v>
      </c>
      <c r="F689" s="9">
        <v>0</v>
      </c>
      <c r="G689" s="9">
        <v>9309.09</v>
      </c>
      <c r="H689" s="9">
        <v>0</v>
      </c>
      <c r="I689" s="9">
        <v>0</v>
      </c>
      <c r="J689" s="9">
        <v>0</v>
      </c>
      <c r="K689" s="9">
        <v>0</v>
      </c>
      <c r="L689" s="9">
        <v>0</v>
      </c>
      <c r="M689" s="9">
        <v>0</v>
      </c>
      <c r="N689" s="9">
        <f t="shared" si="78"/>
        <v>9309.09</v>
      </c>
      <c r="O689" s="10">
        <v>13.36</v>
      </c>
      <c r="P689" s="19">
        <f t="shared" si="79"/>
        <v>913.82400000000007</v>
      </c>
      <c r="Q689" s="21">
        <v>10.68</v>
      </c>
      <c r="R689" s="19">
        <f t="shared" si="74"/>
        <v>730.51200000000006</v>
      </c>
      <c r="S689" s="24">
        <v>12.28</v>
      </c>
      <c r="T689" s="19">
        <f t="shared" si="75"/>
        <v>839.952</v>
      </c>
      <c r="U689" s="19">
        <f t="shared" si="76"/>
        <v>-1.08</v>
      </c>
      <c r="V689" s="19">
        <f t="shared" si="77"/>
        <v>-73.872000000000071</v>
      </c>
      <c r="W689" s="19">
        <f t="shared" si="80"/>
        <v>109.43999999999994</v>
      </c>
    </row>
    <row r="690" spans="1:23" ht="15.75" customHeight="1" x14ac:dyDescent="0.2">
      <c r="A690" s="8" t="s">
        <v>697</v>
      </c>
      <c r="B690" s="9">
        <v>53.4</v>
      </c>
      <c r="C690" s="9">
        <v>94.75</v>
      </c>
      <c r="D690" s="9">
        <v>13395.1</v>
      </c>
      <c r="E690" s="9">
        <v>7549.32</v>
      </c>
      <c r="F690" s="9">
        <v>0</v>
      </c>
      <c r="G690" s="9">
        <v>7549.32</v>
      </c>
      <c r="H690" s="9">
        <v>0</v>
      </c>
      <c r="I690" s="9">
        <v>0</v>
      </c>
      <c r="J690" s="9">
        <v>0</v>
      </c>
      <c r="K690" s="9">
        <v>0</v>
      </c>
      <c r="L690" s="9">
        <v>0</v>
      </c>
      <c r="M690" s="9">
        <v>0</v>
      </c>
      <c r="N690" s="9">
        <f t="shared" si="78"/>
        <v>7549.32</v>
      </c>
      <c r="O690" s="10">
        <v>13.88</v>
      </c>
      <c r="P690" s="19">
        <f t="shared" si="79"/>
        <v>741.19200000000001</v>
      </c>
      <c r="Q690" s="21">
        <v>9.7899999999999991</v>
      </c>
      <c r="R690" s="19">
        <f t="shared" si="74"/>
        <v>522.78599999999994</v>
      </c>
      <c r="S690" s="24">
        <v>11.26</v>
      </c>
      <c r="T690" s="19">
        <f t="shared" si="75"/>
        <v>601.28399999999999</v>
      </c>
      <c r="U690" s="19">
        <f t="shared" si="76"/>
        <v>-2.620000000000001</v>
      </c>
      <c r="V690" s="19">
        <f t="shared" si="77"/>
        <v>-139.90800000000002</v>
      </c>
      <c r="W690" s="19">
        <f t="shared" si="80"/>
        <v>78.498000000000047</v>
      </c>
    </row>
    <row r="691" spans="1:23" ht="15.75" customHeight="1" x14ac:dyDescent="0.2">
      <c r="A691" s="8" t="s">
        <v>698</v>
      </c>
      <c r="B691" s="9">
        <v>41.35</v>
      </c>
      <c r="C691" s="9">
        <v>94.75</v>
      </c>
      <c r="D691" s="9">
        <v>13395.1</v>
      </c>
      <c r="E691" s="9">
        <v>5845.78</v>
      </c>
      <c r="F691" s="9">
        <v>0</v>
      </c>
      <c r="G691" s="9">
        <v>5845.78</v>
      </c>
      <c r="H691" s="9">
        <v>0</v>
      </c>
      <c r="I691" s="9">
        <v>0</v>
      </c>
      <c r="J691" s="9">
        <v>0</v>
      </c>
      <c r="K691" s="9">
        <v>0</v>
      </c>
      <c r="L691" s="9">
        <v>0</v>
      </c>
      <c r="M691" s="9">
        <v>0</v>
      </c>
      <c r="N691" s="9">
        <f t="shared" si="78"/>
        <v>5845.78</v>
      </c>
      <c r="O691" s="10">
        <v>13.88</v>
      </c>
      <c r="P691" s="19">
        <f t="shared" si="79"/>
        <v>573.9380000000001</v>
      </c>
      <c r="Q691" s="21">
        <v>9.7899999999999991</v>
      </c>
      <c r="R691" s="19">
        <f t="shared" si="74"/>
        <v>404.81649999999996</v>
      </c>
      <c r="S691" s="24">
        <v>11.26</v>
      </c>
      <c r="T691" s="19">
        <f t="shared" si="75"/>
        <v>465.601</v>
      </c>
      <c r="U691" s="19">
        <f t="shared" si="76"/>
        <v>-2.620000000000001</v>
      </c>
      <c r="V691" s="19">
        <f t="shared" si="77"/>
        <v>-108.3370000000001</v>
      </c>
      <c r="W691" s="19">
        <f t="shared" si="80"/>
        <v>60.784500000000037</v>
      </c>
    </row>
    <row r="692" spans="1:23" ht="15.75" customHeight="1" x14ac:dyDescent="0.2">
      <c r="A692" s="8" t="s">
        <v>699</v>
      </c>
      <c r="B692" s="9">
        <v>48.06</v>
      </c>
      <c r="C692" s="9">
        <v>48.06</v>
      </c>
      <c r="D692" s="9">
        <v>4088.19</v>
      </c>
      <c r="E692" s="9">
        <v>4088.19</v>
      </c>
      <c r="F692" s="9">
        <v>0</v>
      </c>
      <c r="G692" s="9">
        <v>4088.19</v>
      </c>
      <c r="H692" s="9">
        <v>0</v>
      </c>
      <c r="I692" s="9">
        <v>0</v>
      </c>
      <c r="J692" s="9">
        <v>2759.91</v>
      </c>
      <c r="K692" s="9">
        <v>2759.91</v>
      </c>
      <c r="L692" s="9">
        <v>57.43</v>
      </c>
      <c r="M692" s="9">
        <v>0</v>
      </c>
      <c r="N692" s="9">
        <f t="shared" si="78"/>
        <v>4088.19</v>
      </c>
      <c r="O692" s="10">
        <v>8.35</v>
      </c>
      <c r="P692" s="19">
        <f t="shared" si="79"/>
        <v>401.30099999999999</v>
      </c>
      <c r="Q692" s="21">
        <v>9.73</v>
      </c>
      <c r="R692" s="19">
        <f t="shared" si="74"/>
        <v>467.62380000000002</v>
      </c>
      <c r="S692" s="24">
        <v>11.13</v>
      </c>
      <c r="T692" s="19">
        <f t="shared" si="75"/>
        <v>534.90780000000007</v>
      </c>
      <c r="U692" s="19">
        <f t="shared" si="76"/>
        <v>2.7800000000000011</v>
      </c>
      <c r="V692" s="19">
        <f t="shared" si="77"/>
        <v>133.60680000000008</v>
      </c>
      <c r="W692" s="19">
        <f t="shared" si="80"/>
        <v>67.284000000000049</v>
      </c>
    </row>
    <row r="693" spans="1:23" ht="15.75" customHeight="1" x14ac:dyDescent="0.2">
      <c r="A693" s="8" t="s">
        <v>700</v>
      </c>
      <c r="B693" s="9">
        <v>37.229999999999997</v>
      </c>
      <c r="C693" s="9">
        <v>37.229999999999997</v>
      </c>
      <c r="D693" s="9">
        <v>4453.97</v>
      </c>
      <c r="E693" s="9">
        <v>4453.97</v>
      </c>
      <c r="F693" s="9">
        <v>0</v>
      </c>
      <c r="G693" s="9">
        <v>4453.97</v>
      </c>
      <c r="H693" s="9">
        <v>0</v>
      </c>
      <c r="I693" s="9">
        <v>0</v>
      </c>
      <c r="J693" s="9">
        <v>0</v>
      </c>
      <c r="K693" s="9">
        <v>0</v>
      </c>
      <c r="L693" s="9">
        <v>0</v>
      </c>
      <c r="M693" s="9">
        <v>0</v>
      </c>
      <c r="N693" s="9">
        <f t="shared" si="78"/>
        <v>4453.97</v>
      </c>
      <c r="O693" s="10">
        <v>11.75</v>
      </c>
      <c r="P693" s="19">
        <f t="shared" si="79"/>
        <v>437.45249999999999</v>
      </c>
      <c r="Q693" s="21">
        <v>9.7899999999999991</v>
      </c>
      <c r="R693" s="19">
        <f t="shared" si="74"/>
        <v>364.48169999999993</v>
      </c>
      <c r="S693" s="24">
        <v>11.26</v>
      </c>
      <c r="T693" s="19">
        <f t="shared" si="75"/>
        <v>419.20979999999997</v>
      </c>
      <c r="U693" s="19">
        <f t="shared" si="76"/>
        <v>-0.49000000000000021</v>
      </c>
      <c r="V693" s="19">
        <f t="shared" si="77"/>
        <v>-18.242700000000013</v>
      </c>
      <c r="W693" s="19">
        <f t="shared" si="80"/>
        <v>54.72810000000004</v>
      </c>
    </row>
    <row r="694" spans="1:23" ht="15.75" customHeight="1" x14ac:dyDescent="0.2">
      <c r="A694" s="8" t="s">
        <v>701</v>
      </c>
      <c r="B694" s="9">
        <v>47.06</v>
      </c>
      <c r="C694" s="9">
        <v>235.89</v>
      </c>
      <c r="D694" s="9">
        <v>25657.07</v>
      </c>
      <c r="E694" s="9">
        <v>5118.58</v>
      </c>
      <c r="F694" s="9">
        <v>0</v>
      </c>
      <c r="G694" s="9">
        <v>5118.58</v>
      </c>
      <c r="H694" s="9">
        <v>0</v>
      </c>
      <c r="I694" s="9">
        <v>0</v>
      </c>
      <c r="J694" s="9">
        <v>0</v>
      </c>
      <c r="K694" s="9">
        <v>0</v>
      </c>
      <c r="L694" s="9">
        <v>0</v>
      </c>
      <c r="M694" s="9">
        <v>0</v>
      </c>
      <c r="N694" s="9">
        <f t="shared" si="78"/>
        <v>5118.58</v>
      </c>
      <c r="O694" s="10">
        <v>10.68</v>
      </c>
      <c r="P694" s="19">
        <f t="shared" si="79"/>
        <v>502.60079999999999</v>
      </c>
      <c r="Q694" s="21">
        <v>9.73</v>
      </c>
      <c r="R694" s="19">
        <f t="shared" si="74"/>
        <v>457.89380000000006</v>
      </c>
      <c r="S694" s="24">
        <v>11.13</v>
      </c>
      <c r="T694" s="19">
        <f t="shared" si="75"/>
        <v>523.77780000000007</v>
      </c>
      <c r="U694" s="19">
        <f t="shared" si="76"/>
        <v>0.45000000000000107</v>
      </c>
      <c r="V694" s="19">
        <f t="shared" si="77"/>
        <v>21.177000000000078</v>
      </c>
      <c r="W694" s="19">
        <f t="shared" si="80"/>
        <v>65.884000000000015</v>
      </c>
    </row>
    <row r="695" spans="1:23" ht="15.75" customHeight="1" x14ac:dyDescent="0.2">
      <c r="A695" s="8" t="s">
        <v>702</v>
      </c>
      <c r="B695" s="9">
        <v>47.65</v>
      </c>
      <c r="C695" s="9">
        <v>235.89</v>
      </c>
      <c r="D695" s="9">
        <v>25657.07</v>
      </c>
      <c r="E695" s="9">
        <v>5182.75</v>
      </c>
      <c r="F695" s="9">
        <v>0</v>
      </c>
      <c r="G695" s="9">
        <v>5182.75</v>
      </c>
      <c r="H695" s="9">
        <v>0</v>
      </c>
      <c r="I695" s="9">
        <v>0</v>
      </c>
      <c r="J695" s="9">
        <v>0</v>
      </c>
      <c r="K695" s="9">
        <v>0</v>
      </c>
      <c r="L695" s="9">
        <v>0</v>
      </c>
      <c r="M695" s="9">
        <v>0</v>
      </c>
      <c r="N695" s="9">
        <f t="shared" si="78"/>
        <v>5182.75</v>
      </c>
      <c r="O695" s="10">
        <v>10.68</v>
      </c>
      <c r="P695" s="19">
        <f t="shared" si="79"/>
        <v>508.90199999999999</v>
      </c>
      <c r="Q695" s="21">
        <v>9.73</v>
      </c>
      <c r="R695" s="19">
        <f t="shared" si="74"/>
        <v>463.6345</v>
      </c>
      <c r="S695" s="24">
        <v>11.13</v>
      </c>
      <c r="T695" s="19">
        <f t="shared" si="75"/>
        <v>530.34450000000004</v>
      </c>
      <c r="U695" s="19">
        <f t="shared" si="76"/>
        <v>0.45000000000000107</v>
      </c>
      <c r="V695" s="19">
        <f t="shared" si="77"/>
        <v>21.442500000000052</v>
      </c>
      <c r="W695" s="19">
        <f t="shared" si="80"/>
        <v>66.710000000000036</v>
      </c>
    </row>
    <row r="696" spans="1:23" ht="15.75" customHeight="1" x14ac:dyDescent="0.2">
      <c r="A696" s="8" t="s">
        <v>703</v>
      </c>
      <c r="B696" s="9">
        <v>47.06</v>
      </c>
      <c r="C696" s="9">
        <v>235.89</v>
      </c>
      <c r="D696" s="9">
        <v>25657.07</v>
      </c>
      <c r="E696" s="9">
        <v>5118.58</v>
      </c>
      <c r="F696" s="9">
        <v>0</v>
      </c>
      <c r="G696" s="9">
        <v>5118.58</v>
      </c>
      <c r="H696" s="9">
        <v>0</v>
      </c>
      <c r="I696" s="9">
        <v>0</v>
      </c>
      <c r="J696" s="9">
        <v>37584</v>
      </c>
      <c r="K696" s="9">
        <v>37584</v>
      </c>
      <c r="L696" s="9">
        <v>798.64</v>
      </c>
      <c r="M696" s="9">
        <v>2505.6</v>
      </c>
      <c r="N696" s="9">
        <f t="shared" si="78"/>
        <v>7624.18</v>
      </c>
      <c r="O696" s="10">
        <v>15.91</v>
      </c>
      <c r="P696" s="19">
        <f t="shared" si="79"/>
        <v>748.72460000000001</v>
      </c>
      <c r="Q696" s="21">
        <v>13.31</v>
      </c>
      <c r="R696" s="19">
        <f t="shared" si="74"/>
        <v>626.36860000000001</v>
      </c>
      <c r="S696" s="24">
        <v>14.86</v>
      </c>
      <c r="T696" s="19">
        <f t="shared" si="75"/>
        <v>699.3116</v>
      </c>
      <c r="U696" s="19">
        <f t="shared" si="76"/>
        <v>-1.0500000000000007</v>
      </c>
      <c r="V696" s="19">
        <f t="shared" si="77"/>
        <v>-49.413000000000011</v>
      </c>
      <c r="W696" s="19">
        <f t="shared" si="80"/>
        <v>72.942999999999984</v>
      </c>
    </row>
    <row r="697" spans="1:23" ht="15.75" customHeight="1" x14ac:dyDescent="0.2">
      <c r="A697" s="8" t="s">
        <v>704</v>
      </c>
      <c r="B697" s="9">
        <v>47.06</v>
      </c>
      <c r="C697" s="9">
        <v>235.89</v>
      </c>
      <c r="D697" s="9">
        <v>25657.07</v>
      </c>
      <c r="E697" s="9">
        <v>5118.58</v>
      </c>
      <c r="F697" s="9">
        <v>0</v>
      </c>
      <c r="G697" s="9">
        <v>5118.58</v>
      </c>
      <c r="H697" s="9">
        <v>0</v>
      </c>
      <c r="I697" s="9">
        <v>0</v>
      </c>
      <c r="J697" s="9">
        <v>0</v>
      </c>
      <c r="K697" s="9">
        <v>0</v>
      </c>
      <c r="L697" s="9">
        <v>0</v>
      </c>
      <c r="M697" s="9">
        <v>0</v>
      </c>
      <c r="N697" s="9">
        <f t="shared" si="78"/>
        <v>5118.58</v>
      </c>
      <c r="O697" s="10">
        <v>10.68</v>
      </c>
      <c r="P697" s="19">
        <f t="shared" si="79"/>
        <v>502.60079999999999</v>
      </c>
      <c r="Q697" s="21">
        <v>9.73</v>
      </c>
      <c r="R697" s="19">
        <f t="shared" si="74"/>
        <v>457.89380000000006</v>
      </c>
      <c r="S697" s="24">
        <v>11.13</v>
      </c>
      <c r="T697" s="19">
        <f t="shared" si="75"/>
        <v>523.77780000000007</v>
      </c>
      <c r="U697" s="19">
        <f t="shared" si="76"/>
        <v>0.45000000000000107</v>
      </c>
      <c r="V697" s="19">
        <f t="shared" si="77"/>
        <v>21.177000000000078</v>
      </c>
      <c r="W697" s="19">
        <f t="shared" si="80"/>
        <v>65.884000000000015</v>
      </c>
    </row>
    <row r="698" spans="1:23" ht="15.75" customHeight="1" x14ac:dyDescent="0.2">
      <c r="A698" s="8" t="s">
        <v>705</v>
      </c>
      <c r="B698" s="9">
        <v>47.06</v>
      </c>
      <c r="C698" s="9">
        <v>235.89</v>
      </c>
      <c r="D698" s="9">
        <v>25657.07</v>
      </c>
      <c r="E698" s="9">
        <v>5118.58</v>
      </c>
      <c r="F698" s="9">
        <v>0</v>
      </c>
      <c r="G698" s="9">
        <v>5118.58</v>
      </c>
      <c r="H698" s="9">
        <v>0</v>
      </c>
      <c r="I698" s="9">
        <v>0</v>
      </c>
      <c r="J698" s="9">
        <v>0</v>
      </c>
      <c r="K698" s="9">
        <v>0</v>
      </c>
      <c r="L698" s="9">
        <v>0</v>
      </c>
      <c r="M698" s="9">
        <v>0</v>
      </c>
      <c r="N698" s="9">
        <f t="shared" si="78"/>
        <v>5118.58</v>
      </c>
      <c r="O698" s="10">
        <v>10.68</v>
      </c>
      <c r="P698" s="19">
        <f t="shared" si="79"/>
        <v>502.60079999999999</v>
      </c>
      <c r="Q698" s="21">
        <v>9.7899999999999991</v>
      </c>
      <c r="R698" s="19">
        <f t="shared" si="74"/>
        <v>460.7174</v>
      </c>
      <c r="S698" s="24">
        <v>11.2</v>
      </c>
      <c r="T698" s="19">
        <f t="shared" si="75"/>
        <v>527.072</v>
      </c>
      <c r="U698" s="19">
        <f t="shared" si="76"/>
        <v>0.51999999999999957</v>
      </c>
      <c r="V698" s="19">
        <f t="shared" si="77"/>
        <v>24.47120000000001</v>
      </c>
      <c r="W698" s="19">
        <f t="shared" si="80"/>
        <v>66.354600000000005</v>
      </c>
    </row>
    <row r="699" spans="1:23" ht="15.75" customHeight="1" x14ac:dyDescent="0.2">
      <c r="A699" s="8" t="s">
        <v>706</v>
      </c>
      <c r="B699" s="9">
        <v>76.13</v>
      </c>
      <c r="C699" s="9">
        <v>152.26</v>
      </c>
      <c r="D699" s="9">
        <v>14108.86</v>
      </c>
      <c r="E699" s="9">
        <v>7054.43</v>
      </c>
      <c r="F699" s="9">
        <v>0</v>
      </c>
      <c r="G699" s="9">
        <v>7054.43</v>
      </c>
      <c r="H699" s="9">
        <v>0</v>
      </c>
      <c r="I699" s="9">
        <v>0</v>
      </c>
      <c r="J699" s="9">
        <v>0</v>
      </c>
      <c r="K699" s="9">
        <v>0</v>
      </c>
      <c r="L699" s="9">
        <v>0</v>
      </c>
      <c r="M699" s="9">
        <v>0</v>
      </c>
      <c r="N699" s="9">
        <f t="shared" si="78"/>
        <v>7054.43</v>
      </c>
      <c r="O699" s="10">
        <v>9.1</v>
      </c>
      <c r="P699" s="19">
        <f t="shared" si="79"/>
        <v>692.7829999999999</v>
      </c>
      <c r="Q699" s="21">
        <v>9.73</v>
      </c>
      <c r="R699" s="19">
        <f t="shared" si="74"/>
        <v>740.74490000000003</v>
      </c>
      <c r="S699" s="24">
        <v>11.13</v>
      </c>
      <c r="T699" s="19">
        <f t="shared" si="75"/>
        <v>847.32690000000002</v>
      </c>
      <c r="U699" s="19">
        <f t="shared" si="76"/>
        <v>2.0300000000000011</v>
      </c>
      <c r="V699" s="19">
        <f t="shared" si="77"/>
        <v>154.54390000000012</v>
      </c>
      <c r="W699" s="19">
        <f t="shared" si="80"/>
        <v>106.58199999999999</v>
      </c>
    </row>
    <row r="700" spans="1:23" ht="15.75" customHeight="1" x14ac:dyDescent="0.2">
      <c r="A700" s="8" t="s">
        <v>707</v>
      </c>
      <c r="B700" s="9">
        <v>76.13</v>
      </c>
      <c r="C700" s="9">
        <v>152.26</v>
      </c>
      <c r="D700" s="9">
        <v>14108.86</v>
      </c>
      <c r="E700" s="9">
        <v>7054.43</v>
      </c>
      <c r="F700" s="9">
        <v>0</v>
      </c>
      <c r="G700" s="9">
        <v>7054.43</v>
      </c>
      <c r="H700" s="9">
        <v>0</v>
      </c>
      <c r="I700" s="9">
        <v>0</v>
      </c>
      <c r="J700" s="9">
        <v>42697</v>
      </c>
      <c r="K700" s="9">
        <v>42697</v>
      </c>
      <c r="L700" s="9">
        <v>560.85</v>
      </c>
      <c r="M700" s="9">
        <v>4269.7</v>
      </c>
      <c r="N700" s="9">
        <f t="shared" si="78"/>
        <v>11324.130000000001</v>
      </c>
      <c r="O700" s="10">
        <v>14.61</v>
      </c>
      <c r="P700" s="19">
        <f t="shared" si="79"/>
        <v>1112.2592999999999</v>
      </c>
      <c r="Q700" s="21">
        <v>10.34</v>
      </c>
      <c r="R700" s="19">
        <f t="shared" si="74"/>
        <v>787.18419999999992</v>
      </c>
      <c r="S700" s="24">
        <v>11.89</v>
      </c>
      <c r="T700" s="19">
        <f t="shared" si="75"/>
        <v>905.1857</v>
      </c>
      <c r="U700" s="19">
        <f t="shared" si="76"/>
        <v>-2.7199999999999989</v>
      </c>
      <c r="V700" s="19">
        <f t="shared" si="77"/>
        <v>-207.07359999999994</v>
      </c>
      <c r="W700" s="19">
        <f t="shared" si="80"/>
        <v>118.00150000000008</v>
      </c>
    </row>
    <row r="701" spans="1:23" ht="15.75" customHeight="1" x14ac:dyDescent="0.2">
      <c r="A701" s="8" t="s">
        <v>708</v>
      </c>
      <c r="B701" s="9">
        <v>43.86</v>
      </c>
      <c r="C701" s="9">
        <v>189.83</v>
      </c>
      <c r="D701" s="9">
        <v>25732.799999999999</v>
      </c>
      <c r="E701" s="9">
        <v>5945.53</v>
      </c>
      <c r="F701" s="9">
        <v>0</v>
      </c>
      <c r="G701" s="9">
        <v>5945.53</v>
      </c>
      <c r="H701" s="9">
        <v>0</v>
      </c>
      <c r="I701" s="9">
        <v>0</v>
      </c>
      <c r="J701" s="9">
        <v>0</v>
      </c>
      <c r="K701" s="9">
        <v>0</v>
      </c>
      <c r="L701" s="9">
        <v>0</v>
      </c>
      <c r="M701" s="9">
        <v>0</v>
      </c>
      <c r="N701" s="9">
        <f t="shared" si="78"/>
        <v>5945.53</v>
      </c>
      <c r="O701" s="10">
        <v>13.31</v>
      </c>
      <c r="P701" s="19">
        <f t="shared" si="79"/>
        <v>583.77660000000003</v>
      </c>
      <c r="Q701" s="21">
        <v>9.7899999999999991</v>
      </c>
      <c r="R701" s="19">
        <f t="shared" si="74"/>
        <v>429.38939999999997</v>
      </c>
      <c r="S701" s="24">
        <v>11.26</v>
      </c>
      <c r="T701" s="19">
        <f t="shared" si="75"/>
        <v>493.86359999999996</v>
      </c>
      <c r="U701" s="19">
        <f t="shared" si="76"/>
        <v>-2.0500000000000007</v>
      </c>
      <c r="V701" s="19">
        <f t="shared" si="77"/>
        <v>-89.913000000000068</v>
      </c>
      <c r="W701" s="19">
        <f t="shared" si="80"/>
        <v>64.474199999999996</v>
      </c>
    </row>
    <row r="702" spans="1:23" ht="15.75" customHeight="1" x14ac:dyDescent="0.2">
      <c r="A702" s="8" t="s">
        <v>709</v>
      </c>
      <c r="B702" s="9">
        <v>43.86</v>
      </c>
      <c r="C702" s="9">
        <v>189.83</v>
      </c>
      <c r="D702" s="9">
        <v>25732.799999999999</v>
      </c>
      <c r="E702" s="9">
        <v>5945.53</v>
      </c>
      <c r="F702" s="9">
        <v>0</v>
      </c>
      <c r="G702" s="9">
        <v>5945.53</v>
      </c>
      <c r="H702" s="9">
        <v>0</v>
      </c>
      <c r="I702" s="9">
        <v>0</v>
      </c>
      <c r="J702" s="9">
        <v>0</v>
      </c>
      <c r="K702" s="9">
        <v>0</v>
      </c>
      <c r="L702" s="9">
        <v>0</v>
      </c>
      <c r="M702" s="9">
        <v>0</v>
      </c>
      <c r="N702" s="9">
        <f t="shared" si="78"/>
        <v>5945.53</v>
      </c>
      <c r="O702" s="10">
        <v>13.31</v>
      </c>
      <c r="P702" s="19">
        <f t="shared" si="79"/>
        <v>583.77660000000003</v>
      </c>
      <c r="Q702" s="21">
        <v>9.7899999999999991</v>
      </c>
      <c r="R702" s="19">
        <f t="shared" si="74"/>
        <v>429.38939999999997</v>
      </c>
      <c r="S702" s="24">
        <v>11.26</v>
      </c>
      <c r="T702" s="19">
        <f t="shared" si="75"/>
        <v>493.86359999999996</v>
      </c>
      <c r="U702" s="19">
        <f t="shared" si="76"/>
        <v>-2.0500000000000007</v>
      </c>
      <c r="V702" s="19">
        <f t="shared" si="77"/>
        <v>-89.913000000000068</v>
      </c>
      <c r="W702" s="19">
        <f t="shared" si="80"/>
        <v>64.474199999999996</v>
      </c>
    </row>
    <row r="703" spans="1:23" ht="15.75" customHeight="1" x14ac:dyDescent="0.2">
      <c r="A703" s="8" t="s">
        <v>710</v>
      </c>
      <c r="B703" s="9">
        <v>25.08</v>
      </c>
      <c r="C703" s="9">
        <v>189.83</v>
      </c>
      <c r="D703" s="9">
        <v>25732.799999999999</v>
      </c>
      <c r="E703" s="9">
        <v>3399.77</v>
      </c>
      <c r="F703" s="9">
        <v>0</v>
      </c>
      <c r="G703" s="9">
        <v>3399.77</v>
      </c>
      <c r="H703" s="9">
        <v>0</v>
      </c>
      <c r="I703" s="9">
        <v>0</v>
      </c>
      <c r="J703" s="9">
        <v>0</v>
      </c>
      <c r="K703" s="9">
        <v>0</v>
      </c>
      <c r="L703" s="9">
        <v>0</v>
      </c>
      <c r="M703" s="9">
        <v>0</v>
      </c>
      <c r="N703" s="9">
        <f t="shared" si="78"/>
        <v>3399.77</v>
      </c>
      <c r="O703" s="10">
        <v>13.31</v>
      </c>
      <c r="P703" s="19">
        <f t="shared" si="79"/>
        <v>333.81479999999999</v>
      </c>
      <c r="Q703" s="21">
        <v>9.7899999999999991</v>
      </c>
      <c r="R703" s="19">
        <f t="shared" si="74"/>
        <v>245.53319999999997</v>
      </c>
      <c r="S703" s="24">
        <v>11.26</v>
      </c>
      <c r="T703" s="19">
        <f t="shared" si="75"/>
        <v>282.4008</v>
      </c>
      <c r="U703" s="19">
        <f t="shared" si="76"/>
        <v>-2.0500000000000007</v>
      </c>
      <c r="V703" s="19">
        <f t="shared" si="77"/>
        <v>-51.413999999999987</v>
      </c>
      <c r="W703" s="19">
        <f t="shared" si="80"/>
        <v>36.867600000000039</v>
      </c>
    </row>
    <row r="704" spans="1:23" ht="15.75" customHeight="1" x14ac:dyDescent="0.2">
      <c r="A704" s="8" t="s">
        <v>711</v>
      </c>
      <c r="B704" s="9">
        <v>32.909999999999997</v>
      </c>
      <c r="C704" s="9">
        <v>189.83</v>
      </c>
      <c r="D704" s="9">
        <v>25732.799999999999</v>
      </c>
      <c r="E704" s="9">
        <v>4461.18</v>
      </c>
      <c r="F704" s="9">
        <v>0</v>
      </c>
      <c r="G704" s="9">
        <v>4461.18</v>
      </c>
      <c r="H704" s="9">
        <v>0</v>
      </c>
      <c r="I704" s="9">
        <v>0</v>
      </c>
      <c r="J704" s="9">
        <v>0</v>
      </c>
      <c r="K704" s="9">
        <v>0</v>
      </c>
      <c r="L704" s="9">
        <v>0</v>
      </c>
      <c r="M704" s="9">
        <v>0</v>
      </c>
      <c r="N704" s="9">
        <f t="shared" si="78"/>
        <v>4461.18</v>
      </c>
      <c r="O704" s="10">
        <v>13.31</v>
      </c>
      <c r="P704" s="19">
        <f t="shared" si="79"/>
        <v>438.03209999999996</v>
      </c>
      <c r="Q704" s="21">
        <v>9.7899999999999991</v>
      </c>
      <c r="R704" s="19">
        <f t="shared" si="74"/>
        <v>322.18889999999993</v>
      </c>
      <c r="S704" s="24">
        <v>11.26</v>
      </c>
      <c r="T704" s="19">
        <f t="shared" si="75"/>
        <v>370.56659999999994</v>
      </c>
      <c r="U704" s="19">
        <f t="shared" si="76"/>
        <v>-2.0500000000000007</v>
      </c>
      <c r="V704" s="19">
        <f t="shared" si="77"/>
        <v>-67.46550000000002</v>
      </c>
      <c r="W704" s="19">
        <f t="shared" si="80"/>
        <v>48.377700000000004</v>
      </c>
    </row>
    <row r="705" spans="1:23" ht="15.75" customHeight="1" x14ac:dyDescent="0.2">
      <c r="A705" s="8" t="s">
        <v>712</v>
      </c>
      <c r="B705" s="9">
        <v>44.12</v>
      </c>
      <c r="C705" s="9">
        <v>189.83</v>
      </c>
      <c r="D705" s="9">
        <v>25732.799999999999</v>
      </c>
      <c r="E705" s="9">
        <v>5980.78</v>
      </c>
      <c r="F705" s="9">
        <v>0</v>
      </c>
      <c r="G705" s="9">
        <v>5980.78</v>
      </c>
      <c r="H705" s="9">
        <v>0</v>
      </c>
      <c r="I705" s="9">
        <v>0</v>
      </c>
      <c r="J705" s="9">
        <v>0</v>
      </c>
      <c r="K705" s="9">
        <v>0</v>
      </c>
      <c r="L705" s="9">
        <v>0</v>
      </c>
      <c r="M705" s="9">
        <v>0</v>
      </c>
      <c r="N705" s="9">
        <f t="shared" si="78"/>
        <v>5980.78</v>
      </c>
      <c r="O705" s="10">
        <v>13.31</v>
      </c>
      <c r="P705" s="19">
        <f t="shared" si="79"/>
        <v>587.23720000000003</v>
      </c>
      <c r="Q705" s="21">
        <v>9.7899999999999991</v>
      </c>
      <c r="R705" s="19">
        <f t="shared" si="74"/>
        <v>431.93479999999994</v>
      </c>
      <c r="S705" s="24">
        <v>11.26</v>
      </c>
      <c r="T705" s="19">
        <f t="shared" si="75"/>
        <v>496.79119999999995</v>
      </c>
      <c r="U705" s="19">
        <f t="shared" si="76"/>
        <v>-2.0500000000000007</v>
      </c>
      <c r="V705" s="19">
        <f t="shared" si="77"/>
        <v>-90.446000000000083</v>
      </c>
      <c r="W705" s="19">
        <f t="shared" si="80"/>
        <v>64.856400000000008</v>
      </c>
    </row>
    <row r="706" spans="1:23" ht="15.75" customHeight="1" x14ac:dyDescent="0.2">
      <c r="A706" s="8" t="s">
        <v>713</v>
      </c>
      <c r="B706" s="9">
        <v>44.35</v>
      </c>
      <c r="C706" s="9">
        <v>132.06</v>
      </c>
      <c r="D706" s="9">
        <v>19735.23</v>
      </c>
      <c r="E706" s="9">
        <v>6627.73</v>
      </c>
      <c r="F706" s="9">
        <v>0</v>
      </c>
      <c r="G706" s="9">
        <v>6627.73</v>
      </c>
      <c r="H706" s="9">
        <v>0</v>
      </c>
      <c r="I706" s="9">
        <v>0</v>
      </c>
      <c r="J706" s="9">
        <v>0</v>
      </c>
      <c r="K706" s="9">
        <v>0</v>
      </c>
      <c r="L706" s="9">
        <v>0</v>
      </c>
      <c r="M706" s="9">
        <v>0</v>
      </c>
      <c r="N706" s="9">
        <f t="shared" si="78"/>
        <v>6627.73</v>
      </c>
      <c r="O706" s="10">
        <v>14.67</v>
      </c>
      <c r="P706" s="19">
        <f t="shared" si="79"/>
        <v>650.61450000000002</v>
      </c>
      <c r="Q706" s="21">
        <v>9.7899999999999991</v>
      </c>
      <c r="R706" s="19">
        <f t="shared" si="74"/>
        <v>434.18649999999997</v>
      </c>
      <c r="S706" s="24">
        <v>11.26</v>
      </c>
      <c r="T706" s="19">
        <f t="shared" si="75"/>
        <v>499.38100000000003</v>
      </c>
      <c r="U706" s="19">
        <f t="shared" si="76"/>
        <v>-3.41</v>
      </c>
      <c r="V706" s="19">
        <f t="shared" si="77"/>
        <v>-151.23349999999999</v>
      </c>
      <c r="W706" s="19">
        <f t="shared" si="80"/>
        <v>65.194500000000062</v>
      </c>
    </row>
    <row r="707" spans="1:23" ht="15.75" customHeight="1" x14ac:dyDescent="0.2">
      <c r="A707" s="8" t="s">
        <v>714</v>
      </c>
      <c r="B707" s="9">
        <v>44.04</v>
      </c>
      <c r="C707" s="9">
        <v>132.06</v>
      </c>
      <c r="D707" s="9">
        <v>19735.23</v>
      </c>
      <c r="E707" s="9">
        <v>6581.4</v>
      </c>
      <c r="F707" s="9">
        <v>0</v>
      </c>
      <c r="G707" s="9">
        <v>6581.4</v>
      </c>
      <c r="H707" s="9">
        <v>0</v>
      </c>
      <c r="I707" s="9">
        <v>0</v>
      </c>
      <c r="J707" s="9">
        <v>0</v>
      </c>
      <c r="K707" s="9">
        <v>0</v>
      </c>
      <c r="L707" s="9">
        <v>0</v>
      </c>
      <c r="M707" s="9">
        <v>0</v>
      </c>
      <c r="N707" s="9">
        <f t="shared" si="78"/>
        <v>6581.4</v>
      </c>
      <c r="O707" s="10">
        <v>14.67</v>
      </c>
      <c r="P707" s="19">
        <f t="shared" si="79"/>
        <v>646.06679999999994</v>
      </c>
      <c r="Q707" s="21">
        <v>10.199999999999999</v>
      </c>
      <c r="R707" s="19">
        <f t="shared" si="74"/>
        <v>449.20799999999997</v>
      </c>
      <c r="S707" s="24">
        <v>11.73</v>
      </c>
      <c r="T707" s="19">
        <f t="shared" si="75"/>
        <v>516.58920000000001</v>
      </c>
      <c r="U707" s="19">
        <f t="shared" si="76"/>
        <v>-2.9399999999999995</v>
      </c>
      <c r="V707" s="19">
        <f t="shared" si="77"/>
        <v>-129.47759999999994</v>
      </c>
      <c r="W707" s="19">
        <f t="shared" si="80"/>
        <v>67.381200000000035</v>
      </c>
    </row>
    <row r="708" spans="1:23" ht="15.75" customHeight="1" x14ac:dyDescent="0.2">
      <c r="A708" s="8" t="s">
        <v>715</v>
      </c>
      <c r="B708" s="9">
        <v>43.67</v>
      </c>
      <c r="C708" s="9">
        <v>132.06</v>
      </c>
      <c r="D708" s="9">
        <v>19735.23</v>
      </c>
      <c r="E708" s="9">
        <v>6526.11</v>
      </c>
      <c r="F708" s="9">
        <v>0</v>
      </c>
      <c r="G708" s="9">
        <v>6526.11</v>
      </c>
      <c r="H708" s="9">
        <v>0</v>
      </c>
      <c r="I708" s="9">
        <v>0</v>
      </c>
      <c r="J708" s="9">
        <v>0</v>
      </c>
      <c r="K708" s="9">
        <v>0</v>
      </c>
      <c r="L708" s="9">
        <v>0</v>
      </c>
      <c r="M708" s="9">
        <v>0</v>
      </c>
      <c r="N708" s="9">
        <f t="shared" si="78"/>
        <v>6526.11</v>
      </c>
      <c r="O708" s="10">
        <v>14.67</v>
      </c>
      <c r="P708" s="19">
        <f t="shared" si="79"/>
        <v>640.63890000000004</v>
      </c>
      <c r="Q708" s="21">
        <v>10.199999999999999</v>
      </c>
      <c r="R708" s="19">
        <f t="shared" si="74"/>
        <v>445.43399999999997</v>
      </c>
      <c r="S708" s="24">
        <v>11.73</v>
      </c>
      <c r="T708" s="19">
        <f t="shared" si="75"/>
        <v>512.2491</v>
      </c>
      <c r="U708" s="19">
        <f t="shared" si="76"/>
        <v>-2.9399999999999995</v>
      </c>
      <c r="V708" s="19">
        <f t="shared" si="77"/>
        <v>-128.38980000000004</v>
      </c>
      <c r="W708" s="19">
        <f t="shared" si="80"/>
        <v>66.815100000000029</v>
      </c>
    </row>
    <row r="709" spans="1:23" ht="15.75" customHeight="1" x14ac:dyDescent="0.2">
      <c r="A709" s="8" t="s">
        <v>716</v>
      </c>
      <c r="B709" s="9">
        <v>44.34</v>
      </c>
      <c r="C709" s="9">
        <v>156.82</v>
      </c>
      <c r="D709" s="9">
        <v>18027.47</v>
      </c>
      <c r="E709" s="9">
        <v>5097.17</v>
      </c>
      <c r="F709" s="9">
        <v>0</v>
      </c>
      <c r="G709" s="9">
        <v>5097.17</v>
      </c>
      <c r="H709" s="9">
        <v>0</v>
      </c>
      <c r="I709" s="9">
        <v>0</v>
      </c>
      <c r="J709" s="9">
        <v>0</v>
      </c>
      <c r="K709" s="9">
        <v>0</v>
      </c>
      <c r="L709" s="9">
        <v>0</v>
      </c>
      <c r="M709" s="9">
        <v>0</v>
      </c>
      <c r="N709" s="9">
        <f t="shared" si="78"/>
        <v>5097.17</v>
      </c>
      <c r="O709" s="10">
        <v>11.29</v>
      </c>
      <c r="P709" s="19">
        <f t="shared" si="79"/>
        <v>500.59859999999998</v>
      </c>
      <c r="Q709" s="21">
        <v>9.7899999999999991</v>
      </c>
      <c r="R709" s="19">
        <f t="shared" si="74"/>
        <v>434.08859999999999</v>
      </c>
      <c r="S709" s="24">
        <v>11.26</v>
      </c>
      <c r="T709" s="19">
        <f t="shared" si="75"/>
        <v>499.26840000000004</v>
      </c>
      <c r="U709" s="19">
        <f t="shared" si="76"/>
        <v>-2.9999999999999361E-2</v>
      </c>
      <c r="V709" s="19">
        <f t="shared" si="77"/>
        <v>-1.3301999999999339</v>
      </c>
      <c r="W709" s="19">
        <f t="shared" si="80"/>
        <v>65.179800000000057</v>
      </c>
    </row>
    <row r="710" spans="1:23" ht="15.75" customHeight="1" x14ac:dyDescent="0.2">
      <c r="A710" s="8" t="s">
        <v>717</v>
      </c>
      <c r="B710" s="9">
        <v>24.72</v>
      </c>
      <c r="C710" s="9">
        <v>156.82</v>
      </c>
      <c r="D710" s="9">
        <v>18027.47</v>
      </c>
      <c r="E710" s="9">
        <v>2841.72</v>
      </c>
      <c r="F710" s="9">
        <v>0</v>
      </c>
      <c r="G710" s="9">
        <v>2841.72</v>
      </c>
      <c r="H710" s="9">
        <v>0</v>
      </c>
      <c r="I710" s="9">
        <v>0</v>
      </c>
      <c r="J710" s="9">
        <v>0</v>
      </c>
      <c r="K710" s="9">
        <v>0</v>
      </c>
      <c r="L710" s="9">
        <v>0</v>
      </c>
      <c r="M710" s="9">
        <v>0</v>
      </c>
      <c r="N710" s="9">
        <f t="shared" si="78"/>
        <v>2841.72</v>
      </c>
      <c r="O710" s="10">
        <v>11.29</v>
      </c>
      <c r="P710" s="19">
        <f t="shared" si="79"/>
        <v>279.08879999999999</v>
      </c>
      <c r="Q710" s="21">
        <v>9.7899999999999991</v>
      </c>
      <c r="R710" s="19">
        <f t="shared" ref="R710:R773" si="81">B710*Q710</f>
        <v>242.00879999999998</v>
      </c>
      <c r="S710" s="24">
        <v>11.26</v>
      </c>
      <c r="T710" s="19">
        <f t="shared" ref="T710:T773" si="82">B710*S710</f>
        <v>278.34719999999999</v>
      </c>
      <c r="U710" s="19">
        <f t="shared" ref="U710:U773" si="83">S710-O710</f>
        <v>-2.9999999999999361E-2</v>
      </c>
      <c r="V710" s="19">
        <f t="shared" ref="V710:V773" si="84">T710-P710</f>
        <v>-0.74160000000000537</v>
      </c>
      <c r="W710" s="19">
        <f t="shared" si="80"/>
        <v>36.338400000000007</v>
      </c>
    </row>
    <row r="711" spans="1:23" ht="15.75" customHeight="1" x14ac:dyDescent="0.2">
      <c r="A711" s="8" t="s">
        <v>718</v>
      </c>
      <c r="B711" s="9">
        <v>43.67</v>
      </c>
      <c r="C711" s="9">
        <v>156.82</v>
      </c>
      <c r="D711" s="9">
        <v>18027.47</v>
      </c>
      <c r="E711" s="9">
        <v>5020.1499999999996</v>
      </c>
      <c r="F711" s="9">
        <v>0</v>
      </c>
      <c r="G711" s="9">
        <v>5020.1499999999996</v>
      </c>
      <c r="H711" s="9">
        <v>0</v>
      </c>
      <c r="I711" s="9">
        <v>0</v>
      </c>
      <c r="J711" s="9">
        <v>0</v>
      </c>
      <c r="K711" s="9">
        <v>0</v>
      </c>
      <c r="L711" s="9">
        <v>0</v>
      </c>
      <c r="M711" s="9">
        <v>0</v>
      </c>
      <c r="N711" s="9">
        <f t="shared" si="78"/>
        <v>5020.1499999999996</v>
      </c>
      <c r="O711" s="10">
        <v>11.29</v>
      </c>
      <c r="P711" s="19">
        <f t="shared" si="79"/>
        <v>493.03429999999997</v>
      </c>
      <c r="Q711" s="21">
        <v>9.7899999999999991</v>
      </c>
      <c r="R711" s="19">
        <f t="shared" si="81"/>
        <v>427.52929999999998</v>
      </c>
      <c r="S711" s="24">
        <v>11.26</v>
      </c>
      <c r="T711" s="19">
        <f t="shared" si="82"/>
        <v>491.7242</v>
      </c>
      <c r="U711" s="19">
        <f t="shared" si="83"/>
        <v>-2.9999999999999361E-2</v>
      </c>
      <c r="V711" s="19">
        <f t="shared" si="84"/>
        <v>-1.3100999999999772</v>
      </c>
      <c r="W711" s="19">
        <f t="shared" si="80"/>
        <v>64.194900000000018</v>
      </c>
    </row>
    <row r="712" spans="1:23" ht="15.75" customHeight="1" x14ac:dyDescent="0.2">
      <c r="A712" s="8" t="s">
        <v>719</v>
      </c>
      <c r="B712" s="9">
        <v>44.09</v>
      </c>
      <c r="C712" s="9">
        <v>156.82</v>
      </c>
      <c r="D712" s="9">
        <v>18027.47</v>
      </c>
      <c r="E712" s="9">
        <v>5068.43</v>
      </c>
      <c r="F712" s="9">
        <v>0</v>
      </c>
      <c r="G712" s="9">
        <v>5068.43</v>
      </c>
      <c r="H712" s="9">
        <v>0</v>
      </c>
      <c r="I712" s="9">
        <v>0</v>
      </c>
      <c r="J712" s="9">
        <v>0</v>
      </c>
      <c r="K712" s="9">
        <v>0</v>
      </c>
      <c r="L712" s="9">
        <v>0</v>
      </c>
      <c r="M712" s="9">
        <v>0</v>
      </c>
      <c r="N712" s="9">
        <f t="shared" si="78"/>
        <v>5068.43</v>
      </c>
      <c r="O712" s="10">
        <v>11.29</v>
      </c>
      <c r="P712" s="19">
        <f t="shared" si="79"/>
        <v>497.77609999999999</v>
      </c>
      <c r="Q712" s="21">
        <v>9.7899999999999991</v>
      </c>
      <c r="R712" s="19">
        <f t="shared" si="81"/>
        <v>431.64109999999999</v>
      </c>
      <c r="S712" s="24">
        <v>11.26</v>
      </c>
      <c r="T712" s="19">
        <f t="shared" si="82"/>
        <v>496.45340000000004</v>
      </c>
      <c r="U712" s="19">
        <f t="shared" si="83"/>
        <v>-2.9999999999999361E-2</v>
      </c>
      <c r="V712" s="19">
        <f t="shared" si="84"/>
        <v>-1.3226999999999407</v>
      </c>
      <c r="W712" s="19">
        <f t="shared" si="80"/>
        <v>64.81230000000005</v>
      </c>
    </row>
    <row r="713" spans="1:23" ht="15.75" customHeight="1" x14ac:dyDescent="0.2">
      <c r="A713" s="8" t="s">
        <v>720</v>
      </c>
      <c r="B713" s="9">
        <v>26.78</v>
      </c>
      <c r="C713" s="9">
        <v>2057.39</v>
      </c>
      <c r="D713" s="9">
        <v>238170.68</v>
      </c>
      <c r="E713" s="9">
        <v>3100.15</v>
      </c>
      <c r="F713" s="9">
        <v>0</v>
      </c>
      <c r="G713" s="9">
        <v>3100.15</v>
      </c>
      <c r="H713" s="9">
        <v>0</v>
      </c>
      <c r="I713" s="9">
        <v>0</v>
      </c>
      <c r="J713" s="9">
        <v>516.6</v>
      </c>
      <c r="K713" s="9">
        <v>516.6</v>
      </c>
      <c r="L713" s="9">
        <v>19.29</v>
      </c>
      <c r="M713" s="9">
        <v>51.67</v>
      </c>
      <c r="N713" s="9">
        <f t="shared" si="78"/>
        <v>3151.82</v>
      </c>
      <c r="O713" s="10">
        <v>11.56</v>
      </c>
      <c r="P713" s="19">
        <f t="shared" si="79"/>
        <v>309.57680000000005</v>
      </c>
      <c r="Q713" s="21">
        <v>14.44</v>
      </c>
      <c r="R713" s="19">
        <f t="shared" si="81"/>
        <v>386.70319999999998</v>
      </c>
      <c r="S713" s="24">
        <v>14.86</v>
      </c>
      <c r="T713" s="19">
        <f t="shared" si="82"/>
        <v>397.95080000000002</v>
      </c>
      <c r="U713" s="19">
        <f t="shared" si="83"/>
        <v>3.2999999999999989</v>
      </c>
      <c r="V713" s="19">
        <f t="shared" si="84"/>
        <v>88.373999999999967</v>
      </c>
      <c r="W713" s="19">
        <f t="shared" si="80"/>
        <v>11.247600000000034</v>
      </c>
    </row>
    <row r="714" spans="1:23" ht="15.75" customHeight="1" x14ac:dyDescent="0.2">
      <c r="A714" s="8" t="s">
        <v>721</v>
      </c>
      <c r="B714" s="9">
        <v>35.700000000000003</v>
      </c>
      <c r="C714" s="9">
        <v>2057.39</v>
      </c>
      <c r="D714" s="9">
        <v>238170.68</v>
      </c>
      <c r="E714" s="9">
        <v>4132.76</v>
      </c>
      <c r="F714" s="9">
        <v>0</v>
      </c>
      <c r="G714" s="9">
        <v>4132.76</v>
      </c>
      <c r="H714" s="9">
        <v>0</v>
      </c>
      <c r="I714" s="9">
        <v>0</v>
      </c>
      <c r="J714" s="9">
        <v>516.61</v>
      </c>
      <c r="K714" s="9">
        <v>516.61</v>
      </c>
      <c r="L714" s="9">
        <v>14.47</v>
      </c>
      <c r="M714" s="9">
        <v>51.67</v>
      </c>
      <c r="N714" s="9">
        <f t="shared" si="78"/>
        <v>4184.43</v>
      </c>
      <c r="O714" s="10">
        <v>11.51</v>
      </c>
      <c r="P714" s="19">
        <f t="shared" si="79"/>
        <v>410.90700000000004</v>
      </c>
      <c r="Q714" s="21">
        <v>14.44</v>
      </c>
      <c r="R714" s="19">
        <f t="shared" si="81"/>
        <v>515.50800000000004</v>
      </c>
      <c r="S714" s="24">
        <v>14.86</v>
      </c>
      <c r="T714" s="19">
        <f t="shared" si="82"/>
        <v>530.50200000000007</v>
      </c>
      <c r="U714" s="19">
        <f t="shared" si="83"/>
        <v>3.3499999999999996</v>
      </c>
      <c r="V714" s="19">
        <f t="shared" si="84"/>
        <v>119.59500000000003</v>
      </c>
      <c r="W714" s="19">
        <f t="shared" si="80"/>
        <v>14.994000000000028</v>
      </c>
    </row>
    <row r="715" spans="1:23" ht="15.75" customHeight="1" x14ac:dyDescent="0.2">
      <c r="A715" s="8" t="s">
        <v>722</v>
      </c>
      <c r="B715" s="9">
        <v>59.75</v>
      </c>
      <c r="C715" s="9">
        <v>2057.39</v>
      </c>
      <c r="D715" s="9">
        <v>238170.68</v>
      </c>
      <c r="E715" s="9">
        <v>6916.87</v>
      </c>
      <c r="F715" s="9">
        <v>0</v>
      </c>
      <c r="G715" s="9">
        <v>6916.87</v>
      </c>
      <c r="H715" s="9">
        <v>0</v>
      </c>
      <c r="I715" s="9">
        <v>0</v>
      </c>
      <c r="J715" s="9">
        <v>516.61</v>
      </c>
      <c r="K715" s="9">
        <v>516.61</v>
      </c>
      <c r="L715" s="9">
        <v>8.64</v>
      </c>
      <c r="M715" s="9">
        <v>51.67</v>
      </c>
      <c r="N715" s="9">
        <f t="shared" si="78"/>
        <v>6968.54</v>
      </c>
      <c r="O715" s="10">
        <v>11.45</v>
      </c>
      <c r="P715" s="19">
        <f t="shared" si="79"/>
        <v>684.13749999999993</v>
      </c>
      <c r="Q715" s="21">
        <v>14.44</v>
      </c>
      <c r="R715" s="19">
        <f t="shared" si="81"/>
        <v>862.79</v>
      </c>
      <c r="S715" s="24">
        <v>14.86</v>
      </c>
      <c r="T715" s="19">
        <f t="shared" si="82"/>
        <v>887.88499999999999</v>
      </c>
      <c r="U715" s="19">
        <f t="shared" si="83"/>
        <v>3.41</v>
      </c>
      <c r="V715" s="19">
        <f t="shared" si="84"/>
        <v>203.74750000000006</v>
      </c>
      <c r="W715" s="19">
        <f t="shared" si="80"/>
        <v>25.095000000000027</v>
      </c>
    </row>
    <row r="716" spans="1:23" ht="15.75" customHeight="1" x14ac:dyDescent="0.2">
      <c r="A716" s="8" t="s">
        <v>723</v>
      </c>
      <c r="B716" s="9">
        <v>54.58</v>
      </c>
      <c r="C716" s="9">
        <v>2057.39</v>
      </c>
      <c r="D716" s="9">
        <v>238170.68</v>
      </c>
      <c r="E716" s="9">
        <v>6318.37</v>
      </c>
      <c r="F716" s="9">
        <v>0</v>
      </c>
      <c r="G716" s="9">
        <v>6318.37</v>
      </c>
      <c r="H716" s="9">
        <v>0</v>
      </c>
      <c r="I716" s="9">
        <v>0</v>
      </c>
      <c r="J716" s="9">
        <v>0</v>
      </c>
      <c r="K716" s="9">
        <v>0</v>
      </c>
      <c r="L716" s="9">
        <v>0</v>
      </c>
      <c r="M716" s="9">
        <v>0</v>
      </c>
      <c r="N716" s="9">
        <f t="shared" si="78"/>
        <v>6318.37</v>
      </c>
      <c r="O716" s="10">
        <v>11.37</v>
      </c>
      <c r="P716" s="19">
        <f t="shared" si="79"/>
        <v>620.57459999999992</v>
      </c>
      <c r="Q716" s="21">
        <v>0</v>
      </c>
      <c r="R716" s="19">
        <f t="shared" si="81"/>
        <v>0</v>
      </c>
      <c r="S716" s="24">
        <v>0</v>
      </c>
      <c r="T716" s="19">
        <f t="shared" si="82"/>
        <v>0</v>
      </c>
      <c r="U716" s="19">
        <f t="shared" si="83"/>
        <v>-11.37</v>
      </c>
      <c r="V716" s="19">
        <f t="shared" si="84"/>
        <v>-620.57459999999992</v>
      </c>
      <c r="W716" s="19">
        <f t="shared" si="80"/>
        <v>0</v>
      </c>
    </row>
    <row r="717" spans="1:23" ht="15.75" customHeight="1" x14ac:dyDescent="0.2">
      <c r="A717" s="8" t="s">
        <v>724</v>
      </c>
      <c r="B717" s="9">
        <v>35.46</v>
      </c>
      <c r="C717" s="9">
        <v>2057.39</v>
      </c>
      <c r="D717" s="9">
        <v>238170.68</v>
      </c>
      <c r="E717" s="9">
        <v>4104.97</v>
      </c>
      <c r="F717" s="9">
        <v>0</v>
      </c>
      <c r="G717" s="9">
        <v>4104.97</v>
      </c>
      <c r="H717" s="9">
        <v>0</v>
      </c>
      <c r="I717" s="9">
        <v>0</v>
      </c>
      <c r="J717" s="9">
        <v>516.61</v>
      </c>
      <c r="K717" s="9">
        <v>516.61</v>
      </c>
      <c r="L717" s="9">
        <v>14.57</v>
      </c>
      <c r="M717" s="9">
        <v>51.67</v>
      </c>
      <c r="N717" s="9">
        <f t="shared" si="78"/>
        <v>4156.6400000000003</v>
      </c>
      <c r="O717" s="10">
        <v>11.51</v>
      </c>
      <c r="P717" s="19">
        <f t="shared" si="79"/>
        <v>408.14460000000003</v>
      </c>
      <c r="Q717" s="21">
        <v>14.44</v>
      </c>
      <c r="R717" s="19">
        <f t="shared" si="81"/>
        <v>512.04240000000004</v>
      </c>
      <c r="S717" s="24">
        <v>14.86</v>
      </c>
      <c r="T717" s="19">
        <f t="shared" si="82"/>
        <v>526.93560000000002</v>
      </c>
      <c r="U717" s="19">
        <f t="shared" si="83"/>
        <v>3.3499999999999996</v>
      </c>
      <c r="V717" s="19">
        <f t="shared" si="84"/>
        <v>118.791</v>
      </c>
      <c r="W717" s="19">
        <f t="shared" si="80"/>
        <v>14.893199999999979</v>
      </c>
    </row>
    <row r="718" spans="1:23" ht="15.75" customHeight="1" x14ac:dyDescent="0.2">
      <c r="A718" s="8" t="s">
        <v>725</v>
      </c>
      <c r="B718" s="9">
        <v>38.17</v>
      </c>
      <c r="C718" s="9">
        <v>2057.39</v>
      </c>
      <c r="D718" s="9">
        <v>238170.68</v>
      </c>
      <c r="E718" s="9">
        <v>4418.6899999999996</v>
      </c>
      <c r="F718" s="9">
        <v>0</v>
      </c>
      <c r="G718" s="9">
        <v>4418.6899999999996</v>
      </c>
      <c r="H718" s="9">
        <v>0</v>
      </c>
      <c r="I718" s="9">
        <v>0</v>
      </c>
      <c r="J718" s="9">
        <v>516.59</v>
      </c>
      <c r="K718" s="9">
        <v>516.59</v>
      </c>
      <c r="L718" s="9">
        <v>13.53</v>
      </c>
      <c r="M718" s="9">
        <v>51.66</v>
      </c>
      <c r="N718" s="9">
        <f t="shared" si="78"/>
        <v>4470.3499999999995</v>
      </c>
      <c r="O718" s="10">
        <v>11.5</v>
      </c>
      <c r="P718" s="19">
        <f t="shared" si="79"/>
        <v>438.95500000000004</v>
      </c>
      <c r="Q718" s="21">
        <v>14.44</v>
      </c>
      <c r="R718" s="19">
        <f t="shared" si="81"/>
        <v>551.1748</v>
      </c>
      <c r="S718" s="24">
        <v>14.86</v>
      </c>
      <c r="T718" s="19">
        <f t="shared" si="82"/>
        <v>567.20619999999997</v>
      </c>
      <c r="U718" s="19">
        <f t="shared" si="83"/>
        <v>3.3599999999999994</v>
      </c>
      <c r="V718" s="19">
        <f t="shared" si="84"/>
        <v>128.25119999999993</v>
      </c>
      <c r="W718" s="19">
        <f t="shared" si="80"/>
        <v>16.031399999999962</v>
      </c>
    </row>
    <row r="719" spans="1:23" ht="15.75" customHeight="1" x14ac:dyDescent="0.2">
      <c r="A719" s="8" t="s">
        <v>726</v>
      </c>
      <c r="B719" s="9">
        <v>38.270000000000003</v>
      </c>
      <c r="C719" s="9">
        <v>2057.39</v>
      </c>
      <c r="D719" s="9">
        <v>238170.68</v>
      </c>
      <c r="E719" s="9">
        <v>4430.2700000000004</v>
      </c>
      <c r="F719" s="9">
        <v>0</v>
      </c>
      <c r="G719" s="9">
        <v>4430.2700000000004</v>
      </c>
      <c r="H719" s="9">
        <v>0</v>
      </c>
      <c r="I719" s="9">
        <v>0</v>
      </c>
      <c r="J719" s="9">
        <v>516.61</v>
      </c>
      <c r="K719" s="9">
        <v>516.61</v>
      </c>
      <c r="L719" s="9">
        <v>13.5</v>
      </c>
      <c r="M719" s="9">
        <v>51.67</v>
      </c>
      <c r="N719" s="9">
        <f t="shared" ref="N719:N778" si="85">G719+M719</f>
        <v>4481.9400000000005</v>
      </c>
      <c r="O719" s="10">
        <v>11.5</v>
      </c>
      <c r="P719" s="19">
        <f t="shared" ref="P719:P778" si="86">B719*O719</f>
        <v>440.10500000000002</v>
      </c>
      <c r="Q719" s="21">
        <v>14.44</v>
      </c>
      <c r="R719" s="19">
        <f t="shared" si="81"/>
        <v>552.61880000000008</v>
      </c>
      <c r="S719" s="24">
        <v>14.86</v>
      </c>
      <c r="T719" s="19">
        <f t="shared" si="82"/>
        <v>568.69220000000007</v>
      </c>
      <c r="U719" s="19">
        <f t="shared" si="83"/>
        <v>3.3599999999999994</v>
      </c>
      <c r="V719" s="19">
        <f t="shared" si="84"/>
        <v>128.58720000000005</v>
      </c>
      <c r="W719" s="19">
        <f t="shared" si="80"/>
        <v>16.073399999999992</v>
      </c>
    </row>
    <row r="720" spans="1:23" ht="15.75" customHeight="1" x14ac:dyDescent="0.2">
      <c r="A720" s="8" t="s">
        <v>727</v>
      </c>
      <c r="B720" s="9">
        <v>38.590000000000003</v>
      </c>
      <c r="C720" s="9">
        <v>2057.39</v>
      </c>
      <c r="D720" s="9">
        <v>238170.68</v>
      </c>
      <c r="E720" s="9">
        <v>4467.3100000000004</v>
      </c>
      <c r="F720" s="9">
        <v>0</v>
      </c>
      <c r="G720" s="9">
        <v>4467.3100000000004</v>
      </c>
      <c r="H720" s="9">
        <v>0</v>
      </c>
      <c r="I720" s="9">
        <v>0</v>
      </c>
      <c r="J720" s="9">
        <v>516.61</v>
      </c>
      <c r="K720" s="9">
        <v>516.61</v>
      </c>
      <c r="L720" s="9">
        <v>13.39</v>
      </c>
      <c r="M720" s="9">
        <v>51.67</v>
      </c>
      <c r="N720" s="9">
        <f t="shared" si="85"/>
        <v>4518.9800000000005</v>
      </c>
      <c r="O720" s="10">
        <v>11.5</v>
      </c>
      <c r="P720" s="19">
        <f t="shared" si="86"/>
        <v>443.78500000000003</v>
      </c>
      <c r="Q720" s="21">
        <v>14.59</v>
      </c>
      <c r="R720" s="19">
        <f t="shared" si="81"/>
        <v>563.02809999999999</v>
      </c>
      <c r="S720" s="24">
        <v>14.86</v>
      </c>
      <c r="T720" s="19">
        <f t="shared" si="82"/>
        <v>573.44740000000002</v>
      </c>
      <c r="U720" s="19">
        <f t="shared" si="83"/>
        <v>3.3599999999999994</v>
      </c>
      <c r="V720" s="19">
        <f t="shared" si="84"/>
        <v>129.66239999999999</v>
      </c>
      <c r="W720" s="19">
        <f t="shared" si="80"/>
        <v>10.419300000000021</v>
      </c>
    </row>
    <row r="721" spans="1:23" ht="15.75" customHeight="1" x14ac:dyDescent="0.2">
      <c r="A721" s="8" t="s">
        <v>728</v>
      </c>
      <c r="B721" s="9">
        <v>51.82</v>
      </c>
      <c r="C721" s="9">
        <v>2057.39</v>
      </c>
      <c r="D721" s="9">
        <v>238170.68</v>
      </c>
      <c r="E721" s="9">
        <v>5998.86</v>
      </c>
      <c r="F721" s="9">
        <v>0</v>
      </c>
      <c r="G721" s="9">
        <v>5998.86</v>
      </c>
      <c r="H721" s="9">
        <v>0</v>
      </c>
      <c r="I721" s="9">
        <v>0</v>
      </c>
      <c r="J721" s="9">
        <v>516.6</v>
      </c>
      <c r="K721" s="9">
        <v>516.6</v>
      </c>
      <c r="L721" s="9">
        <v>9.9600000000000009</v>
      </c>
      <c r="M721" s="9">
        <v>51.67</v>
      </c>
      <c r="N721" s="9">
        <f t="shared" si="85"/>
        <v>6050.53</v>
      </c>
      <c r="O721" s="10">
        <v>11.47</v>
      </c>
      <c r="P721" s="19">
        <f t="shared" si="86"/>
        <v>594.37540000000001</v>
      </c>
      <c r="Q721" s="21">
        <v>14.44</v>
      </c>
      <c r="R721" s="19">
        <f t="shared" si="81"/>
        <v>748.2808</v>
      </c>
      <c r="S721" s="24">
        <v>14.86</v>
      </c>
      <c r="T721" s="19">
        <f t="shared" si="82"/>
        <v>770.04520000000002</v>
      </c>
      <c r="U721" s="19">
        <f t="shared" si="83"/>
        <v>3.3899999999999988</v>
      </c>
      <c r="V721" s="19">
        <f t="shared" si="84"/>
        <v>175.66980000000001</v>
      </c>
      <c r="W721" s="19">
        <f t="shared" si="80"/>
        <v>21.764400000000023</v>
      </c>
    </row>
    <row r="722" spans="1:23" ht="15.75" customHeight="1" x14ac:dyDescent="0.2">
      <c r="A722" s="8" t="s">
        <v>729</v>
      </c>
      <c r="B722" s="9">
        <v>38.64</v>
      </c>
      <c r="C722" s="9">
        <v>2057.39</v>
      </c>
      <c r="D722" s="9">
        <v>238170.68</v>
      </c>
      <c r="E722" s="9">
        <v>4473.1000000000004</v>
      </c>
      <c r="F722" s="9">
        <v>0</v>
      </c>
      <c r="G722" s="9">
        <v>4473.1000000000004</v>
      </c>
      <c r="H722" s="9">
        <v>0</v>
      </c>
      <c r="I722" s="9">
        <v>0</v>
      </c>
      <c r="J722" s="9">
        <v>516.61</v>
      </c>
      <c r="K722" s="9">
        <v>516.61</v>
      </c>
      <c r="L722" s="9">
        <v>13.37</v>
      </c>
      <c r="M722" s="9">
        <v>51.67</v>
      </c>
      <c r="N722" s="9">
        <f t="shared" si="85"/>
        <v>4524.7700000000004</v>
      </c>
      <c r="O722" s="10">
        <v>11.5</v>
      </c>
      <c r="P722" s="19">
        <f t="shared" si="86"/>
        <v>444.36</v>
      </c>
      <c r="Q722" s="21">
        <v>14.44</v>
      </c>
      <c r="R722" s="19">
        <f t="shared" si="81"/>
        <v>557.96159999999998</v>
      </c>
      <c r="S722" s="24">
        <v>14.86</v>
      </c>
      <c r="T722" s="19">
        <f t="shared" si="82"/>
        <v>574.19039999999995</v>
      </c>
      <c r="U722" s="19">
        <f t="shared" si="83"/>
        <v>3.3599999999999994</v>
      </c>
      <c r="V722" s="19">
        <f t="shared" si="84"/>
        <v>129.83039999999994</v>
      </c>
      <c r="W722" s="19">
        <f t="shared" si="80"/>
        <v>16.228799999999978</v>
      </c>
    </row>
    <row r="723" spans="1:23" ht="15.75" customHeight="1" x14ac:dyDescent="0.2">
      <c r="A723" s="8" t="s">
        <v>730</v>
      </c>
      <c r="B723" s="9">
        <v>37.33</v>
      </c>
      <c r="C723" s="9">
        <v>2057.39</v>
      </c>
      <c r="D723" s="9">
        <v>238170.68</v>
      </c>
      <c r="E723" s="9">
        <v>4321.45</v>
      </c>
      <c r="F723" s="9">
        <v>0</v>
      </c>
      <c r="G723" s="9">
        <v>4321.45</v>
      </c>
      <c r="H723" s="9">
        <v>0</v>
      </c>
      <c r="I723" s="9">
        <v>0</v>
      </c>
      <c r="J723" s="9">
        <v>516.59</v>
      </c>
      <c r="K723" s="9">
        <v>516.59</v>
      </c>
      <c r="L723" s="9">
        <v>13.84</v>
      </c>
      <c r="M723" s="9">
        <v>51.66</v>
      </c>
      <c r="N723" s="9">
        <f t="shared" si="85"/>
        <v>4373.1099999999997</v>
      </c>
      <c r="O723" s="10">
        <v>11.5</v>
      </c>
      <c r="P723" s="19">
        <f t="shared" si="86"/>
        <v>429.29499999999996</v>
      </c>
      <c r="Q723" s="21">
        <v>14.44</v>
      </c>
      <c r="R723" s="19">
        <f t="shared" si="81"/>
        <v>539.04519999999991</v>
      </c>
      <c r="S723" s="24">
        <v>14.86</v>
      </c>
      <c r="T723" s="19">
        <f t="shared" si="82"/>
        <v>554.72379999999998</v>
      </c>
      <c r="U723" s="19">
        <f t="shared" si="83"/>
        <v>3.3599999999999994</v>
      </c>
      <c r="V723" s="19">
        <f t="shared" si="84"/>
        <v>125.42880000000002</v>
      </c>
      <c r="W723" s="19">
        <f t="shared" si="80"/>
        <v>15.678600000000074</v>
      </c>
    </row>
    <row r="724" spans="1:23" ht="15.75" customHeight="1" x14ac:dyDescent="0.2">
      <c r="A724" s="8" t="s">
        <v>731</v>
      </c>
      <c r="B724" s="9">
        <v>30.45</v>
      </c>
      <c r="C724" s="9">
        <v>2057.39</v>
      </c>
      <c r="D724" s="9">
        <v>238170.68</v>
      </c>
      <c r="E724" s="9">
        <v>3525</v>
      </c>
      <c r="F724" s="9">
        <v>0</v>
      </c>
      <c r="G724" s="9">
        <v>3525</v>
      </c>
      <c r="H724" s="9">
        <v>0</v>
      </c>
      <c r="I724" s="9">
        <v>0</v>
      </c>
      <c r="J724" s="9">
        <v>516.61</v>
      </c>
      <c r="K724" s="9">
        <v>516.61</v>
      </c>
      <c r="L724" s="9">
        <v>16.97</v>
      </c>
      <c r="M724" s="9">
        <v>51.67</v>
      </c>
      <c r="N724" s="9">
        <f t="shared" si="85"/>
        <v>3576.67</v>
      </c>
      <c r="O724" s="10">
        <v>11.53</v>
      </c>
      <c r="P724" s="19">
        <f t="shared" si="86"/>
        <v>351.08849999999995</v>
      </c>
      <c r="Q724" s="21">
        <v>14.44</v>
      </c>
      <c r="R724" s="19">
        <f t="shared" si="81"/>
        <v>439.69799999999998</v>
      </c>
      <c r="S724" s="24">
        <v>14.86</v>
      </c>
      <c r="T724" s="19">
        <f t="shared" si="82"/>
        <v>452.48699999999997</v>
      </c>
      <c r="U724" s="19">
        <f t="shared" si="83"/>
        <v>3.33</v>
      </c>
      <c r="V724" s="19">
        <f t="shared" si="84"/>
        <v>101.39850000000001</v>
      </c>
      <c r="W724" s="19">
        <f t="shared" si="80"/>
        <v>12.788999999999987</v>
      </c>
    </row>
    <row r="725" spans="1:23" ht="15.75" customHeight="1" x14ac:dyDescent="0.2">
      <c r="A725" s="8" t="s">
        <v>732</v>
      </c>
      <c r="B725" s="9">
        <v>31.74</v>
      </c>
      <c r="C725" s="9">
        <v>2057.39</v>
      </c>
      <c r="D725" s="9">
        <v>238170.68</v>
      </c>
      <c r="E725" s="9">
        <v>3674.33</v>
      </c>
      <c r="F725" s="9">
        <v>0</v>
      </c>
      <c r="G725" s="9">
        <v>3674.33</v>
      </c>
      <c r="H725" s="9">
        <v>0</v>
      </c>
      <c r="I725" s="9">
        <v>0</v>
      </c>
      <c r="J725" s="9">
        <v>516.61</v>
      </c>
      <c r="K725" s="9">
        <v>516.61</v>
      </c>
      <c r="L725" s="9">
        <v>16.28</v>
      </c>
      <c r="M725" s="9">
        <v>51.67</v>
      </c>
      <c r="N725" s="9">
        <f t="shared" si="85"/>
        <v>3726</v>
      </c>
      <c r="O725" s="10">
        <v>11.53</v>
      </c>
      <c r="P725" s="19">
        <f t="shared" si="86"/>
        <v>365.96219999999994</v>
      </c>
      <c r="Q725" s="21">
        <v>14.44</v>
      </c>
      <c r="R725" s="19">
        <f t="shared" si="81"/>
        <v>458.32559999999995</v>
      </c>
      <c r="S725" s="24">
        <v>14.86</v>
      </c>
      <c r="T725" s="19">
        <f t="shared" si="82"/>
        <v>471.65639999999996</v>
      </c>
      <c r="U725" s="19">
        <f t="shared" si="83"/>
        <v>3.33</v>
      </c>
      <c r="V725" s="19">
        <f t="shared" si="84"/>
        <v>105.69420000000002</v>
      </c>
      <c r="W725" s="19">
        <f t="shared" si="80"/>
        <v>13.330800000000011</v>
      </c>
    </row>
    <row r="726" spans="1:23" ht="15.75" customHeight="1" x14ac:dyDescent="0.2">
      <c r="A726" s="8" t="s">
        <v>733</v>
      </c>
      <c r="B726" s="9">
        <v>26.52</v>
      </c>
      <c r="C726" s="9">
        <v>2057.39</v>
      </c>
      <c r="D726" s="9">
        <v>238170.68</v>
      </c>
      <c r="E726" s="9">
        <v>3070.05</v>
      </c>
      <c r="F726" s="9">
        <v>0</v>
      </c>
      <c r="G726" s="9">
        <v>3070.05</v>
      </c>
      <c r="H726" s="9">
        <v>0</v>
      </c>
      <c r="I726" s="9">
        <v>0</v>
      </c>
      <c r="J726" s="9">
        <v>516.61</v>
      </c>
      <c r="K726" s="9">
        <v>516.61</v>
      </c>
      <c r="L726" s="9">
        <v>19.48</v>
      </c>
      <c r="M726" s="9">
        <v>51.67</v>
      </c>
      <c r="N726" s="9">
        <f t="shared" si="85"/>
        <v>3121.7200000000003</v>
      </c>
      <c r="O726" s="10">
        <v>11.56</v>
      </c>
      <c r="P726" s="19">
        <f t="shared" si="86"/>
        <v>306.57120000000003</v>
      </c>
      <c r="Q726" s="21">
        <v>14.44</v>
      </c>
      <c r="R726" s="19">
        <f t="shared" si="81"/>
        <v>382.94880000000001</v>
      </c>
      <c r="S726" s="24">
        <v>14.86</v>
      </c>
      <c r="T726" s="19">
        <f t="shared" si="82"/>
        <v>394.0872</v>
      </c>
      <c r="U726" s="19">
        <f t="shared" si="83"/>
        <v>3.2999999999999989</v>
      </c>
      <c r="V726" s="19">
        <f t="shared" si="84"/>
        <v>87.515999999999963</v>
      </c>
      <c r="W726" s="19">
        <f t="shared" si="80"/>
        <v>11.13839999999999</v>
      </c>
    </row>
    <row r="727" spans="1:23" ht="15.75" customHeight="1" x14ac:dyDescent="0.2">
      <c r="A727" s="8" t="s">
        <v>734</v>
      </c>
      <c r="B727" s="9">
        <v>35.479999999999997</v>
      </c>
      <c r="C727" s="9">
        <v>2057.39</v>
      </c>
      <c r="D727" s="9">
        <v>238170.68</v>
      </c>
      <c r="E727" s="9">
        <v>4107.29</v>
      </c>
      <c r="F727" s="9">
        <v>0</v>
      </c>
      <c r="G727" s="9">
        <v>4107.29</v>
      </c>
      <c r="H727" s="9">
        <v>0</v>
      </c>
      <c r="I727" s="9">
        <v>0</v>
      </c>
      <c r="J727" s="9">
        <v>516.6</v>
      </c>
      <c r="K727" s="9">
        <v>516.6</v>
      </c>
      <c r="L727" s="9">
        <v>14.56</v>
      </c>
      <c r="M727" s="9">
        <v>51.67</v>
      </c>
      <c r="N727" s="9">
        <f t="shared" si="85"/>
        <v>4158.96</v>
      </c>
      <c r="O727" s="10">
        <v>11.51</v>
      </c>
      <c r="P727" s="19">
        <f t="shared" si="86"/>
        <v>408.37479999999994</v>
      </c>
      <c r="Q727" s="21">
        <v>14.44</v>
      </c>
      <c r="R727" s="19">
        <f t="shared" si="81"/>
        <v>512.33119999999997</v>
      </c>
      <c r="S727" s="24">
        <v>14.86</v>
      </c>
      <c r="T727" s="19">
        <f t="shared" si="82"/>
        <v>527.23279999999988</v>
      </c>
      <c r="U727" s="19">
        <f t="shared" si="83"/>
        <v>3.3499999999999996</v>
      </c>
      <c r="V727" s="19">
        <f t="shared" si="84"/>
        <v>118.85799999999995</v>
      </c>
      <c r="W727" s="19">
        <f t="shared" si="80"/>
        <v>14.901599999999917</v>
      </c>
    </row>
    <row r="728" spans="1:23" ht="15.75" customHeight="1" x14ac:dyDescent="0.2">
      <c r="A728" s="8" t="s">
        <v>735</v>
      </c>
      <c r="B728" s="9">
        <v>59.69</v>
      </c>
      <c r="C728" s="9">
        <v>2057.39</v>
      </c>
      <c r="D728" s="9">
        <v>238170.68</v>
      </c>
      <c r="E728" s="9">
        <v>6909.92</v>
      </c>
      <c r="F728" s="9">
        <v>0</v>
      </c>
      <c r="G728" s="9">
        <v>6909.92</v>
      </c>
      <c r="H728" s="9">
        <v>0</v>
      </c>
      <c r="I728" s="9">
        <v>0</v>
      </c>
      <c r="J728" s="9">
        <v>516.61</v>
      </c>
      <c r="K728" s="9">
        <v>516.61</v>
      </c>
      <c r="L728" s="9">
        <v>8.66</v>
      </c>
      <c r="M728" s="9">
        <v>51.67</v>
      </c>
      <c r="N728" s="9">
        <f t="shared" si="85"/>
        <v>6961.59</v>
      </c>
      <c r="O728" s="10">
        <v>11.45</v>
      </c>
      <c r="P728" s="19">
        <f t="shared" si="86"/>
        <v>683.45049999999992</v>
      </c>
      <c r="Q728" s="21">
        <v>14.44</v>
      </c>
      <c r="R728" s="19">
        <f t="shared" si="81"/>
        <v>861.92359999999996</v>
      </c>
      <c r="S728" s="24">
        <v>14.86</v>
      </c>
      <c r="T728" s="19">
        <f t="shared" si="82"/>
        <v>886.99339999999995</v>
      </c>
      <c r="U728" s="19">
        <f t="shared" si="83"/>
        <v>3.41</v>
      </c>
      <c r="V728" s="19">
        <f t="shared" si="84"/>
        <v>203.54290000000003</v>
      </c>
      <c r="W728" s="19">
        <f t="shared" si="80"/>
        <v>25.069799999999987</v>
      </c>
    </row>
    <row r="729" spans="1:23" ht="15.75" customHeight="1" x14ac:dyDescent="0.2">
      <c r="A729" s="8" t="s">
        <v>736</v>
      </c>
      <c r="B729" s="9">
        <v>54.63</v>
      </c>
      <c r="C729" s="9">
        <v>2057.39</v>
      </c>
      <c r="D729" s="9">
        <v>238170.68</v>
      </c>
      <c r="E729" s="9">
        <v>6324.16</v>
      </c>
      <c r="F729" s="9">
        <v>0</v>
      </c>
      <c r="G729" s="9">
        <v>6324.16</v>
      </c>
      <c r="H729" s="9">
        <v>0</v>
      </c>
      <c r="I729" s="9">
        <v>0</v>
      </c>
      <c r="J729" s="9">
        <v>516.61</v>
      </c>
      <c r="K729" s="9">
        <v>516.61</v>
      </c>
      <c r="L729" s="9">
        <v>9.4499999999999993</v>
      </c>
      <c r="M729" s="9">
        <v>51.67</v>
      </c>
      <c r="N729" s="9">
        <f t="shared" si="85"/>
        <v>6375.83</v>
      </c>
      <c r="O729" s="10">
        <v>11.46</v>
      </c>
      <c r="P729" s="19">
        <f t="shared" si="86"/>
        <v>626.05980000000011</v>
      </c>
      <c r="Q729" s="21">
        <v>14.44</v>
      </c>
      <c r="R729" s="19">
        <f t="shared" si="81"/>
        <v>788.85720000000003</v>
      </c>
      <c r="S729" s="24">
        <v>14.86</v>
      </c>
      <c r="T729" s="19">
        <f t="shared" si="82"/>
        <v>811.80179999999996</v>
      </c>
      <c r="U729" s="19">
        <f t="shared" si="83"/>
        <v>3.3999999999999986</v>
      </c>
      <c r="V729" s="19">
        <f t="shared" si="84"/>
        <v>185.74199999999985</v>
      </c>
      <c r="W729" s="19">
        <f t="shared" si="80"/>
        <v>22.944599999999923</v>
      </c>
    </row>
    <row r="730" spans="1:23" ht="15.75" customHeight="1" x14ac:dyDescent="0.2">
      <c r="A730" s="8" t="s">
        <v>737</v>
      </c>
      <c r="B730" s="9">
        <v>35.340000000000003</v>
      </c>
      <c r="C730" s="9">
        <v>2057.39</v>
      </c>
      <c r="D730" s="9">
        <v>238170.68</v>
      </c>
      <c r="E730" s="9">
        <v>4091.08</v>
      </c>
      <c r="F730" s="9">
        <v>0</v>
      </c>
      <c r="G730" s="9">
        <v>4091.08</v>
      </c>
      <c r="H730" s="9">
        <v>0</v>
      </c>
      <c r="I730" s="9">
        <v>0</v>
      </c>
      <c r="J730" s="9">
        <v>516.61</v>
      </c>
      <c r="K730" s="9">
        <v>516.61</v>
      </c>
      <c r="L730" s="9">
        <v>14.62</v>
      </c>
      <c r="M730" s="9">
        <v>51.67</v>
      </c>
      <c r="N730" s="9">
        <f t="shared" si="85"/>
        <v>4142.75</v>
      </c>
      <c r="O730" s="10">
        <v>11.51</v>
      </c>
      <c r="P730" s="19">
        <f t="shared" si="86"/>
        <v>406.76340000000005</v>
      </c>
      <c r="Q730" s="21">
        <v>14.44</v>
      </c>
      <c r="R730" s="19">
        <f t="shared" si="81"/>
        <v>510.30960000000005</v>
      </c>
      <c r="S730" s="24">
        <v>14.86</v>
      </c>
      <c r="T730" s="19">
        <f t="shared" si="82"/>
        <v>525.15240000000006</v>
      </c>
      <c r="U730" s="19">
        <f t="shared" si="83"/>
        <v>3.3499999999999996</v>
      </c>
      <c r="V730" s="19">
        <f t="shared" si="84"/>
        <v>118.38900000000001</v>
      </c>
      <c r="W730" s="19">
        <f t="shared" si="80"/>
        <v>14.842800000000011</v>
      </c>
    </row>
    <row r="731" spans="1:23" ht="15.75" customHeight="1" x14ac:dyDescent="0.2">
      <c r="A731" s="8" t="s">
        <v>738</v>
      </c>
      <c r="B731" s="9">
        <v>38.130000000000003</v>
      </c>
      <c r="C731" s="9">
        <v>2057.39</v>
      </c>
      <c r="D731" s="9">
        <v>238170.68</v>
      </c>
      <c r="E731" s="9">
        <v>4414.0600000000004</v>
      </c>
      <c r="F731" s="9">
        <v>0</v>
      </c>
      <c r="G731" s="9">
        <v>4414.0600000000004</v>
      </c>
      <c r="H731" s="9">
        <v>0</v>
      </c>
      <c r="I731" s="9">
        <v>0</v>
      </c>
      <c r="J731" s="9">
        <v>516.61</v>
      </c>
      <c r="K731" s="9">
        <v>516.61</v>
      </c>
      <c r="L731" s="9">
        <v>13.55</v>
      </c>
      <c r="M731" s="9">
        <v>51.67</v>
      </c>
      <c r="N731" s="9">
        <f t="shared" si="85"/>
        <v>4465.7300000000005</v>
      </c>
      <c r="O731" s="10">
        <v>11.5</v>
      </c>
      <c r="P731" s="19">
        <f t="shared" si="86"/>
        <v>438.495</v>
      </c>
      <c r="Q731" s="21">
        <v>14.44</v>
      </c>
      <c r="R731" s="19">
        <f t="shared" si="81"/>
        <v>550.59720000000004</v>
      </c>
      <c r="S731" s="24">
        <v>14.86</v>
      </c>
      <c r="T731" s="19">
        <f t="shared" si="82"/>
        <v>566.61180000000002</v>
      </c>
      <c r="U731" s="19">
        <f t="shared" si="83"/>
        <v>3.3599999999999994</v>
      </c>
      <c r="V731" s="19">
        <f t="shared" si="84"/>
        <v>128.11680000000001</v>
      </c>
      <c r="W731" s="19">
        <f t="shared" si="80"/>
        <v>16.014599999999973</v>
      </c>
    </row>
    <row r="732" spans="1:23" ht="15.75" customHeight="1" x14ac:dyDescent="0.2">
      <c r="A732" s="8" t="s">
        <v>739</v>
      </c>
      <c r="B732" s="9">
        <v>38.21</v>
      </c>
      <c r="C732" s="9">
        <v>2057.39</v>
      </c>
      <c r="D732" s="9">
        <v>238170.68</v>
      </c>
      <c r="E732" s="9">
        <v>4423.32</v>
      </c>
      <c r="F732" s="9">
        <v>0</v>
      </c>
      <c r="G732" s="9">
        <v>4423.32</v>
      </c>
      <c r="H732" s="9">
        <v>0</v>
      </c>
      <c r="I732" s="9">
        <v>0</v>
      </c>
      <c r="J732" s="9">
        <v>516.61</v>
      </c>
      <c r="K732" s="9">
        <v>516.61</v>
      </c>
      <c r="L732" s="9">
        <v>13.52</v>
      </c>
      <c r="M732" s="9">
        <v>51.67</v>
      </c>
      <c r="N732" s="9">
        <f t="shared" si="85"/>
        <v>4474.99</v>
      </c>
      <c r="O732" s="10">
        <v>11.5</v>
      </c>
      <c r="P732" s="19">
        <f t="shared" si="86"/>
        <v>439.41500000000002</v>
      </c>
      <c r="Q732" s="21">
        <v>14.44</v>
      </c>
      <c r="R732" s="19">
        <f t="shared" si="81"/>
        <v>551.75239999999997</v>
      </c>
      <c r="S732" s="24">
        <v>14.86</v>
      </c>
      <c r="T732" s="19">
        <f t="shared" si="82"/>
        <v>567.80060000000003</v>
      </c>
      <c r="U732" s="19">
        <f t="shared" si="83"/>
        <v>3.3599999999999994</v>
      </c>
      <c r="V732" s="19">
        <f t="shared" si="84"/>
        <v>128.38560000000001</v>
      </c>
      <c r="W732" s="19">
        <f t="shared" si="80"/>
        <v>16.048200000000065</v>
      </c>
    </row>
    <row r="733" spans="1:23" ht="15.75" customHeight="1" x14ac:dyDescent="0.2">
      <c r="A733" s="8" t="s">
        <v>740</v>
      </c>
      <c r="B733" s="9">
        <v>38.33</v>
      </c>
      <c r="C733" s="9">
        <v>2057.39</v>
      </c>
      <c r="D733" s="9">
        <v>238170.68</v>
      </c>
      <c r="E733" s="9">
        <v>4437.22</v>
      </c>
      <c r="F733" s="9">
        <v>0</v>
      </c>
      <c r="G733" s="9">
        <v>4437.22</v>
      </c>
      <c r="H733" s="9">
        <v>0</v>
      </c>
      <c r="I733" s="9">
        <v>0</v>
      </c>
      <c r="J733" s="9">
        <v>516.6</v>
      </c>
      <c r="K733" s="9">
        <v>516.6</v>
      </c>
      <c r="L733" s="9">
        <v>13.48</v>
      </c>
      <c r="M733" s="9">
        <v>51.67</v>
      </c>
      <c r="N733" s="9">
        <f t="shared" si="85"/>
        <v>4488.8900000000003</v>
      </c>
      <c r="O733" s="10">
        <v>11.5</v>
      </c>
      <c r="P733" s="19">
        <f t="shared" si="86"/>
        <v>440.79499999999996</v>
      </c>
      <c r="Q733" s="21">
        <v>14.44</v>
      </c>
      <c r="R733" s="19">
        <f t="shared" si="81"/>
        <v>553.48519999999996</v>
      </c>
      <c r="S733" s="24">
        <v>14.86</v>
      </c>
      <c r="T733" s="19">
        <f t="shared" si="82"/>
        <v>569.5838</v>
      </c>
      <c r="U733" s="19">
        <f t="shared" si="83"/>
        <v>3.3599999999999994</v>
      </c>
      <c r="V733" s="19">
        <f t="shared" si="84"/>
        <v>128.78880000000004</v>
      </c>
      <c r="W733" s="19">
        <f t="shared" si="80"/>
        <v>16.098600000000033</v>
      </c>
    </row>
    <row r="734" spans="1:23" ht="15.75" customHeight="1" x14ac:dyDescent="0.2">
      <c r="A734" s="8" t="s">
        <v>741</v>
      </c>
      <c r="B734" s="9">
        <v>51.68</v>
      </c>
      <c r="C734" s="9">
        <v>2057.39</v>
      </c>
      <c r="D734" s="9">
        <v>238170.68</v>
      </c>
      <c r="E734" s="9">
        <v>5982.66</v>
      </c>
      <c r="F734" s="9">
        <v>0</v>
      </c>
      <c r="G734" s="9">
        <v>5982.66</v>
      </c>
      <c r="H734" s="9">
        <v>0</v>
      </c>
      <c r="I734" s="9">
        <v>0</v>
      </c>
      <c r="J734" s="9">
        <v>516.61</v>
      </c>
      <c r="K734" s="9">
        <v>516.61</v>
      </c>
      <c r="L734" s="9">
        <v>10</v>
      </c>
      <c r="M734" s="9">
        <v>51.67</v>
      </c>
      <c r="N734" s="9">
        <f t="shared" si="85"/>
        <v>6034.33</v>
      </c>
      <c r="O734" s="10">
        <v>11.47</v>
      </c>
      <c r="P734" s="19">
        <f t="shared" si="86"/>
        <v>592.76960000000008</v>
      </c>
      <c r="Q734" s="21">
        <v>14.44</v>
      </c>
      <c r="R734" s="19">
        <f t="shared" si="81"/>
        <v>746.25919999999996</v>
      </c>
      <c r="S734" s="24">
        <v>14.86</v>
      </c>
      <c r="T734" s="19">
        <f t="shared" si="82"/>
        <v>767.96479999999997</v>
      </c>
      <c r="U734" s="19">
        <f t="shared" si="83"/>
        <v>3.3899999999999988</v>
      </c>
      <c r="V734" s="19">
        <f t="shared" si="84"/>
        <v>175.19519999999989</v>
      </c>
      <c r="W734" s="19">
        <f t="shared" si="80"/>
        <v>21.705600000000004</v>
      </c>
    </row>
    <row r="735" spans="1:23" ht="15.75" customHeight="1" x14ac:dyDescent="0.2">
      <c r="A735" s="8" t="s">
        <v>742</v>
      </c>
      <c r="B735" s="9">
        <v>38.56</v>
      </c>
      <c r="C735" s="9">
        <v>2057.39</v>
      </c>
      <c r="D735" s="9">
        <v>238170.68</v>
      </c>
      <c r="E735" s="9">
        <v>4463.84</v>
      </c>
      <c r="F735" s="9">
        <v>0</v>
      </c>
      <c r="G735" s="9">
        <v>4463.84</v>
      </c>
      <c r="H735" s="9">
        <v>0</v>
      </c>
      <c r="I735" s="9">
        <v>0</v>
      </c>
      <c r="J735" s="9">
        <v>516.6</v>
      </c>
      <c r="K735" s="9">
        <v>516.6</v>
      </c>
      <c r="L735" s="9">
        <v>13.39</v>
      </c>
      <c r="M735" s="9">
        <v>51.67</v>
      </c>
      <c r="N735" s="9">
        <f t="shared" si="85"/>
        <v>4515.51</v>
      </c>
      <c r="O735" s="10">
        <v>11.5</v>
      </c>
      <c r="P735" s="19">
        <f t="shared" si="86"/>
        <v>443.44000000000005</v>
      </c>
      <c r="Q735" s="21">
        <v>14.44</v>
      </c>
      <c r="R735" s="19">
        <f t="shared" si="81"/>
        <v>556.80640000000005</v>
      </c>
      <c r="S735" s="24">
        <v>14.86</v>
      </c>
      <c r="T735" s="19">
        <f t="shared" si="82"/>
        <v>573.00160000000005</v>
      </c>
      <c r="U735" s="19">
        <f t="shared" si="83"/>
        <v>3.3599999999999994</v>
      </c>
      <c r="V735" s="19">
        <f t="shared" si="84"/>
        <v>129.5616</v>
      </c>
      <c r="W735" s="19">
        <f t="shared" si="80"/>
        <v>16.1952</v>
      </c>
    </row>
    <row r="736" spans="1:23" ht="15.75" customHeight="1" x14ac:dyDescent="0.2">
      <c r="A736" s="8" t="s">
        <v>743</v>
      </c>
      <c r="B736" s="9">
        <v>37.15</v>
      </c>
      <c r="C736" s="9">
        <v>2057.39</v>
      </c>
      <c r="D736" s="9">
        <v>238170.68</v>
      </c>
      <c r="E736" s="9">
        <v>4300.6099999999997</v>
      </c>
      <c r="F736" s="9">
        <v>0</v>
      </c>
      <c r="G736" s="9">
        <v>4300.6099999999997</v>
      </c>
      <c r="H736" s="9">
        <v>0</v>
      </c>
      <c r="I736" s="9">
        <v>0</v>
      </c>
      <c r="J736" s="9">
        <v>516.61</v>
      </c>
      <c r="K736" s="9">
        <v>516.61</v>
      </c>
      <c r="L736" s="9">
        <v>13.9</v>
      </c>
      <c r="M736" s="9">
        <v>51.67</v>
      </c>
      <c r="N736" s="9">
        <f t="shared" si="85"/>
        <v>4352.28</v>
      </c>
      <c r="O736" s="10">
        <v>11.5</v>
      </c>
      <c r="P736" s="19">
        <f t="shared" si="86"/>
        <v>427.22499999999997</v>
      </c>
      <c r="Q736" s="21">
        <v>14.44</v>
      </c>
      <c r="R736" s="19">
        <f t="shared" si="81"/>
        <v>536.44599999999991</v>
      </c>
      <c r="S736" s="24">
        <v>14.86</v>
      </c>
      <c r="T736" s="19">
        <f t="shared" si="82"/>
        <v>552.04899999999998</v>
      </c>
      <c r="U736" s="19">
        <f t="shared" si="83"/>
        <v>3.3599999999999994</v>
      </c>
      <c r="V736" s="19">
        <f t="shared" si="84"/>
        <v>124.82400000000001</v>
      </c>
      <c r="W736" s="19">
        <f t="shared" si="80"/>
        <v>15.603000000000065</v>
      </c>
    </row>
    <row r="737" spans="1:23" ht="15.75" customHeight="1" x14ac:dyDescent="0.2">
      <c r="A737" s="8" t="s">
        <v>744</v>
      </c>
      <c r="B737" s="9">
        <v>30.25</v>
      </c>
      <c r="C737" s="9">
        <v>2057.39</v>
      </c>
      <c r="D737" s="9">
        <v>238170.68</v>
      </c>
      <c r="E737" s="9">
        <v>3501.85</v>
      </c>
      <c r="F737" s="9">
        <v>0</v>
      </c>
      <c r="G737" s="9">
        <v>3501.85</v>
      </c>
      <c r="H737" s="9">
        <v>0</v>
      </c>
      <c r="I737" s="9">
        <v>0</v>
      </c>
      <c r="J737" s="9">
        <v>516.6</v>
      </c>
      <c r="K737" s="9">
        <v>516.6</v>
      </c>
      <c r="L737" s="9">
        <v>17.07</v>
      </c>
      <c r="M737" s="9">
        <v>51.67</v>
      </c>
      <c r="N737" s="9">
        <f t="shared" si="85"/>
        <v>3553.52</v>
      </c>
      <c r="O737" s="10">
        <v>11.53</v>
      </c>
      <c r="P737" s="19">
        <f t="shared" si="86"/>
        <v>348.78249999999997</v>
      </c>
      <c r="Q737" s="21">
        <v>14.44</v>
      </c>
      <c r="R737" s="19">
        <f t="shared" si="81"/>
        <v>436.81</v>
      </c>
      <c r="S737" s="24">
        <v>14.86</v>
      </c>
      <c r="T737" s="19">
        <f t="shared" si="82"/>
        <v>449.51499999999999</v>
      </c>
      <c r="U737" s="19">
        <f t="shared" si="83"/>
        <v>3.33</v>
      </c>
      <c r="V737" s="19">
        <f t="shared" si="84"/>
        <v>100.73250000000002</v>
      </c>
      <c r="W737" s="19">
        <f t="shared" si="80"/>
        <v>12.704999999999984</v>
      </c>
    </row>
    <row r="738" spans="1:23" ht="15.75" customHeight="1" x14ac:dyDescent="0.2">
      <c r="A738" s="8" t="s">
        <v>745</v>
      </c>
      <c r="B738" s="9">
        <v>31.68</v>
      </c>
      <c r="C738" s="9">
        <v>2057.39</v>
      </c>
      <c r="D738" s="9">
        <v>238170.68</v>
      </c>
      <c r="E738" s="9">
        <v>3667.39</v>
      </c>
      <c r="F738" s="9">
        <v>0</v>
      </c>
      <c r="G738" s="9">
        <v>3667.39</v>
      </c>
      <c r="H738" s="9">
        <v>0</v>
      </c>
      <c r="I738" s="9">
        <v>0</v>
      </c>
      <c r="J738" s="9">
        <v>516.61</v>
      </c>
      <c r="K738" s="9">
        <v>516.61</v>
      </c>
      <c r="L738" s="9">
        <v>16.309999999999999</v>
      </c>
      <c r="M738" s="9">
        <v>51.67</v>
      </c>
      <c r="N738" s="9">
        <f t="shared" si="85"/>
        <v>3719.06</v>
      </c>
      <c r="O738" s="10">
        <v>11.53</v>
      </c>
      <c r="P738" s="19">
        <f t="shared" si="86"/>
        <v>365.2704</v>
      </c>
      <c r="Q738" s="21">
        <v>14.44</v>
      </c>
      <c r="R738" s="19">
        <f t="shared" si="81"/>
        <v>457.45919999999995</v>
      </c>
      <c r="S738" s="24">
        <v>14.86</v>
      </c>
      <c r="T738" s="19">
        <f t="shared" si="82"/>
        <v>470.76479999999998</v>
      </c>
      <c r="U738" s="19">
        <f t="shared" si="83"/>
        <v>3.33</v>
      </c>
      <c r="V738" s="19">
        <f t="shared" si="84"/>
        <v>105.49439999999998</v>
      </c>
      <c r="W738" s="19">
        <f t="shared" ref="W738:W797" si="87">T738-R738</f>
        <v>13.305600000000027</v>
      </c>
    </row>
    <row r="739" spans="1:23" ht="15.75" customHeight="1" x14ac:dyDescent="0.2">
      <c r="A739" s="8" t="s">
        <v>746</v>
      </c>
      <c r="B739" s="9">
        <v>26.29</v>
      </c>
      <c r="C739" s="9">
        <v>2057.39</v>
      </c>
      <c r="D739" s="9">
        <v>238170.68</v>
      </c>
      <c r="E739" s="9">
        <v>3043.42</v>
      </c>
      <c r="F739" s="9">
        <v>0</v>
      </c>
      <c r="G739" s="9">
        <v>3043.42</v>
      </c>
      <c r="H739" s="9">
        <v>0</v>
      </c>
      <c r="I739" s="9">
        <v>0</v>
      </c>
      <c r="J739" s="9">
        <v>516.61</v>
      </c>
      <c r="K739" s="9">
        <v>516.61</v>
      </c>
      <c r="L739" s="9">
        <v>19.649999999999999</v>
      </c>
      <c r="M739" s="9">
        <v>51.67</v>
      </c>
      <c r="N739" s="9">
        <f t="shared" si="85"/>
        <v>3095.09</v>
      </c>
      <c r="O739" s="10">
        <v>11.56</v>
      </c>
      <c r="P739" s="19">
        <f t="shared" si="86"/>
        <v>303.91239999999999</v>
      </c>
      <c r="Q739" s="21">
        <v>14.44</v>
      </c>
      <c r="R739" s="19">
        <f t="shared" si="81"/>
        <v>379.62759999999997</v>
      </c>
      <c r="S739" s="24">
        <v>14.86</v>
      </c>
      <c r="T739" s="19">
        <f t="shared" si="82"/>
        <v>390.6694</v>
      </c>
      <c r="U739" s="19">
        <f t="shared" si="83"/>
        <v>3.2999999999999989</v>
      </c>
      <c r="V739" s="19">
        <f t="shared" si="84"/>
        <v>86.757000000000005</v>
      </c>
      <c r="W739" s="19">
        <f t="shared" si="87"/>
        <v>11.041800000000023</v>
      </c>
    </row>
    <row r="740" spans="1:23" ht="15.75" customHeight="1" x14ac:dyDescent="0.2">
      <c r="A740" s="8" t="s">
        <v>747</v>
      </c>
      <c r="B740" s="9">
        <v>35.24</v>
      </c>
      <c r="C740" s="9">
        <v>2057.39</v>
      </c>
      <c r="D740" s="9">
        <v>238170.68</v>
      </c>
      <c r="E740" s="9">
        <v>4079.51</v>
      </c>
      <c r="F740" s="9">
        <v>0</v>
      </c>
      <c r="G740" s="9">
        <v>4079.51</v>
      </c>
      <c r="H740" s="9">
        <v>0</v>
      </c>
      <c r="I740" s="9">
        <v>0</v>
      </c>
      <c r="J740" s="9">
        <v>516.59</v>
      </c>
      <c r="K740" s="9">
        <v>516.59</v>
      </c>
      <c r="L740" s="9">
        <v>14.66</v>
      </c>
      <c r="M740" s="9">
        <v>51.66</v>
      </c>
      <c r="N740" s="9">
        <f t="shared" si="85"/>
        <v>4131.17</v>
      </c>
      <c r="O740" s="10">
        <v>11.51</v>
      </c>
      <c r="P740" s="19">
        <f t="shared" si="86"/>
        <v>405.61240000000004</v>
      </c>
      <c r="Q740" s="21">
        <v>14.44</v>
      </c>
      <c r="R740" s="19">
        <f t="shared" si="81"/>
        <v>508.86560000000003</v>
      </c>
      <c r="S740" s="24">
        <v>14.86</v>
      </c>
      <c r="T740" s="19">
        <f t="shared" si="82"/>
        <v>523.66639999999995</v>
      </c>
      <c r="U740" s="19">
        <f t="shared" si="83"/>
        <v>3.3499999999999996</v>
      </c>
      <c r="V740" s="19">
        <f t="shared" si="84"/>
        <v>118.05399999999992</v>
      </c>
      <c r="W740" s="19">
        <f t="shared" si="87"/>
        <v>14.800799999999924</v>
      </c>
    </row>
    <row r="741" spans="1:23" ht="15.75" customHeight="1" x14ac:dyDescent="0.2">
      <c r="A741" s="8" t="s">
        <v>748</v>
      </c>
      <c r="B741" s="9">
        <v>59.44</v>
      </c>
      <c r="C741" s="9">
        <v>2057.39</v>
      </c>
      <c r="D741" s="9">
        <v>238170.68</v>
      </c>
      <c r="E741" s="9">
        <v>6880.98</v>
      </c>
      <c r="F741" s="9">
        <v>0</v>
      </c>
      <c r="G741" s="9">
        <v>6880.98</v>
      </c>
      <c r="H741" s="9">
        <v>0</v>
      </c>
      <c r="I741" s="9">
        <v>0</v>
      </c>
      <c r="J741" s="9">
        <v>516.61</v>
      </c>
      <c r="K741" s="9">
        <v>516.61</v>
      </c>
      <c r="L741" s="9">
        <v>8.69</v>
      </c>
      <c r="M741" s="9">
        <v>51.67</v>
      </c>
      <c r="N741" s="9">
        <f t="shared" si="85"/>
        <v>6932.65</v>
      </c>
      <c r="O741" s="10">
        <v>11.45</v>
      </c>
      <c r="P741" s="19">
        <f t="shared" si="86"/>
        <v>680.58799999999997</v>
      </c>
      <c r="Q741" s="21">
        <v>12.56</v>
      </c>
      <c r="R741" s="19">
        <f t="shared" si="81"/>
        <v>746.56640000000004</v>
      </c>
      <c r="S741" s="24">
        <v>14.37</v>
      </c>
      <c r="T741" s="19">
        <f t="shared" si="82"/>
        <v>854.15279999999996</v>
      </c>
      <c r="U741" s="19">
        <f t="shared" si="83"/>
        <v>2.92</v>
      </c>
      <c r="V741" s="19">
        <f t="shared" si="84"/>
        <v>173.56479999999999</v>
      </c>
      <c r="W741" s="19">
        <f t="shared" si="87"/>
        <v>107.58639999999991</v>
      </c>
    </row>
    <row r="742" spans="1:23" ht="15.75" customHeight="1" x14ac:dyDescent="0.2">
      <c r="A742" s="8" t="s">
        <v>749</v>
      </c>
      <c r="B742" s="9">
        <v>54.09</v>
      </c>
      <c r="C742" s="9">
        <v>2057.39</v>
      </c>
      <c r="D742" s="9">
        <v>238170.68</v>
      </c>
      <c r="E742" s="9">
        <v>6261.65</v>
      </c>
      <c r="F742" s="9">
        <v>0</v>
      </c>
      <c r="G742" s="9">
        <v>6261.65</v>
      </c>
      <c r="H742" s="9">
        <v>0</v>
      </c>
      <c r="I742" s="9">
        <v>0</v>
      </c>
      <c r="J742" s="9">
        <v>516.59</v>
      </c>
      <c r="K742" s="9">
        <v>516.59</v>
      </c>
      <c r="L742" s="9">
        <v>9.5500000000000007</v>
      </c>
      <c r="M742" s="9">
        <v>51.66</v>
      </c>
      <c r="N742" s="9">
        <f t="shared" si="85"/>
        <v>6313.3099999999995</v>
      </c>
      <c r="O742" s="10">
        <v>11.46</v>
      </c>
      <c r="P742" s="19">
        <f t="shared" si="86"/>
        <v>619.87140000000011</v>
      </c>
      <c r="Q742" s="21">
        <v>14.44</v>
      </c>
      <c r="R742" s="19">
        <f t="shared" si="81"/>
        <v>781.05960000000005</v>
      </c>
      <c r="S742" s="24">
        <v>14.86</v>
      </c>
      <c r="T742" s="19">
        <f t="shared" si="82"/>
        <v>803.77740000000006</v>
      </c>
      <c r="U742" s="19">
        <f t="shared" si="83"/>
        <v>3.3999999999999986</v>
      </c>
      <c r="V742" s="19">
        <f t="shared" si="84"/>
        <v>183.90599999999995</v>
      </c>
      <c r="W742" s="19">
        <f t="shared" si="87"/>
        <v>22.717800000000011</v>
      </c>
    </row>
    <row r="743" spans="1:23" ht="15.75" customHeight="1" x14ac:dyDescent="0.2">
      <c r="A743" s="8" t="s">
        <v>750</v>
      </c>
      <c r="B743" s="9">
        <v>35.1</v>
      </c>
      <c r="C743" s="9">
        <v>2057.39</v>
      </c>
      <c r="D743" s="9">
        <v>238170.68</v>
      </c>
      <c r="E743" s="9">
        <v>4063.3</v>
      </c>
      <c r="F743" s="9">
        <v>0</v>
      </c>
      <c r="G743" s="9">
        <v>4063.3</v>
      </c>
      <c r="H743" s="9">
        <v>0</v>
      </c>
      <c r="I743" s="9">
        <v>0</v>
      </c>
      <c r="J743" s="9">
        <v>516.6</v>
      </c>
      <c r="K743" s="9">
        <v>516.6</v>
      </c>
      <c r="L743" s="9">
        <v>14.71</v>
      </c>
      <c r="M743" s="9">
        <v>51.67</v>
      </c>
      <c r="N743" s="9">
        <f t="shared" si="85"/>
        <v>4114.97</v>
      </c>
      <c r="O743" s="10">
        <v>11.51</v>
      </c>
      <c r="P743" s="19">
        <f t="shared" si="86"/>
        <v>404.00100000000003</v>
      </c>
      <c r="Q743" s="21">
        <v>14.44</v>
      </c>
      <c r="R743" s="19">
        <f t="shared" si="81"/>
        <v>506.84399999999999</v>
      </c>
      <c r="S743" s="24">
        <v>14.86</v>
      </c>
      <c r="T743" s="19">
        <f t="shared" si="82"/>
        <v>521.58600000000001</v>
      </c>
      <c r="U743" s="19">
        <f t="shared" si="83"/>
        <v>3.3499999999999996</v>
      </c>
      <c r="V743" s="19">
        <f t="shared" si="84"/>
        <v>117.58499999999998</v>
      </c>
      <c r="W743" s="19">
        <f t="shared" si="87"/>
        <v>14.742000000000019</v>
      </c>
    </row>
    <row r="744" spans="1:23" ht="15.75" customHeight="1" x14ac:dyDescent="0.2">
      <c r="A744" s="8" t="s">
        <v>751</v>
      </c>
      <c r="B744" s="9">
        <v>37.81</v>
      </c>
      <c r="C744" s="9">
        <v>2057.39</v>
      </c>
      <c r="D744" s="9">
        <v>238170.68</v>
      </c>
      <c r="E744" s="9">
        <v>4377.0200000000004</v>
      </c>
      <c r="F744" s="9">
        <v>0</v>
      </c>
      <c r="G744" s="9">
        <v>4377.0200000000004</v>
      </c>
      <c r="H744" s="9">
        <v>0</v>
      </c>
      <c r="I744" s="9">
        <v>0</v>
      </c>
      <c r="J744" s="9">
        <v>516.59</v>
      </c>
      <c r="K744" s="9">
        <v>516.59</v>
      </c>
      <c r="L744" s="9">
        <v>13.66</v>
      </c>
      <c r="M744" s="9">
        <v>51.66</v>
      </c>
      <c r="N744" s="9">
        <f t="shared" si="85"/>
        <v>4428.68</v>
      </c>
      <c r="O744" s="10">
        <v>11.5</v>
      </c>
      <c r="P744" s="19">
        <f t="shared" si="86"/>
        <v>434.81500000000005</v>
      </c>
      <c r="Q744" s="21">
        <v>14.44</v>
      </c>
      <c r="R744" s="19">
        <f t="shared" si="81"/>
        <v>545.97640000000001</v>
      </c>
      <c r="S744" s="24">
        <v>14.86</v>
      </c>
      <c r="T744" s="19">
        <f t="shared" si="82"/>
        <v>561.85659999999996</v>
      </c>
      <c r="U744" s="19">
        <f t="shared" si="83"/>
        <v>3.3599999999999994</v>
      </c>
      <c r="V744" s="19">
        <f t="shared" si="84"/>
        <v>127.0415999999999</v>
      </c>
      <c r="W744" s="19">
        <f t="shared" si="87"/>
        <v>15.880199999999945</v>
      </c>
    </row>
    <row r="745" spans="1:23" ht="15.75" customHeight="1" x14ac:dyDescent="0.2">
      <c r="A745" s="8" t="s">
        <v>752</v>
      </c>
      <c r="B745" s="9">
        <v>38.08</v>
      </c>
      <c r="C745" s="9">
        <v>2057.39</v>
      </c>
      <c r="D745" s="9">
        <v>238170.68</v>
      </c>
      <c r="E745" s="9">
        <v>4408.2700000000004</v>
      </c>
      <c r="F745" s="9">
        <v>0</v>
      </c>
      <c r="G745" s="9">
        <v>4408.2700000000004</v>
      </c>
      <c r="H745" s="9">
        <v>0</v>
      </c>
      <c r="I745" s="9">
        <v>0</v>
      </c>
      <c r="J745" s="9">
        <v>516.59</v>
      </c>
      <c r="K745" s="9">
        <v>516.59</v>
      </c>
      <c r="L745" s="9">
        <v>13.57</v>
      </c>
      <c r="M745" s="9">
        <v>51.66</v>
      </c>
      <c r="N745" s="9">
        <f t="shared" si="85"/>
        <v>4459.93</v>
      </c>
      <c r="O745" s="10">
        <v>11.5</v>
      </c>
      <c r="P745" s="19">
        <f t="shared" si="86"/>
        <v>437.91999999999996</v>
      </c>
      <c r="Q745" s="21">
        <v>14.44</v>
      </c>
      <c r="R745" s="19">
        <f t="shared" si="81"/>
        <v>549.87519999999995</v>
      </c>
      <c r="S745" s="24">
        <v>14.86</v>
      </c>
      <c r="T745" s="19">
        <f t="shared" si="82"/>
        <v>565.86879999999996</v>
      </c>
      <c r="U745" s="19">
        <f t="shared" si="83"/>
        <v>3.3599999999999994</v>
      </c>
      <c r="V745" s="19">
        <f t="shared" si="84"/>
        <v>127.94880000000001</v>
      </c>
      <c r="W745" s="19">
        <f t="shared" si="87"/>
        <v>15.993600000000015</v>
      </c>
    </row>
    <row r="746" spans="1:23" ht="15.75" customHeight="1" x14ac:dyDescent="0.2">
      <c r="A746" s="8" t="s">
        <v>753</v>
      </c>
      <c r="B746" s="9">
        <v>38.32</v>
      </c>
      <c r="C746" s="9">
        <v>2057.39</v>
      </c>
      <c r="D746" s="9">
        <v>238170.68</v>
      </c>
      <c r="E746" s="9">
        <v>4436.0600000000004</v>
      </c>
      <c r="F746" s="9">
        <v>0</v>
      </c>
      <c r="G746" s="9">
        <v>4436.0600000000004</v>
      </c>
      <c r="H746" s="9">
        <v>0</v>
      </c>
      <c r="I746" s="9">
        <v>0</v>
      </c>
      <c r="J746" s="9">
        <v>516.59</v>
      </c>
      <c r="K746" s="9">
        <v>516.59</v>
      </c>
      <c r="L746" s="9">
        <v>13.48</v>
      </c>
      <c r="M746" s="9">
        <v>51.66</v>
      </c>
      <c r="N746" s="9">
        <f t="shared" si="85"/>
        <v>4487.72</v>
      </c>
      <c r="O746" s="10">
        <v>11.5</v>
      </c>
      <c r="P746" s="19">
        <f t="shared" si="86"/>
        <v>440.68</v>
      </c>
      <c r="Q746" s="21">
        <v>14.44</v>
      </c>
      <c r="R746" s="19">
        <f t="shared" si="81"/>
        <v>553.34079999999994</v>
      </c>
      <c r="S746" s="24">
        <v>14.86</v>
      </c>
      <c r="T746" s="19">
        <f t="shared" si="82"/>
        <v>569.43520000000001</v>
      </c>
      <c r="U746" s="19">
        <f t="shared" si="83"/>
        <v>3.3599999999999994</v>
      </c>
      <c r="V746" s="19">
        <f t="shared" si="84"/>
        <v>128.7552</v>
      </c>
      <c r="W746" s="19">
        <f t="shared" si="87"/>
        <v>16.094400000000064</v>
      </c>
    </row>
    <row r="747" spans="1:23" ht="15.75" customHeight="1" x14ac:dyDescent="0.2">
      <c r="A747" s="8" t="s">
        <v>754</v>
      </c>
      <c r="B747" s="9">
        <v>51.44</v>
      </c>
      <c r="C747" s="9">
        <v>2057.39</v>
      </c>
      <c r="D747" s="9">
        <v>238170.68</v>
      </c>
      <c r="E747" s="9">
        <v>5954.87</v>
      </c>
      <c r="F747" s="9">
        <v>0</v>
      </c>
      <c r="G747" s="9">
        <v>5954.87</v>
      </c>
      <c r="H747" s="9">
        <v>0</v>
      </c>
      <c r="I747" s="9">
        <v>0</v>
      </c>
      <c r="J747" s="9">
        <v>516.61</v>
      </c>
      <c r="K747" s="9">
        <v>516.61</v>
      </c>
      <c r="L747" s="9">
        <v>10.050000000000001</v>
      </c>
      <c r="M747" s="9">
        <v>51.67</v>
      </c>
      <c r="N747" s="9">
        <f t="shared" si="85"/>
        <v>6006.54</v>
      </c>
      <c r="O747" s="10">
        <v>11.47</v>
      </c>
      <c r="P747" s="19">
        <f t="shared" si="86"/>
        <v>590.01679999999999</v>
      </c>
      <c r="Q747" s="21">
        <v>14.44</v>
      </c>
      <c r="R747" s="19">
        <f t="shared" si="81"/>
        <v>742.79359999999997</v>
      </c>
      <c r="S747" s="24">
        <v>14.86</v>
      </c>
      <c r="T747" s="19">
        <f t="shared" si="82"/>
        <v>764.39839999999992</v>
      </c>
      <c r="U747" s="19">
        <f t="shared" si="83"/>
        <v>3.3899999999999988</v>
      </c>
      <c r="V747" s="19">
        <f t="shared" si="84"/>
        <v>174.38159999999993</v>
      </c>
      <c r="W747" s="19">
        <f t="shared" si="87"/>
        <v>21.604799999999955</v>
      </c>
    </row>
    <row r="748" spans="1:23" ht="15.75" customHeight="1" x14ac:dyDescent="0.2">
      <c r="A748" s="8" t="s">
        <v>755</v>
      </c>
      <c r="B748" s="9">
        <v>38.36</v>
      </c>
      <c r="C748" s="9">
        <v>2057.39</v>
      </c>
      <c r="D748" s="9">
        <v>238170.68</v>
      </c>
      <c r="E748" s="9">
        <v>4440.6899999999996</v>
      </c>
      <c r="F748" s="9">
        <v>0</v>
      </c>
      <c r="G748" s="9">
        <v>4440.6899999999996</v>
      </c>
      <c r="H748" s="9">
        <v>0</v>
      </c>
      <c r="I748" s="9">
        <v>0</v>
      </c>
      <c r="J748" s="9">
        <v>516.6</v>
      </c>
      <c r="K748" s="9">
        <v>516.6</v>
      </c>
      <c r="L748" s="9">
        <v>13.46</v>
      </c>
      <c r="M748" s="9">
        <v>51.67</v>
      </c>
      <c r="N748" s="9">
        <f t="shared" si="85"/>
        <v>4492.3599999999997</v>
      </c>
      <c r="O748" s="10">
        <v>11.5</v>
      </c>
      <c r="P748" s="19">
        <f t="shared" si="86"/>
        <v>441.14</v>
      </c>
      <c r="Q748" s="21">
        <v>14.44</v>
      </c>
      <c r="R748" s="19">
        <f t="shared" si="81"/>
        <v>553.91840000000002</v>
      </c>
      <c r="S748" s="24">
        <v>14.86</v>
      </c>
      <c r="T748" s="19">
        <f t="shared" si="82"/>
        <v>570.02959999999996</v>
      </c>
      <c r="U748" s="19">
        <f t="shared" si="83"/>
        <v>3.3599999999999994</v>
      </c>
      <c r="V748" s="19">
        <f t="shared" si="84"/>
        <v>128.88959999999997</v>
      </c>
      <c r="W748" s="19">
        <f t="shared" si="87"/>
        <v>16.11119999999994</v>
      </c>
    </row>
    <row r="749" spans="1:23" ht="15.75" customHeight="1" x14ac:dyDescent="0.2">
      <c r="A749" s="8" t="s">
        <v>756</v>
      </c>
      <c r="B749" s="9">
        <v>37.049999999999997</v>
      </c>
      <c r="C749" s="9">
        <v>2057.39</v>
      </c>
      <c r="D749" s="9">
        <v>238170.68</v>
      </c>
      <c r="E749" s="9">
        <v>4289.04</v>
      </c>
      <c r="F749" s="9">
        <v>0</v>
      </c>
      <c r="G749" s="9">
        <v>4289.04</v>
      </c>
      <c r="H749" s="9">
        <v>0</v>
      </c>
      <c r="I749" s="9">
        <v>0</v>
      </c>
      <c r="J749" s="9">
        <v>516.61</v>
      </c>
      <c r="K749" s="9">
        <v>516.61</v>
      </c>
      <c r="L749" s="9">
        <v>13.94</v>
      </c>
      <c r="M749" s="9">
        <v>51.67</v>
      </c>
      <c r="N749" s="9">
        <f t="shared" si="85"/>
        <v>4340.71</v>
      </c>
      <c r="O749" s="10">
        <v>11.5</v>
      </c>
      <c r="P749" s="19">
        <f t="shared" si="86"/>
        <v>426.07499999999999</v>
      </c>
      <c r="Q749" s="21">
        <v>14.44</v>
      </c>
      <c r="R749" s="19">
        <f t="shared" si="81"/>
        <v>535.00199999999995</v>
      </c>
      <c r="S749" s="24">
        <v>14.86</v>
      </c>
      <c r="T749" s="19">
        <f t="shared" si="82"/>
        <v>550.56299999999999</v>
      </c>
      <c r="U749" s="19">
        <f t="shared" si="83"/>
        <v>3.3599999999999994</v>
      </c>
      <c r="V749" s="19">
        <f t="shared" si="84"/>
        <v>124.488</v>
      </c>
      <c r="W749" s="19">
        <f t="shared" si="87"/>
        <v>15.561000000000035</v>
      </c>
    </row>
    <row r="750" spans="1:23" ht="15.75" customHeight="1" x14ac:dyDescent="0.2">
      <c r="A750" s="8" t="s">
        <v>757</v>
      </c>
      <c r="B750" s="9">
        <v>29.86</v>
      </c>
      <c r="C750" s="9">
        <v>2057.39</v>
      </c>
      <c r="D750" s="9">
        <v>238170.68</v>
      </c>
      <c r="E750" s="9">
        <v>3456.7</v>
      </c>
      <c r="F750" s="9">
        <v>0</v>
      </c>
      <c r="G750" s="9">
        <v>3456.7</v>
      </c>
      <c r="H750" s="9">
        <v>0</v>
      </c>
      <c r="I750" s="9">
        <v>0</v>
      </c>
      <c r="J750" s="9">
        <v>516.59</v>
      </c>
      <c r="K750" s="9">
        <v>516.59</v>
      </c>
      <c r="L750" s="9">
        <v>17.3</v>
      </c>
      <c r="M750" s="9">
        <v>51.66</v>
      </c>
      <c r="N750" s="9">
        <f t="shared" si="85"/>
        <v>3508.3599999999997</v>
      </c>
      <c r="O750" s="10">
        <v>11.54</v>
      </c>
      <c r="P750" s="19">
        <f t="shared" si="86"/>
        <v>344.58439999999996</v>
      </c>
      <c r="Q750" s="21">
        <v>14.44</v>
      </c>
      <c r="R750" s="19">
        <f t="shared" si="81"/>
        <v>431.17839999999995</v>
      </c>
      <c r="S750" s="24">
        <v>14.86</v>
      </c>
      <c r="T750" s="19">
        <f t="shared" si="82"/>
        <v>443.71959999999996</v>
      </c>
      <c r="U750" s="19">
        <f t="shared" si="83"/>
        <v>3.3200000000000003</v>
      </c>
      <c r="V750" s="19">
        <f t="shared" si="84"/>
        <v>99.135199999999998</v>
      </c>
      <c r="W750" s="19">
        <f t="shared" si="87"/>
        <v>12.541200000000003</v>
      </c>
    </row>
    <row r="751" spans="1:23" ht="15.75" customHeight="1" x14ac:dyDescent="0.2">
      <c r="A751" s="8" t="s">
        <v>758</v>
      </c>
      <c r="B751" s="9">
        <v>31.51</v>
      </c>
      <c r="C751" s="9">
        <v>2057.39</v>
      </c>
      <c r="D751" s="9">
        <v>238170.68</v>
      </c>
      <c r="E751" s="9">
        <v>3647.71</v>
      </c>
      <c r="F751" s="9">
        <v>0</v>
      </c>
      <c r="G751" s="9">
        <v>3647.71</v>
      </c>
      <c r="H751" s="9">
        <v>0</v>
      </c>
      <c r="I751" s="9">
        <v>0</v>
      </c>
      <c r="J751" s="9">
        <v>516.61</v>
      </c>
      <c r="K751" s="9">
        <v>516.61</v>
      </c>
      <c r="L751" s="9">
        <v>16.399999999999999</v>
      </c>
      <c r="M751" s="9">
        <v>51.67</v>
      </c>
      <c r="N751" s="9">
        <f t="shared" si="85"/>
        <v>3699.38</v>
      </c>
      <c r="O751" s="10">
        <v>11.53</v>
      </c>
      <c r="P751" s="19">
        <f t="shared" si="86"/>
        <v>363.31029999999998</v>
      </c>
      <c r="Q751" s="21">
        <v>14.59</v>
      </c>
      <c r="R751" s="19">
        <f t="shared" si="81"/>
        <v>459.73090000000002</v>
      </c>
      <c r="S751" s="24">
        <v>14.86</v>
      </c>
      <c r="T751" s="19">
        <f t="shared" si="82"/>
        <v>468.23860000000002</v>
      </c>
      <c r="U751" s="19">
        <f t="shared" si="83"/>
        <v>3.33</v>
      </c>
      <c r="V751" s="19">
        <f t="shared" si="84"/>
        <v>104.92830000000004</v>
      </c>
      <c r="W751" s="19">
        <f t="shared" si="87"/>
        <v>8.5076999999999998</v>
      </c>
    </row>
    <row r="752" spans="1:23" ht="15.75" customHeight="1" x14ac:dyDescent="0.2">
      <c r="A752" s="8" t="s">
        <v>759</v>
      </c>
      <c r="B752" s="9">
        <v>26.26</v>
      </c>
      <c r="C752" s="9">
        <v>2057.39</v>
      </c>
      <c r="D752" s="9">
        <v>238170.68</v>
      </c>
      <c r="E752" s="9">
        <v>3039.95</v>
      </c>
      <c r="F752" s="9">
        <v>0</v>
      </c>
      <c r="G752" s="9">
        <v>3039.95</v>
      </c>
      <c r="H752" s="9">
        <v>0</v>
      </c>
      <c r="I752" s="9">
        <v>0</v>
      </c>
      <c r="J752" s="9">
        <v>516.61</v>
      </c>
      <c r="K752" s="9">
        <v>516.61</v>
      </c>
      <c r="L752" s="9">
        <v>19.670000000000002</v>
      </c>
      <c r="M752" s="9">
        <v>51.67</v>
      </c>
      <c r="N752" s="9">
        <f t="shared" si="85"/>
        <v>3091.62</v>
      </c>
      <c r="O752" s="10">
        <v>11.56</v>
      </c>
      <c r="P752" s="19">
        <f t="shared" si="86"/>
        <v>303.56560000000002</v>
      </c>
      <c r="Q752" s="21">
        <v>14.44</v>
      </c>
      <c r="R752" s="19">
        <f t="shared" si="81"/>
        <v>379.19440000000003</v>
      </c>
      <c r="S752" s="24">
        <v>14.86</v>
      </c>
      <c r="T752" s="19">
        <f t="shared" si="82"/>
        <v>390.22360000000003</v>
      </c>
      <c r="U752" s="19">
        <f t="shared" si="83"/>
        <v>3.2999999999999989</v>
      </c>
      <c r="V752" s="19">
        <f t="shared" si="84"/>
        <v>86.658000000000015</v>
      </c>
      <c r="W752" s="19">
        <f t="shared" si="87"/>
        <v>11.029200000000003</v>
      </c>
    </row>
    <row r="753" spans="1:23" ht="15.75" customHeight="1" x14ac:dyDescent="0.2">
      <c r="A753" s="8" t="s">
        <v>760</v>
      </c>
      <c r="B753" s="9">
        <v>35.11</v>
      </c>
      <c r="C753" s="9">
        <v>2057.39</v>
      </c>
      <c r="D753" s="9">
        <v>238170.68</v>
      </c>
      <c r="E753" s="9">
        <v>4064.46</v>
      </c>
      <c r="F753" s="9">
        <v>0</v>
      </c>
      <c r="G753" s="9">
        <v>4064.46</v>
      </c>
      <c r="H753" s="9">
        <v>0</v>
      </c>
      <c r="I753" s="9">
        <v>0</v>
      </c>
      <c r="J753" s="9">
        <v>516.59</v>
      </c>
      <c r="K753" s="9">
        <v>516.59</v>
      </c>
      <c r="L753" s="9">
        <v>14.71</v>
      </c>
      <c r="M753" s="9">
        <v>51.66</v>
      </c>
      <c r="N753" s="9">
        <f t="shared" si="85"/>
        <v>4116.12</v>
      </c>
      <c r="O753" s="10">
        <v>11.51</v>
      </c>
      <c r="P753" s="19">
        <f t="shared" si="86"/>
        <v>404.11609999999996</v>
      </c>
      <c r="Q753" s="21">
        <v>14.44</v>
      </c>
      <c r="R753" s="19">
        <f t="shared" si="81"/>
        <v>506.98839999999996</v>
      </c>
      <c r="S753" s="24">
        <v>14.86</v>
      </c>
      <c r="T753" s="19">
        <f t="shared" si="82"/>
        <v>521.7346</v>
      </c>
      <c r="U753" s="19">
        <f t="shared" si="83"/>
        <v>3.3499999999999996</v>
      </c>
      <c r="V753" s="19">
        <f t="shared" si="84"/>
        <v>117.61850000000004</v>
      </c>
      <c r="W753" s="19">
        <f t="shared" si="87"/>
        <v>14.746200000000044</v>
      </c>
    </row>
    <row r="754" spans="1:23" ht="15.75" customHeight="1" x14ac:dyDescent="0.2">
      <c r="A754" s="8" t="s">
        <v>761</v>
      </c>
      <c r="B754" s="9">
        <v>59.31</v>
      </c>
      <c r="C754" s="9">
        <v>2057.39</v>
      </c>
      <c r="D754" s="9">
        <v>238170.68</v>
      </c>
      <c r="E754" s="9">
        <v>6865.93</v>
      </c>
      <c r="F754" s="9">
        <v>0</v>
      </c>
      <c r="G754" s="9">
        <v>6865.93</v>
      </c>
      <c r="H754" s="9">
        <v>0</v>
      </c>
      <c r="I754" s="9">
        <v>0</v>
      </c>
      <c r="J754" s="9">
        <v>516.59</v>
      </c>
      <c r="K754" s="9">
        <v>516.59</v>
      </c>
      <c r="L754" s="9">
        <v>8.7100000000000009</v>
      </c>
      <c r="M754" s="9">
        <v>51.66</v>
      </c>
      <c r="N754" s="9">
        <f t="shared" si="85"/>
        <v>6917.59</v>
      </c>
      <c r="O754" s="10">
        <v>11.45</v>
      </c>
      <c r="P754" s="19">
        <f t="shared" si="86"/>
        <v>679.09950000000003</v>
      </c>
      <c r="Q754" s="21">
        <v>14.44</v>
      </c>
      <c r="R754" s="19">
        <f t="shared" si="81"/>
        <v>856.43640000000005</v>
      </c>
      <c r="S754" s="24">
        <v>14.86</v>
      </c>
      <c r="T754" s="19">
        <f t="shared" si="82"/>
        <v>881.34659999999997</v>
      </c>
      <c r="U754" s="19">
        <f t="shared" si="83"/>
        <v>3.41</v>
      </c>
      <c r="V754" s="19">
        <f t="shared" si="84"/>
        <v>202.24709999999993</v>
      </c>
      <c r="W754" s="19">
        <f t="shared" si="87"/>
        <v>24.910199999999918</v>
      </c>
    </row>
    <row r="755" spans="1:23" ht="15.75" customHeight="1" x14ac:dyDescent="0.2">
      <c r="A755" s="8" t="s">
        <v>762</v>
      </c>
      <c r="B755" s="9">
        <v>54.22</v>
      </c>
      <c r="C755" s="9">
        <v>2057.39</v>
      </c>
      <c r="D755" s="9">
        <v>238170.68</v>
      </c>
      <c r="E755" s="9">
        <v>6276.7</v>
      </c>
      <c r="F755" s="9">
        <v>0</v>
      </c>
      <c r="G755" s="9">
        <v>6276.7</v>
      </c>
      <c r="H755" s="9">
        <v>0</v>
      </c>
      <c r="I755" s="9">
        <v>0</v>
      </c>
      <c r="J755" s="9">
        <v>0</v>
      </c>
      <c r="K755" s="9">
        <v>0</v>
      </c>
      <c r="L755" s="9">
        <v>0</v>
      </c>
      <c r="M755" s="9">
        <v>0</v>
      </c>
      <c r="N755" s="9">
        <f t="shared" si="85"/>
        <v>6276.7</v>
      </c>
      <c r="O755" s="10">
        <v>11.37</v>
      </c>
      <c r="P755" s="19">
        <f t="shared" si="86"/>
        <v>616.48139999999989</v>
      </c>
      <c r="Q755" s="21">
        <v>14.59</v>
      </c>
      <c r="R755" s="19">
        <f t="shared" si="81"/>
        <v>791.06979999999999</v>
      </c>
      <c r="S755" s="24">
        <v>14.86</v>
      </c>
      <c r="T755" s="19">
        <f t="shared" si="82"/>
        <v>805.7091999999999</v>
      </c>
      <c r="U755" s="19">
        <f t="shared" si="83"/>
        <v>3.49</v>
      </c>
      <c r="V755" s="19">
        <f t="shared" si="84"/>
        <v>189.2278</v>
      </c>
      <c r="W755" s="19">
        <f t="shared" si="87"/>
        <v>14.63939999999991</v>
      </c>
    </row>
    <row r="756" spans="1:23" ht="15.75" customHeight="1" x14ac:dyDescent="0.2">
      <c r="A756" s="8" t="s">
        <v>763</v>
      </c>
      <c r="B756" s="9">
        <v>34.96</v>
      </c>
      <c r="C756" s="9">
        <v>2057.39</v>
      </c>
      <c r="D756" s="9">
        <v>238170.68</v>
      </c>
      <c r="E756" s="9">
        <v>4047.09</v>
      </c>
      <c r="F756" s="9">
        <v>0</v>
      </c>
      <c r="G756" s="9">
        <v>4047.09</v>
      </c>
      <c r="H756" s="9">
        <v>0</v>
      </c>
      <c r="I756" s="9">
        <v>0</v>
      </c>
      <c r="J756" s="9">
        <v>516.61</v>
      </c>
      <c r="K756" s="9">
        <v>516.61</v>
      </c>
      <c r="L756" s="9">
        <v>14.78</v>
      </c>
      <c r="M756" s="9">
        <v>51.67</v>
      </c>
      <c r="N756" s="9">
        <f t="shared" si="85"/>
        <v>4098.76</v>
      </c>
      <c r="O756" s="10">
        <v>11.51</v>
      </c>
      <c r="P756" s="19">
        <f t="shared" si="86"/>
        <v>402.38960000000003</v>
      </c>
      <c r="Q756" s="21">
        <v>14.44</v>
      </c>
      <c r="R756" s="19">
        <f t="shared" si="81"/>
        <v>504.82240000000002</v>
      </c>
      <c r="S756" s="24">
        <v>14.86</v>
      </c>
      <c r="T756" s="19">
        <f t="shared" si="82"/>
        <v>519.50559999999996</v>
      </c>
      <c r="U756" s="19">
        <f t="shared" si="83"/>
        <v>3.3499999999999996</v>
      </c>
      <c r="V756" s="19">
        <f t="shared" si="84"/>
        <v>117.11599999999993</v>
      </c>
      <c r="W756" s="19">
        <f t="shared" si="87"/>
        <v>14.683199999999943</v>
      </c>
    </row>
    <row r="757" spans="1:23" ht="15.75" customHeight="1" x14ac:dyDescent="0.2">
      <c r="A757" s="8" t="s">
        <v>764</v>
      </c>
      <c r="B757" s="9">
        <v>37.89</v>
      </c>
      <c r="C757" s="9">
        <v>2057.39</v>
      </c>
      <c r="D757" s="9">
        <v>238170.68</v>
      </c>
      <c r="E757" s="9">
        <v>4386.28</v>
      </c>
      <c r="F757" s="9">
        <v>0</v>
      </c>
      <c r="G757" s="9">
        <v>4386.28</v>
      </c>
      <c r="H757" s="9">
        <v>0</v>
      </c>
      <c r="I757" s="9">
        <v>0</v>
      </c>
      <c r="J757" s="9">
        <v>516.6</v>
      </c>
      <c r="K757" s="9">
        <v>516.6</v>
      </c>
      <c r="L757" s="9">
        <v>13.64</v>
      </c>
      <c r="M757" s="9">
        <v>51.67</v>
      </c>
      <c r="N757" s="9">
        <f t="shared" si="85"/>
        <v>4437.95</v>
      </c>
      <c r="O757" s="10">
        <v>11.5</v>
      </c>
      <c r="P757" s="19">
        <f t="shared" si="86"/>
        <v>435.73500000000001</v>
      </c>
      <c r="Q757" s="21">
        <v>14.44</v>
      </c>
      <c r="R757" s="19">
        <f t="shared" si="81"/>
        <v>547.13159999999993</v>
      </c>
      <c r="S757" s="24">
        <v>14.86</v>
      </c>
      <c r="T757" s="19">
        <f t="shared" si="82"/>
        <v>563.04539999999997</v>
      </c>
      <c r="U757" s="19">
        <f t="shared" si="83"/>
        <v>3.3599999999999994</v>
      </c>
      <c r="V757" s="19">
        <f t="shared" si="84"/>
        <v>127.31039999999996</v>
      </c>
      <c r="W757" s="19">
        <f t="shared" si="87"/>
        <v>15.913800000000037</v>
      </c>
    </row>
    <row r="758" spans="1:23" ht="15.75" customHeight="1" x14ac:dyDescent="0.2">
      <c r="A758" s="8" t="s">
        <v>765</v>
      </c>
      <c r="B758" s="9">
        <v>37.799999999999997</v>
      </c>
      <c r="C758" s="9">
        <v>2057.39</v>
      </c>
      <c r="D758" s="9">
        <v>238170.68</v>
      </c>
      <c r="E758" s="9">
        <v>4375.8599999999997</v>
      </c>
      <c r="F758" s="9">
        <v>0</v>
      </c>
      <c r="G758" s="9">
        <v>4375.8599999999997</v>
      </c>
      <c r="H758" s="9">
        <v>0</v>
      </c>
      <c r="I758" s="9">
        <v>0</v>
      </c>
      <c r="J758" s="9">
        <v>516.61</v>
      </c>
      <c r="K758" s="9">
        <v>516.61</v>
      </c>
      <c r="L758" s="9">
        <v>13.67</v>
      </c>
      <c r="M758" s="9">
        <v>51.67</v>
      </c>
      <c r="N758" s="9">
        <f t="shared" si="85"/>
        <v>4427.53</v>
      </c>
      <c r="O758" s="10">
        <v>11.5</v>
      </c>
      <c r="P758" s="19">
        <f t="shared" si="86"/>
        <v>434.7</v>
      </c>
      <c r="Q758" s="21">
        <v>14.44</v>
      </c>
      <c r="R758" s="19">
        <f t="shared" si="81"/>
        <v>545.83199999999999</v>
      </c>
      <c r="S758" s="24">
        <v>14.86</v>
      </c>
      <c r="T758" s="19">
        <f t="shared" si="82"/>
        <v>561.70799999999997</v>
      </c>
      <c r="U758" s="19">
        <f t="shared" si="83"/>
        <v>3.3599999999999994</v>
      </c>
      <c r="V758" s="19">
        <f t="shared" si="84"/>
        <v>127.00799999999998</v>
      </c>
      <c r="W758" s="19">
        <f t="shared" si="87"/>
        <v>15.875999999999976</v>
      </c>
    </row>
    <row r="759" spans="1:23" ht="15.75" customHeight="1" x14ac:dyDescent="0.2">
      <c r="A759" s="8" t="s">
        <v>766</v>
      </c>
      <c r="B759" s="9">
        <v>38.07</v>
      </c>
      <c r="C759" s="9">
        <v>2057.39</v>
      </c>
      <c r="D759" s="9">
        <v>238170.68</v>
      </c>
      <c r="E759" s="9">
        <v>4407.12</v>
      </c>
      <c r="F759" s="9">
        <v>0</v>
      </c>
      <c r="G759" s="9">
        <v>4407.12</v>
      </c>
      <c r="H759" s="9">
        <v>0</v>
      </c>
      <c r="I759" s="9">
        <v>0</v>
      </c>
      <c r="J759" s="9">
        <v>516.61</v>
      </c>
      <c r="K759" s="9">
        <v>516.61</v>
      </c>
      <c r="L759" s="9">
        <v>13.57</v>
      </c>
      <c r="M759" s="9">
        <v>51.67</v>
      </c>
      <c r="N759" s="9">
        <f t="shared" si="85"/>
        <v>4458.79</v>
      </c>
      <c r="O759" s="10">
        <v>11.5</v>
      </c>
      <c r="P759" s="19">
        <f t="shared" si="86"/>
        <v>437.80500000000001</v>
      </c>
      <c r="Q759" s="21">
        <v>14.44</v>
      </c>
      <c r="R759" s="19">
        <f t="shared" si="81"/>
        <v>549.73079999999993</v>
      </c>
      <c r="S759" s="24">
        <v>14.86</v>
      </c>
      <c r="T759" s="19">
        <f t="shared" si="82"/>
        <v>565.72019999999998</v>
      </c>
      <c r="U759" s="19">
        <f t="shared" si="83"/>
        <v>3.3599999999999994</v>
      </c>
      <c r="V759" s="19">
        <f t="shared" si="84"/>
        <v>127.91519999999997</v>
      </c>
      <c r="W759" s="19">
        <f t="shared" si="87"/>
        <v>15.989400000000046</v>
      </c>
    </row>
    <row r="760" spans="1:23" ht="15.75" customHeight="1" x14ac:dyDescent="0.2">
      <c r="A760" s="8" t="s">
        <v>767</v>
      </c>
      <c r="B760" s="9">
        <v>51.6</v>
      </c>
      <c r="C760" s="9">
        <v>2057.39</v>
      </c>
      <c r="D760" s="9">
        <v>238170.68</v>
      </c>
      <c r="E760" s="9">
        <v>5973.4</v>
      </c>
      <c r="F760" s="9">
        <v>0</v>
      </c>
      <c r="G760" s="9">
        <v>5973.4</v>
      </c>
      <c r="H760" s="9">
        <v>0</v>
      </c>
      <c r="I760" s="9">
        <v>0</v>
      </c>
      <c r="J760" s="9">
        <v>516.6</v>
      </c>
      <c r="K760" s="9">
        <v>516.6</v>
      </c>
      <c r="L760" s="9">
        <v>10.01</v>
      </c>
      <c r="M760" s="9">
        <v>51.67</v>
      </c>
      <c r="N760" s="9">
        <f t="shared" si="85"/>
        <v>6025.07</v>
      </c>
      <c r="O760" s="10">
        <v>11.47</v>
      </c>
      <c r="P760" s="19">
        <f t="shared" si="86"/>
        <v>591.85200000000009</v>
      </c>
      <c r="Q760" s="21">
        <v>14.44</v>
      </c>
      <c r="R760" s="19">
        <f t="shared" si="81"/>
        <v>745.10400000000004</v>
      </c>
      <c r="S760" s="24">
        <v>14.86</v>
      </c>
      <c r="T760" s="19">
        <f t="shared" si="82"/>
        <v>766.77599999999995</v>
      </c>
      <c r="U760" s="19">
        <f t="shared" si="83"/>
        <v>3.3899999999999988</v>
      </c>
      <c r="V760" s="19">
        <f t="shared" si="84"/>
        <v>174.92399999999986</v>
      </c>
      <c r="W760" s="19">
        <f t="shared" si="87"/>
        <v>21.671999999999912</v>
      </c>
    </row>
    <row r="761" spans="1:23" ht="15.75" customHeight="1" x14ac:dyDescent="0.2">
      <c r="A761" s="8" t="s">
        <v>768</v>
      </c>
      <c r="B761" s="9">
        <v>38.54</v>
      </c>
      <c r="C761" s="9">
        <v>2057.39</v>
      </c>
      <c r="D761" s="9">
        <v>238170.68</v>
      </c>
      <c r="E761" s="9">
        <v>4461.53</v>
      </c>
      <c r="F761" s="9">
        <v>0</v>
      </c>
      <c r="G761" s="9">
        <v>4461.53</v>
      </c>
      <c r="H761" s="9">
        <v>0</v>
      </c>
      <c r="I761" s="9">
        <v>0</v>
      </c>
      <c r="J761" s="9">
        <v>516.61</v>
      </c>
      <c r="K761" s="9">
        <v>516.61</v>
      </c>
      <c r="L761" s="9">
        <v>13.41</v>
      </c>
      <c r="M761" s="9">
        <v>51.67</v>
      </c>
      <c r="N761" s="9">
        <f t="shared" si="85"/>
        <v>4513.2</v>
      </c>
      <c r="O761" s="10">
        <v>11.5</v>
      </c>
      <c r="P761" s="19">
        <f t="shared" si="86"/>
        <v>443.21</v>
      </c>
      <c r="Q761" s="21">
        <v>14.44</v>
      </c>
      <c r="R761" s="19">
        <f t="shared" si="81"/>
        <v>556.51760000000002</v>
      </c>
      <c r="S761" s="24">
        <v>14.86</v>
      </c>
      <c r="T761" s="19">
        <f t="shared" si="82"/>
        <v>572.70439999999996</v>
      </c>
      <c r="U761" s="19">
        <f t="shared" si="83"/>
        <v>3.3599999999999994</v>
      </c>
      <c r="V761" s="19">
        <f t="shared" si="84"/>
        <v>129.49439999999998</v>
      </c>
      <c r="W761" s="19">
        <f t="shared" si="87"/>
        <v>16.186799999999948</v>
      </c>
    </row>
    <row r="762" spans="1:23" ht="15.75" customHeight="1" x14ac:dyDescent="0.2">
      <c r="A762" s="8" t="s">
        <v>769</v>
      </c>
      <c r="B762" s="9">
        <v>36.97</v>
      </c>
      <c r="C762" s="9">
        <v>2057.39</v>
      </c>
      <c r="D762" s="9">
        <v>238170.68</v>
      </c>
      <c r="E762" s="9">
        <v>4279.78</v>
      </c>
      <c r="F762" s="9">
        <v>0</v>
      </c>
      <c r="G762" s="9">
        <v>4279.78</v>
      </c>
      <c r="H762" s="9">
        <v>0</v>
      </c>
      <c r="I762" s="9">
        <v>0</v>
      </c>
      <c r="J762" s="9">
        <v>516.59</v>
      </c>
      <c r="K762" s="9">
        <v>516.59</v>
      </c>
      <c r="L762" s="9">
        <v>13.97</v>
      </c>
      <c r="M762" s="9">
        <v>51.66</v>
      </c>
      <c r="N762" s="9">
        <f t="shared" si="85"/>
        <v>4331.4399999999996</v>
      </c>
      <c r="O762" s="10">
        <v>11.5</v>
      </c>
      <c r="P762" s="19">
        <f t="shared" si="86"/>
        <v>425.15499999999997</v>
      </c>
      <c r="Q762" s="21">
        <v>14.44</v>
      </c>
      <c r="R762" s="19">
        <f t="shared" si="81"/>
        <v>533.84679999999992</v>
      </c>
      <c r="S762" s="24">
        <v>14.86</v>
      </c>
      <c r="T762" s="19">
        <f t="shared" si="82"/>
        <v>549.37419999999997</v>
      </c>
      <c r="U762" s="19">
        <f t="shared" si="83"/>
        <v>3.3599999999999994</v>
      </c>
      <c r="V762" s="19">
        <f t="shared" si="84"/>
        <v>124.2192</v>
      </c>
      <c r="W762" s="19">
        <f t="shared" si="87"/>
        <v>15.527400000000057</v>
      </c>
    </row>
    <row r="763" spans="1:23" ht="15.75" customHeight="1" x14ac:dyDescent="0.2">
      <c r="A763" s="8" t="s">
        <v>770</v>
      </c>
      <c r="B763" s="9">
        <v>29.88</v>
      </c>
      <c r="C763" s="9">
        <v>2057.39</v>
      </c>
      <c r="D763" s="9">
        <v>238170.68</v>
      </c>
      <c r="E763" s="9">
        <v>3459.01</v>
      </c>
      <c r="F763" s="9">
        <v>0</v>
      </c>
      <c r="G763" s="9">
        <v>3459.01</v>
      </c>
      <c r="H763" s="9">
        <v>0</v>
      </c>
      <c r="I763" s="9">
        <v>0</v>
      </c>
      <c r="J763" s="9">
        <v>516.61</v>
      </c>
      <c r="K763" s="9">
        <v>516.61</v>
      </c>
      <c r="L763" s="9">
        <v>17.29</v>
      </c>
      <c r="M763" s="9">
        <v>51.67</v>
      </c>
      <c r="N763" s="9">
        <f t="shared" si="85"/>
        <v>3510.6800000000003</v>
      </c>
      <c r="O763" s="10">
        <v>11.54</v>
      </c>
      <c r="P763" s="19">
        <f t="shared" si="86"/>
        <v>344.81519999999995</v>
      </c>
      <c r="Q763" s="21">
        <v>14.44</v>
      </c>
      <c r="R763" s="19">
        <f t="shared" si="81"/>
        <v>431.46719999999999</v>
      </c>
      <c r="S763" s="24">
        <v>14.86</v>
      </c>
      <c r="T763" s="19">
        <f t="shared" si="82"/>
        <v>444.01679999999999</v>
      </c>
      <c r="U763" s="19">
        <f t="shared" si="83"/>
        <v>3.3200000000000003</v>
      </c>
      <c r="V763" s="19">
        <f t="shared" si="84"/>
        <v>99.201600000000042</v>
      </c>
      <c r="W763" s="19">
        <f t="shared" si="87"/>
        <v>12.549599999999998</v>
      </c>
    </row>
    <row r="764" spans="1:23" ht="15.75" customHeight="1" x14ac:dyDescent="0.2">
      <c r="A764" s="8" t="s">
        <v>771</v>
      </c>
      <c r="B764" s="9">
        <v>31.26</v>
      </c>
      <c r="C764" s="9">
        <v>2057.39</v>
      </c>
      <c r="D764" s="9">
        <v>238170.68</v>
      </c>
      <c r="E764" s="9">
        <v>3618.77</v>
      </c>
      <c r="F764" s="9">
        <v>0</v>
      </c>
      <c r="G764" s="9">
        <v>3618.77</v>
      </c>
      <c r="H764" s="9">
        <v>0</v>
      </c>
      <c r="I764" s="9">
        <v>0</v>
      </c>
      <c r="J764" s="9">
        <v>516.59</v>
      </c>
      <c r="K764" s="9">
        <v>516.59</v>
      </c>
      <c r="L764" s="9">
        <v>16.53</v>
      </c>
      <c r="M764" s="9">
        <v>51.66</v>
      </c>
      <c r="N764" s="9">
        <f t="shared" si="85"/>
        <v>3670.43</v>
      </c>
      <c r="O764" s="10">
        <v>11.53</v>
      </c>
      <c r="P764" s="19">
        <f t="shared" si="86"/>
        <v>360.42779999999999</v>
      </c>
      <c r="Q764" s="21">
        <v>14.44</v>
      </c>
      <c r="R764" s="19">
        <f t="shared" si="81"/>
        <v>451.39440000000002</v>
      </c>
      <c r="S764" s="24">
        <v>14.86</v>
      </c>
      <c r="T764" s="19">
        <f t="shared" si="82"/>
        <v>464.52359999999999</v>
      </c>
      <c r="U764" s="19">
        <f t="shared" si="83"/>
        <v>3.33</v>
      </c>
      <c r="V764" s="19">
        <f t="shared" si="84"/>
        <v>104.0958</v>
      </c>
      <c r="W764" s="19">
        <f t="shared" si="87"/>
        <v>13.129199999999969</v>
      </c>
    </row>
    <row r="765" spans="1:23" ht="15.75" customHeight="1" x14ac:dyDescent="0.2">
      <c r="A765" s="8" t="s">
        <v>772</v>
      </c>
      <c r="B765" s="9">
        <v>69.34</v>
      </c>
      <c r="C765" s="9">
        <v>250.96</v>
      </c>
      <c r="D765" s="9">
        <v>36250.35</v>
      </c>
      <c r="E765" s="9">
        <v>10015.94</v>
      </c>
      <c r="F765" s="9">
        <v>0</v>
      </c>
      <c r="G765" s="9">
        <v>10015.94</v>
      </c>
      <c r="H765" s="9">
        <v>0</v>
      </c>
      <c r="I765" s="9">
        <v>0</v>
      </c>
      <c r="J765" s="9">
        <v>2750.51</v>
      </c>
      <c r="K765" s="9">
        <v>2750.51</v>
      </c>
      <c r="L765" s="9">
        <v>39.67</v>
      </c>
      <c r="M765" s="9">
        <v>275.05</v>
      </c>
      <c r="N765" s="9">
        <f t="shared" si="85"/>
        <v>10290.99</v>
      </c>
      <c r="O765" s="10">
        <v>14.57</v>
      </c>
      <c r="P765" s="19">
        <f t="shared" si="86"/>
        <v>1010.2838</v>
      </c>
      <c r="Q765" s="21">
        <v>9.7899999999999991</v>
      </c>
      <c r="R765" s="19">
        <f t="shared" si="81"/>
        <v>678.83859999999993</v>
      </c>
      <c r="S765" s="24">
        <v>11.26</v>
      </c>
      <c r="T765" s="19">
        <f t="shared" si="82"/>
        <v>780.76840000000004</v>
      </c>
      <c r="U765" s="19">
        <f t="shared" si="83"/>
        <v>-3.3100000000000005</v>
      </c>
      <c r="V765" s="19">
        <f t="shared" si="84"/>
        <v>-229.5154</v>
      </c>
      <c r="W765" s="19">
        <f t="shared" si="87"/>
        <v>101.92980000000011</v>
      </c>
    </row>
    <row r="766" spans="1:23" ht="15.75" customHeight="1" x14ac:dyDescent="0.2">
      <c r="A766" s="8" t="s">
        <v>773</v>
      </c>
      <c r="B766" s="9">
        <v>70.58</v>
      </c>
      <c r="C766" s="9">
        <v>250.96</v>
      </c>
      <c r="D766" s="9">
        <v>36250.35</v>
      </c>
      <c r="E766" s="9">
        <v>10195.049999999999</v>
      </c>
      <c r="F766" s="9">
        <v>0</v>
      </c>
      <c r="G766" s="9">
        <v>10195.049999999999</v>
      </c>
      <c r="H766" s="9">
        <v>0</v>
      </c>
      <c r="I766" s="9">
        <v>0</v>
      </c>
      <c r="J766" s="9">
        <v>0</v>
      </c>
      <c r="K766" s="9">
        <v>0</v>
      </c>
      <c r="L766" s="9">
        <v>0</v>
      </c>
      <c r="M766" s="9">
        <v>0</v>
      </c>
      <c r="N766" s="9">
        <f t="shared" si="85"/>
        <v>10195.049999999999</v>
      </c>
      <c r="O766" s="10">
        <v>14.18</v>
      </c>
      <c r="P766" s="19">
        <f t="shared" si="86"/>
        <v>1000.8244</v>
      </c>
      <c r="Q766" s="21">
        <v>9.7899999999999991</v>
      </c>
      <c r="R766" s="19">
        <f t="shared" si="81"/>
        <v>690.9781999999999</v>
      </c>
      <c r="S766" s="24">
        <v>11.26</v>
      </c>
      <c r="T766" s="19">
        <f t="shared" si="82"/>
        <v>794.73079999999993</v>
      </c>
      <c r="U766" s="19">
        <f t="shared" si="83"/>
        <v>-2.92</v>
      </c>
      <c r="V766" s="19">
        <f t="shared" si="84"/>
        <v>-206.09360000000004</v>
      </c>
      <c r="W766" s="19">
        <f t="shared" si="87"/>
        <v>103.75260000000003</v>
      </c>
    </row>
    <row r="767" spans="1:23" ht="15.75" customHeight="1" x14ac:dyDescent="0.2">
      <c r="A767" s="8" t="s">
        <v>774</v>
      </c>
      <c r="B767" s="9">
        <v>68.7</v>
      </c>
      <c r="C767" s="9">
        <v>250.96</v>
      </c>
      <c r="D767" s="9">
        <v>36250.35</v>
      </c>
      <c r="E767" s="9">
        <v>9923.49</v>
      </c>
      <c r="F767" s="9">
        <v>0</v>
      </c>
      <c r="G767" s="9">
        <v>9923.49</v>
      </c>
      <c r="H767" s="9">
        <v>0</v>
      </c>
      <c r="I767" s="9">
        <v>0</v>
      </c>
      <c r="J767" s="9">
        <v>0</v>
      </c>
      <c r="K767" s="9">
        <v>0</v>
      </c>
      <c r="L767" s="9">
        <v>0</v>
      </c>
      <c r="M767" s="9">
        <v>0</v>
      </c>
      <c r="N767" s="9">
        <f t="shared" si="85"/>
        <v>9923.49</v>
      </c>
      <c r="O767" s="10">
        <v>14.18</v>
      </c>
      <c r="P767" s="19">
        <f t="shared" si="86"/>
        <v>974.16600000000005</v>
      </c>
      <c r="Q767" s="21">
        <v>9.7899999999999991</v>
      </c>
      <c r="R767" s="19">
        <f t="shared" si="81"/>
        <v>672.57299999999998</v>
      </c>
      <c r="S767" s="24">
        <v>11.26</v>
      </c>
      <c r="T767" s="19">
        <f t="shared" si="82"/>
        <v>773.56200000000001</v>
      </c>
      <c r="U767" s="19">
        <f t="shared" si="83"/>
        <v>-2.92</v>
      </c>
      <c r="V767" s="19">
        <f t="shared" si="84"/>
        <v>-200.60400000000004</v>
      </c>
      <c r="W767" s="19">
        <f t="shared" si="87"/>
        <v>100.98900000000003</v>
      </c>
    </row>
    <row r="768" spans="1:23" ht="15.75" customHeight="1" x14ac:dyDescent="0.2">
      <c r="A768" s="8" t="s">
        <v>775</v>
      </c>
      <c r="B768" s="9">
        <v>52.97</v>
      </c>
      <c r="C768" s="9">
        <v>105.94</v>
      </c>
      <c r="D768" s="9">
        <v>10052.65</v>
      </c>
      <c r="E768" s="9">
        <v>5026.33</v>
      </c>
      <c r="F768" s="9">
        <v>0</v>
      </c>
      <c r="G768" s="9">
        <v>5026.33</v>
      </c>
      <c r="H768" s="9">
        <v>0</v>
      </c>
      <c r="I768" s="9">
        <v>0</v>
      </c>
      <c r="J768" s="9">
        <v>0</v>
      </c>
      <c r="K768" s="9">
        <v>0</v>
      </c>
      <c r="L768" s="9">
        <v>0</v>
      </c>
      <c r="M768" s="9">
        <v>0</v>
      </c>
      <c r="N768" s="9">
        <f t="shared" si="85"/>
        <v>5026.33</v>
      </c>
      <c r="O768" s="10">
        <v>9.32</v>
      </c>
      <c r="P768" s="19">
        <f t="shared" si="86"/>
        <v>493.68040000000002</v>
      </c>
      <c r="Q768" s="21">
        <v>9.7899999999999991</v>
      </c>
      <c r="R768" s="19">
        <f t="shared" si="81"/>
        <v>518.57629999999995</v>
      </c>
      <c r="S768" s="24">
        <v>11.2</v>
      </c>
      <c r="T768" s="19">
        <f t="shared" si="82"/>
        <v>593.2639999999999</v>
      </c>
      <c r="U768" s="19">
        <f t="shared" si="83"/>
        <v>1.879999999999999</v>
      </c>
      <c r="V768" s="19">
        <f t="shared" si="84"/>
        <v>99.583599999999876</v>
      </c>
      <c r="W768" s="19">
        <f t="shared" si="87"/>
        <v>74.68769999999995</v>
      </c>
    </row>
    <row r="769" spans="1:23" ht="15.75" customHeight="1" x14ac:dyDescent="0.2">
      <c r="A769" s="8" t="s">
        <v>776</v>
      </c>
      <c r="B769" s="9">
        <v>52.97</v>
      </c>
      <c r="C769" s="9">
        <v>105.94</v>
      </c>
      <c r="D769" s="9">
        <v>10052.65</v>
      </c>
      <c r="E769" s="9">
        <v>5026.33</v>
      </c>
      <c r="F769" s="9">
        <v>0</v>
      </c>
      <c r="G769" s="9">
        <v>5026.33</v>
      </c>
      <c r="H769" s="9">
        <v>0</v>
      </c>
      <c r="I769" s="9">
        <v>0</v>
      </c>
      <c r="J769" s="9">
        <v>0</v>
      </c>
      <c r="K769" s="9">
        <v>0</v>
      </c>
      <c r="L769" s="9">
        <v>0</v>
      </c>
      <c r="M769" s="9">
        <v>0</v>
      </c>
      <c r="N769" s="9">
        <f t="shared" si="85"/>
        <v>5026.33</v>
      </c>
      <c r="O769" s="10">
        <v>9.32</v>
      </c>
      <c r="P769" s="19">
        <f t="shared" si="86"/>
        <v>493.68040000000002</v>
      </c>
      <c r="Q769" s="21">
        <v>9.7899999999999991</v>
      </c>
      <c r="R769" s="19">
        <f t="shared" si="81"/>
        <v>518.57629999999995</v>
      </c>
      <c r="S769" s="24">
        <v>11.2</v>
      </c>
      <c r="T769" s="19">
        <f t="shared" si="82"/>
        <v>593.2639999999999</v>
      </c>
      <c r="U769" s="19">
        <f t="shared" si="83"/>
        <v>1.879999999999999</v>
      </c>
      <c r="V769" s="19">
        <f t="shared" si="84"/>
        <v>99.583599999999876</v>
      </c>
      <c r="W769" s="19">
        <f t="shared" si="87"/>
        <v>74.68769999999995</v>
      </c>
    </row>
    <row r="770" spans="1:23" ht="15.75" customHeight="1" x14ac:dyDescent="0.2">
      <c r="A770" s="8" t="s">
        <v>777</v>
      </c>
      <c r="B770" s="9">
        <v>44.11</v>
      </c>
      <c r="C770" s="9">
        <v>44.11</v>
      </c>
      <c r="D770" s="9">
        <v>6493.79</v>
      </c>
      <c r="E770" s="9">
        <v>6493.79</v>
      </c>
      <c r="F770" s="9">
        <v>0</v>
      </c>
      <c r="G770" s="9">
        <v>6493.79</v>
      </c>
      <c r="H770" s="9">
        <v>0</v>
      </c>
      <c r="I770" s="9">
        <v>0</v>
      </c>
      <c r="J770" s="9">
        <v>41666.699999999997</v>
      </c>
      <c r="K770" s="9">
        <v>41666.699999999997</v>
      </c>
      <c r="L770" s="9">
        <v>944.61</v>
      </c>
      <c r="M770" s="9">
        <v>2083.34</v>
      </c>
      <c r="N770" s="9">
        <f t="shared" si="85"/>
        <v>8577.130000000001</v>
      </c>
      <c r="O770" s="10">
        <v>19.09</v>
      </c>
      <c r="P770" s="19">
        <f t="shared" si="86"/>
        <v>842.05989999999997</v>
      </c>
      <c r="Q770" s="21">
        <v>12.9</v>
      </c>
      <c r="R770" s="19">
        <f t="shared" si="81"/>
        <v>569.01900000000001</v>
      </c>
      <c r="S770" s="24">
        <v>14.84</v>
      </c>
      <c r="T770" s="19">
        <f t="shared" si="82"/>
        <v>654.5924</v>
      </c>
      <c r="U770" s="19">
        <f t="shared" si="83"/>
        <v>-4.25</v>
      </c>
      <c r="V770" s="19">
        <f t="shared" si="84"/>
        <v>-187.46749999999997</v>
      </c>
      <c r="W770" s="19">
        <f t="shared" si="87"/>
        <v>85.573399999999992</v>
      </c>
    </row>
    <row r="771" spans="1:23" ht="15.75" customHeight="1" x14ac:dyDescent="0.2">
      <c r="A771" s="8" t="s">
        <v>778</v>
      </c>
      <c r="B771" s="9">
        <v>38.43</v>
      </c>
      <c r="C771" s="9">
        <v>128.84</v>
      </c>
      <c r="D771" s="9">
        <v>24506.07</v>
      </c>
      <c r="E771" s="9">
        <v>7309.6</v>
      </c>
      <c r="F771" s="9">
        <v>0</v>
      </c>
      <c r="G771" s="9">
        <v>7309.6</v>
      </c>
      <c r="H771" s="9">
        <v>0</v>
      </c>
      <c r="I771" s="9">
        <v>0</v>
      </c>
      <c r="J771" s="9">
        <v>102.5</v>
      </c>
      <c r="K771" s="9">
        <v>102.5</v>
      </c>
      <c r="L771" s="9">
        <v>2.67</v>
      </c>
      <c r="M771" s="9">
        <v>10.25</v>
      </c>
      <c r="N771" s="9">
        <f t="shared" si="85"/>
        <v>7319.85</v>
      </c>
      <c r="O771" s="10">
        <v>18.7</v>
      </c>
      <c r="P771" s="19">
        <f t="shared" si="86"/>
        <v>718.64099999999996</v>
      </c>
      <c r="Q771" s="19">
        <v>9.7899999999999991</v>
      </c>
      <c r="R771" s="19">
        <f t="shared" si="81"/>
        <v>376.22969999999998</v>
      </c>
      <c r="S771" s="24">
        <v>11.26</v>
      </c>
      <c r="T771" s="19">
        <f t="shared" si="82"/>
        <v>432.72179999999997</v>
      </c>
      <c r="U771" s="19">
        <f t="shared" si="83"/>
        <v>-7.4399999999999995</v>
      </c>
      <c r="V771" s="19">
        <f t="shared" si="84"/>
        <v>-285.91919999999999</v>
      </c>
      <c r="W771" s="19">
        <f t="shared" si="87"/>
        <v>56.492099999999994</v>
      </c>
    </row>
    <row r="772" spans="1:23" ht="15.75" customHeight="1" x14ac:dyDescent="0.2">
      <c r="A772" s="8" t="s">
        <v>779</v>
      </c>
      <c r="B772" s="9">
        <v>38.020000000000003</v>
      </c>
      <c r="C772" s="9">
        <v>128.84</v>
      </c>
      <c r="D772" s="9">
        <v>24506.07</v>
      </c>
      <c r="E772" s="9">
        <v>7231.61</v>
      </c>
      <c r="F772" s="9">
        <v>0</v>
      </c>
      <c r="G772" s="9">
        <v>7231.61</v>
      </c>
      <c r="H772" s="9">
        <v>0</v>
      </c>
      <c r="I772" s="9">
        <v>0</v>
      </c>
      <c r="J772" s="9">
        <v>9332.5</v>
      </c>
      <c r="K772" s="9">
        <v>9332.5</v>
      </c>
      <c r="L772" s="9">
        <v>245.47</v>
      </c>
      <c r="M772" s="9">
        <v>933.25</v>
      </c>
      <c r="N772" s="9">
        <f t="shared" si="85"/>
        <v>8164.86</v>
      </c>
      <c r="O772" s="10">
        <v>21.09</v>
      </c>
      <c r="P772" s="19">
        <f t="shared" si="86"/>
        <v>801.84180000000003</v>
      </c>
      <c r="Q772" s="19">
        <v>9.7899999999999991</v>
      </c>
      <c r="R772" s="19">
        <f t="shared" si="81"/>
        <v>372.2158</v>
      </c>
      <c r="S772" s="24">
        <v>11.26</v>
      </c>
      <c r="T772" s="19">
        <f t="shared" si="82"/>
        <v>428.10520000000002</v>
      </c>
      <c r="U772" s="19">
        <f t="shared" si="83"/>
        <v>-9.83</v>
      </c>
      <c r="V772" s="19">
        <f t="shared" si="84"/>
        <v>-373.73660000000001</v>
      </c>
      <c r="W772" s="19">
        <f t="shared" si="87"/>
        <v>55.889400000000023</v>
      </c>
    </row>
    <row r="773" spans="1:23" ht="15.75" customHeight="1" x14ac:dyDescent="0.2">
      <c r="A773" s="8" t="s">
        <v>780</v>
      </c>
      <c r="B773" s="9">
        <v>24.29</v>
      </c>
      <c r="C773" s="9">
        <v>128.84</v>
      </c>
      <c r="D773" s="9">
        <v>24506.07</v>
      </c>
      <c r="E773" s="9">
        <v>4620.09</v>
      </c>
      <c r="F773" s="9">
        <v>0</v>
      </c>
      <c r="G773" s="9">
        <v>4620.09</v>
      </c>
      <c r="H773" s="9">
        <v>0</v>
      </c>
      <c r="I773" s="9">
        <v>0</v>
      </c>
      <c r="J773" s="9">
        <v>40637.620000000003</v>
      </c>
      <c r="K773" s="9">
        <v>40637.620000000003</v>
      </c>
      <c r="L773" s="9">
        <v>1673.02</v>
      </c>
      <c r="M773" s="9">
        <v>1840.54</v>
      </c>
      <c r="N773" s="9">
        <f t="shared" si="85"/>
        <v>6460.63</v>
      </c>
      <c r="O773" s="10">
        <v>26.12</v>
      </c>
      <c r="P773" s="19">
        <f t="shared" si="86"/>
        <v>634.45479999999998</v>
      </c>
      <c r="Q773" s="19">
        <v>10.64</v>
      </c>
      <c r="R773" s="19">
        <f t="shared" si="81"/>
        <v>258.44560000000001</v>
      </c>
      <c r="S773" s="24">
        <v>12.24</v>
      </c>
      <c r="T773" s="19">
        <f t="shared" si="82"/>
        <v>297.30959999999999</v>
      </c>
      <c r="U773" s="19">
        <f t="shared" si="83"/>
        <v>-13.88</v>
      </c>
      <c r="V773" s="19">
        <f t="shared" si="84"/>
        <v>-337.14519999999999</v>
      </c>
      <c r="W773" s="19">
        <f t="shared" si="87"/>
        <v>38.863999999999976</v>
      </c>
    </row>
    <row r="774" spans="1:23" ht="15.75" customHeight="1" x14ac:dyDescent="0.2">
      <c r="A774" s="8" t="s">
        <v>781</v>
      </c>
      <c r="B774" s="9">
        <v>28.1</v>
      </c>
      <c r="C774" s="9">
        <v>128.84</v>
      </c>
      <c r="D774" s="9">
        <v>24506.07</v>
      </c>
      <c r="E774" s="9">
        <v>5344.77</v>
      </c>
      <c r="F774" s="9">
        <v>0</v>
      </c>
      <c r="G774" s="9">
        <v>5344.77</v>
      </c>
      <c r="H774" s="9">
        <v>0</v>
      </c>
      <c r="I774" s="9">
        <v>0</v>
      </c>
      <c r="J774" s="9">
        <v>0</v>
      </c>
      <c r="K774" s="9">
        <v>0</v>
      </c>
      <c r="L774" s="9">
        <v>0</v>
      </c>
      <c r="M774" s="9">
        <v>0</v>
      </c>
      <c r="N774" s="9">
        <f t="shared" si="85"/>
        <v>5344.77</v>
      </c>
      <c r="O774" s="10">
        <v>18.68</v>
      </c>
      <c r="P774" s="19">
        <f t="shared" si="86"/>
        <v>524.90800000000002</v>
      </c>
      <c r="Q774" s="19">
        <v>12.25</v>
      </c>
      <c r="R774" s="19">
        <f t="shared" ref="R774:R837" si="88">B774*Q774</f>
        <v>344.22500000000002</v>
      </c>
      <c r="S774" s="24">
        <v>14.09</v>
      </c>
      <c r="T774" s="19">
        <f t="shared" ref="T774:T837" si="89">B774*S774</f>
        <v>395.92900000000003</v>
      </c>
      <c r="U774" s="19">
        <f t="shared" ref="U774:U837" si="90">S774-O774</f>
        <v>-4.59</v>
      </c>
      <c r="V774" s="19">
        <f t="shared" ref="V774:V837" si="91">T774-P774</f>
        <v>-128.97899999999998</v>
      </c>
      <c r="W774" s="19">
        <f t="shared" si="87"/>
        <v>51.704000000000008</v>
      </c>
    </row>
    <row r="775" spans="1:23" ht="15.75" customHeight="1" x14ac:dyDescent="0.2">
      <c r="A775" s="8" t="s">
        <v>782</v>
      </c>
      <c r="B775" s="9">
        <v>38.6</v>
      </c>
      <c r="C775" s="9">
        <v>86.05</v>
      </c>
      <c r="D775" s="9">
        <v>10076.89</v>
      </c>
      <c r="E775" s="9">
        <v>4520.26</v>
      </c>
      <c r="F775" s="9">
        <v>0</v>
      </c>
      <c r="G775" s="9">
        <v>4520.26</v>
      </c>
      <c r="H775" s="9">
        <v>0</v>
      </c>
      <c r="I775" s="9">
        <v>0</v>
      </c>
      <c r="J775" s="9">
        <v>36471.199999999997</v>
      </c>
      <c r="K775" s="9">
        <v>36471.199999999997</v>
      </c>
      <c r="L775" s="9">
        <v>944.85</v>
      </c>
      <c r="M775" s="9">
        <v>2495.12</v>
      </c>
      <c r="N775" s="9">
        <f t="shared" si="85"/>
        <v>7015.38</v>
      </c>
      <c r="O775" s="10">
        <v>17.850000000000001</v>
      </c>
      <c r="P775" s="19">
        <f t="shared" si="86"/>
        <v>689.0100000000001</v>
      </c>
      <c r="Q775" s="19">
        <v>10.96</v>
      </c>
      <c r="R775" s="19">
        <f t="shared" si="88"/>
        <v>423.05600000000004</v>
      </c>
      <c r="S775" s="24">
        <v>12.6</v>
      </c>
      <c r="T775" s="19">
        <f t="shared" si="89"/>
        <v>486.36</v>
      </c>
      <c r="U775" s="19">
        <f t="shared" si="90"/>
        <v>-5.2500000000000018</v>
      </c>
      <c r="V775" s="19">
        <f t="shared" si="91"/>
        <v>-202.65000000000009</v>
      </c>
      <c r="W775" s="19">
        <f t="shared" si="87"/>
        <v>63.303999999999974</v>
      </c>
    </row>
    <row r="776" spans="1:23" ht="15.75" customHeight="1" x14ac:dyDescent="0.2">
      <c r="A776" s="8" t="s">
        <v>783</v>
      </c>
      <c r="B776" s="9">
        <v>47.45</v>
      </c>
      <c r="C776" s="9">
        <v>86.05</v>
      </c>
      <c r="D776" s="9">
        <v>10076.89</v>
      </c>
      <c r="E776" s="9">
        <v>5556.63</v>
      </c>
      <c r="F776" s="9">
        <v>0</v>
      </c>
      <c r="G776" s="9">
        <v>5556.63</v>
      </c>
      <c r="H776" s="9">
        <v>0</v>
      </c>
      <c r="I776" s="9">
        <v>0</v>
      </c>
      <c r="J776" s="9">
        <v>113581.3</v>
      </c>
      <c r="K776" s="9">
        <v>113581.3</v>
      </c>
      <c r="L776" s="9">
        <v>2393.71</v>
      </c>
      <c r="M776" s="9">
        <v>5282.27</v>
      </c>
      <c r="N776" s="9">
        <f t="shared" si="85"/>
        <v>10838.900000000001</v>
      </c>
      <c r="O776" s="10">
        <v>22.43</v>
      </c>
      <c r="P776" s="19">
        <f t="shared" si="86"/>
        <v>1064.3035</v>
      </c>
      <c r="Q776" s="19">
        <v>8.8699999999999992</v>
      </c>
      <c r="R776" s="19">
        <f t="shared" si="88"/>
        <v>420.88149999999996</v>
      </c>
      <c r="S776" s="24">
        <v>10.199999999999999</v>
      </c>
      <c r="T776" s="19">
        <f t="shared" si="89"/>
        <v>483.99</v>
      </c>
      <c r="U776" s="19">
        <f t="shared" si="90"/>
        <v>-12.23</v>
      </c>
      <c r="V776" s="19">
        <f t="shared" si="91"/>
        <v>-580.31349999999998</v>
      </c>
      <c r="W776" s="19">
        <f t="shared" si="87"/>
        <v>63.108500000000049</v>
      </c>
    </row>
    <row r="777" spans="1:23" ht="15.75" customHeight="1" x14ac:dyDescent="0.2">
      <c r="A777" s="8" t="s">
        <v>784</v>
      </c>
      <c r="B777" s="9">
        <v>22.31</v>
      </c>
      <c r="C777" s="9">
        <v>293.36</v>
      </c>
      <c r="D777" s="9">
        <v>74634.720000000001</v>
      </c>
      <c r="E777" s="9">
        <v>5675.96</v>
      </c>
      <c r="F777" s="9">
        <v>0</v>
      </c>
      <c r="G777" s="9">
        <v>5675.96</v>
      </c>
      <c r="H777" s="9">
        <v>0</v>
      </c>
      <c r="I777" s="9">
        <v>0</v>
      </c>
      <c r="J777" s="9">
        <v>0</v>
      </c>
      <c r="K777" s="9">
        <v>0</v>
      </c>
      <c r="L777" s="9">
        <v>0</v>
      </c>
      <c r="M777" s="9">
        <v>0</v>
      </c>
      <c r="N777" s="9">
        <f t="shared" si="85"/>
        <v>5675.96</v>
      </c>
      <c r="O777" s="10">
        <v>24.98</v>
      </c>
      <c r="P777" s="19">
        <f t="shared" si="86"/>
        <v>557.30380000000002</v>
      </c>
      <c r="Q777" s="19">
        <v>12.97</v>
      </c>
      <c r="R777" s="19">
        <f t="shared" si="88"/>
        <v>289.36070000000001</v>
      </c>
      <c r="S777" s="24">
        <v>14.86</v>
      </c>
      <c r="T777" s="19">
        <f t="shared" si="89"/>
        <v>331.52659999999997</v>
      </c>
      <c r="U777" s="19">
        <f t="shared" si="90"/>
        <v>-10.120000000000001</v>
      </c>
      <c r="V777" s="19">
        <f t="shared" si="91"/>
        <v>-225.77720000000005</v>
      </c>
      <c r="W777" s="19">
        <f t="shared" si="87"/>
        <v>42.165899999999965</v>
      </c>
    </row>
    <row r="778" spans="1:23" ht="15.75" customHeight="1" x14ac:dyDescent="0.2">
      <c r="A778" s="8" t="s">
        <v>785</v>
      </c>
      <c r="B778" s="9">
        <v>31.3</v>
      </c>
      <c r="C778" s="9">
        <v>293.36</v>
      </c>
      <c r="D778" s="9">
        <v>74634.720000000001</v>
      </c>
      <c r="E778" s="9">
        <v>7963.14</v>
      </c>
      <c r="F778" s="9">
        <v>0</v>
      </c>
      <c r="G778" s="9">
        <v>7963.14</v>
      </c>
      <c r="H778" s="9">
        <v>0</v>
      </c>
      <c r="I778" s="9">
        <v>0</v>
      </c>
      <c r="J778" s="9">
        <v>0</v>
      </c>
      <c r="K778" s="9">
        <v>0</v>
      </c>
      <c r="L778" s="9">
        <v>0</v>
      </c>
      <c r="M778" s="9">
        <v>0</v>
      </c>
      <c r="N778" s="9">
        <f t="shared" si="85"/>
        <v>7963.14</v>
      </c>
      <c r="O778" s="10">
        <v>24.98</v>
      </c>
      <c r="P778" s="19">
        <f t="shared" si="86"/>
        <v>781.87400000000002</v>
      </c>
      <c r="Q778" s="19">
        <v>12.81</v>
      </c>
      <c r="R778" s="19">
        <f t="shared" si="88"/>
        <v>400.95300000000003</v>
      </c>
      <c r="S778" s="24">
        <v>14.73</v>
      </c>
      <c r="T778" s="19">
        <f t="shared" si="89"/>
        <v>461.04900000000004</v>
      </c>
      <c r="U778" s="19">
        <f t="shared" si="90"/>
        <v>-10.25</v>
      </c>
      <c r="V778" s="19">
        <f t="shared" si="91"/>
        <v>-320.82499999999999</v>
      </c>
      <c r="W778" s="19">
        <f t="shared" si="87"/>
        <v>60.096000000000004</v>
      </c>
    </row>
    <row r="779" spans="1:23" ht="15.75" customHeight="1" x14ac:dyDescent="0.2">
      <c r="A779" s="8" t="s">
        <v>786</v>
      </c>
      <c r="B779" s="9">
        <v>31.67</v>
      </c>
      <c r="C779" s="9">
        <v>293.36</v>
      </c>
      <c r="D779" s="9">
        <v>74634.720000000001</v>
      </c>
      <c r="E779" s="9">
        <v>8057.27</v>
      </c>
      <c r="F779" s="9">
        <v>0</v>
      </c>
      <c r="G779" s="9">
        <v>8057.27</v>
      </c>
      <c r="H779" s="9">
        <v>0</v>
      </c>
      <c r="I779" s="9">
        <v>0</v>
      </c>
      <c r="J779" s="9">
        <v>0</v>
      </c>
      <c r="K779" s="9">
        <v>0</v>
      </c>
      <c r="L779" s="9">
        <v>0</v>
      </c>
      <c r="M779" s="9">
        <v>0</v>
      </c>
      <c r="N779" s="9">
        <f t="shared" ref="N779:N837" si="92">G779+M779</f>
        <v>8057.27</v>
      </c>
      <c r="O779" s="10">
        <v>24.98</v>
      </c>
      <c r="P779" s="19">
        <f t="shared" ref="P779:P837" si="93">B779*O779</f>
        <v>791.11660000000006</v>
      </c>
      <c r="Q779" s="21">
        <v>12.97</v>
      </c>
      <c r="R779" s="19">
        <f t="shared" si="88"/>
        <v>410.75990000000002</v>
      </c>
      <c r="S779" s="24">
        <v>14.86</v>
      </c>
      <c r="T779" s="19">
        <f t="shared" si="89"/>
        <v>470.61619999999999</v>
      </c>
      <c r="U779" s="19">
        <f t="shared" si="90"/>
        <v>-10.120000000000001</v>
      </c>
      <c r="V779" s="19">
        <f t="shared" si="91"/>
        <v>-320.50040000000007</v>
      </c>
      <c r="W779" s="19">
        <f t="shared" si="87"/>
        <v>59.856299999999976</v>
      </c>
    </row>
    <row r="780" spans="1:23" ht="15.75" customHeight="1" x14ac:dyDescent="0.2">
      <c r="A780" s="8" t="s">
        <v>787</v>
      </c>
      <c r="B780" s="9">
        <v>22.31</v>
      </c>
      <c r="C780" s="9">
        <v>293.36</v>
      </c>
      <c r="D780" s="9">
        <v>74634.720000000001</v>
      </c>
      <c r="E780" s="9">
        <v>5675.96</v>
      </c>
      <c r="F780" s="9">
        <v>0</v>
      </c>
      <c r="G780" s="9">
        <v>5675.96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f t="shared" si="92"/>
        <v>5675.96</v>
      </c>
      <c r="O780" s="10">
        <v>24.98</v>
      </c>
      <c r="P780" s="19">
        <f t="shared" si="93"/>
        <v>557.30380000000002</v>
      </c>
      <c r="Q780" s="21">
        <v>12.83</v>
      </c>
      <c r="R780" s="19">
        <f t="shared" si="88"/>
        <v>286.2373</v>
      </c>
      <c r="S780" s="24">
        <v>14.75</v>
      </c>
      <c r="T780" s="19">
        <f t="shared" si="89"/>
        <v>329.07249999999999</v>
      </c>
      <c r="U780" s="19">
        <f t="shared" si="90"/>
        <v>-10.23</v>
      </c>
      <c r="V780" s="19">
        <f t="shared" si="91"/>
        <v>-228.23130000000003</v>
      </c>
      <c r="W780" s="19">
        <f t="shared" si="87"/>
        <v>42.835199999999986</v>
      </c>
    </row>
    <row r="781" spans="1:23" ht="15.75" customHeight="1" x14ac:dyDescent="0.2">
      <c r="A781" s="8" t="s">
        <v>788</v>
      </c>
      <c r="B781" s="9">
        <v>31.74</v>
      </c>
      <c r="C781" s="9">
        <v>293.36</v>
      </c>
      <c r="D781" s="9">
        <v>74634.720000000001</v>
      </c>
      <c r="E781" s="9">
        <v>8075.08</v>
      </c>
      <c r="F781" s="9">
        <v>0</v>
      </c>
      <c r="G781" s="9">
        <v>8075.08</v>
      </c>
      <c r="H781" s="9">
        <v>0</v>
      </c>
      <c r="I781" s="9">
        <v>0</v>
      </c>
      <c r="J781" s="9">
        <v>0</v>
      </c>
      <c r="K781" s="9">
        <v>0</v>
      </c>
      <c r="L781" s="9">
        <v>0</v>
      </c>
      <c r="M781" s="9">
        <v>0</v>
      </c>
      <c r="N781" s="9">
        <f t="shared" si="92"/>
        <v>8075.08</v>
      </c>
      <c r="O781" s="10">
        <v>24.98</v>
      </c>
      <c r="P781" s="19">
        <f t="shared" si="93"/>
        <v>792.86519999999996</v>
      </c>
      <c r="Q781" s="21">
        <v>12.97</v>
      </c>
      <c r="R781" s="19">
        <f t="shared" si="88"/>
        <v>411.6678</v>
      </c>
      <c r="S781" s="24">
        <v>14.86</v>
      </c>
      <c r="T781" s="19">
        <f t="shared" si="89"/>
        <v>471.65639999999996</v>
      </c>
      <c r="U781" s="19">
        <f t="shared" si="90"/>
        <v>-10.120000000000001</v>
      </c>
      <c r="V781" s="19">
        <f t="shared" si="91"/>
        <v>-321.2088</v>
      </c>
      <c r="W781" s="19">
        <f t="shared" si="87"/>
        <v>59.988599999999963</v>
      </c>
    </row>
    <row r="782" spans="1:23" ht="15.75" customHeight="1" x14ac:dyDescent="0.2">
      <c r="A782" s="8" t="s">
        <v>789</v>
      </c>
      <c r="B782" s="9">
        <v>22.75</v>
      </c>
      <c r="C782" s="9">
        <v>293.36</v>
      </c>
      <c r="D782" s="9">
        <v>74634.720000000001</v>
      </c>
      <c r="E782" s="9">
        <v>5787.91</v>
      </c>
      <c r="F782" s="9">
        <v>0</v>
      </c>
      <c r="G782" s="9">
        <v>5787.91</v>
      </c>
      <c r="H782" s="9">
        <v>0</v>
      </c>
      <c r="I782" s="9">
        <v>0</v>
      </c>
      <c r="J782" s="9">
        <v>0</v>
      </c>
      <c r="K782" s="9">
        <v>0</v>
      </c>
      <c r="L782" s="9">
        <v>0</v>
      </c>
      <c r="M782" s="9">
        <v>0</v>
      </c>
      <c r="N782" s="9">
        <f t="shared" si="92"/>
        <v>5787.91</v>
      </c>
      <c r="O782" s="10">
        <v>24.98</v>
      </c>
      <c r="P782" s="19">
        <f t="shared" si="93"/>
        <v>568.29499999999996</v>
      </c>
      <c r="Q782" s="21">
        <v>12.97</v>
      </c>
      <c r="R782" s="19">
        <f t="shared" si="88"/>
        <v>295.0675</v>
      </c>
      <c r="S782" s="24">
        <v>14.86</v>
      </c>
      <c r="T782" s="19">
        <f t="shared" si="89"/>
        <v>338.065</v>
      </c>
      <c r="U782" s="19">
        <f t="shared" si="90"/>
        <v>-10.120000000000001</v>
      </c>
      <c r="V782" s="19">
        <f t="shared" si="91"/>
        <v>-230.22999999999996</v>
      </c>
      <c r="W782" s="19">
        <f t="shared" si="87"/>
        <v>42.997500000000002</v>
      </c>
    </row>
    <row r="783" spans="1:23" ht="15.75" customHeight="1" x14ac:dyDescent="0.2">
      <c r="A783" s="8" t="s">
        <v>790</v>
      </c>
      <c r="B783" s="9">
        <v>22.31</v>
      </c>
      <c r="C783" s="9">
        <v>293.36</v>
      </c>
      <c r="D783" s="9">
        <v>74634.720000000001</v>
      </c>
      <c r="E783" s="9">
        <v>5675.96</v>
      </c>
      <c r="F783" s="9">
        <v>0</v>
      </c>
      <c r="G783" s="9">
        <v>5675.96</v>
      </c>
      <c r="H783" s="9">
        <v>0</v>
      </c>
      <c r="I783" s="9">
        <v>0</v>
      </c>
      <c r="J783" s="9">
        <v>0</v>
      </c>
      <c r="K783" s="9">
        <v>0</v>
      </c>
      <c r="L783" s="9">
        <v>0</v>
      </c>
      <c r="M783" s="9">
        <v>0</v>
      </c>
      <c r="N783" s="9">
        <f t="shared" si="92"/>
        <v>5675.96</v>
      </c>
      <c r="O783" s="10">
        <v>24.98</v>
      </c>
      <c r="P783" s="19">
        <f t="shared" si="93"/>
        <v>557.30380000000002</v>
      </c>
      <c r="Q783" s="21">
        <v>12.97</v>
      </c>
      <c r="R783" s="19">
        <f t="shared" si="88"/>
        <v>289.36070000000001</v>
      </c>
      <c r="S783" s="24">
        <v>14.86</v>
      </c>
      <c r="T783" s="19">
        <f t="shared" si="89"/>
        <v>331.52659999999997</v>
      </c>
      <c r="U783" s="19">
        <f t="shared" si="90"/>
        <v>-10.120000000000001</v>
      </c>
      <c r="V783" s="19">
        <f t="shared" si="91"/>
        <v>-225.77720000000005</v>
      </c>
      <c r="W783" s="19">
        <f t="shared" si="87"/>
        <v>42.165899999999965</v>
      </c>
    </row>
    <row r="784" spans="1:23" ht="15.75" customHeight="1" x14ac:dyDescent="0.2">
      <c r="A784" s="8" t="s">
        <v>791</v>
      </c>
      <c r="B784" s="9">
        <v>22.78</v>
      </c>
      <c r="C784" s="9">
        <v>293.36</v>
      </c>
      <c r="D784" s="9">
        <v>74634.720000000001</v>
      </c>
      <c r="E784" s="9">
        <v>5795.54</v>
      </c>
      <c r="F784" s="9">
        <v>0</v>
      </c>
      <c r="G784" s="9">
        <v>5795.54</v>
      </c>
      <c r="H784" s="9">
        <v>0</v>
      </c>
      <c r="I784" s="9">
        <v>0</v>
      </c>
      <c r="J784" s="9">
        <v>0</v>
      </c>
      <c r="K784" s="9">
        <v>0</v>
      </c>
      <c r="L784" s="9">
        <v>0</v>
      </c>
      <c r="M784" s="9">
        <v>0</v>
      </c>
      <c r="N784" s="9">
        <f t="shared" si="92"/>
        <v>5795.54</v>
      </c>
      <c r="O784" s="10">
        <v>24.98</v>
      </c>
      <c r="P784" s="19">
        <f t="shared" si="93"/>
        <v>569.0444</v>
      </c>
      <c r="Q784" s="21">
        <v>12.97</v>
      </c>
      <c r="R784" s="19">
        <f t="shared" si="88"/>
        <v>295.45660000000004</v>
      </c>
      <c r="S784" s="24">
        <v>14.86</v>
      </c>
      <c r="T784" s="19">
        <f t="shared" si="89"/>
        <v>338.51080000000002</v>
      </c>
      <c r="U784" s="19">
        <f t="shared" si="90"/>
        <v>-10.120000000000001</v>
      </c>
      <c r="V784" s="19">
        <f t="shared" si="91"/>
        <v>-230.53359999999998</v>
      </c>
      <c r="W784" s="19">
        <f t="shared" si="87"/>
        <v>43.05419999999998</v>
      </c>
    </row>
    <row r="785" spans="1:23" ht="15.75" customHeight="1" x14ac:dyDescent="0.2">
      <c r="A785" s="8" t="s">
        <v>792</v>
      </c>
      <c r="B785" s="9">
        <v>31.74</v>
      </c>
      <c r="C785" s="9">
        <v>293.36</v>
      </c>
      <c r="D785" s="9">
        <v>74634.720000000001</v>
      </c>
      <c r="E785" s="9">
        <v>8075.08</v>
      </c>
      <c r="F785" s="9">
        <v>0</v>
      </c>
      <c r="G785" s="9">
        <v>8075.08</v>
      </c>
      <c r="H785" s="9">
        <v>0</v>
      </c>
      <c r="I785" s="9">
        <v>0</v>
      </c>
      <c r="J785" s="9">
        <v>0</v>
      </c>
      <c r="K785" s="9">
        <v>0</v>
      </c>
      <c r="L785" s="9">
        <v>0</v>
      </c>
      <c r="M785" s="9">
        <v>0</v>
      </c>
      <c r="N785" s="9">
        <f t="shared" si="92"/>
        <v>8075.08</v>
      </c>
      <c r="O785" s="10">
        <v>24.98</v>
      </c>
      <c r="P785" s="19">
        <f t="shared" si="93"/>
        <v>792.86519999999996</v>
      </c>
      <c r="Q785" s="21">
        <v>12.97</v>
      </c>
      <c r="R785" s="19">
        <f t="shared" si="88"/>
        <v>411.6678</v>
      </c>
      <c r="S785" s="24">
        <v>14.86</v>
      </c>
      <c r="T785" s="19">
        <f t="shared" si="89"/>
        <v>471.65639999999996</v>
      </c>
      <c r="U785" s="19">
        <f t="shared" si="90"/>
        <v>-10.120000000000001</v>
      </c>
      <c r="V785" s="19">
        <f t="shared" si="91"/>
        <v>-321.2088</v>
      </c>
      <c r="W785" s="19">
        <f t="shared" si="87"/>
        <v>59.988599999999963</v>
      </c>
    </row>
    <row r="786" spans="1:23" ht="15.75" customHeight="1" x14ac:dyDescent="0.2">
      <c r="A786" s="8" t="s">
        <v>793</v>
      </c>
      <c r="B786" s="9">
        <v>31.67</v>
      </c>
      <c r="C786" s="9">
        <v>293.36</v>
      </c>
      <c r="D786" s="9">
        <v>74634.720000000001</v>
      </c>
      <c r="E786" s="9">
        <v>8057.27</v>
      </c>
      <c r="F786" s="9">
        <v>0</v>
      </c>
      <c r="G786" s="9">
        <v>8057.27</v>
      </c>
      <c r="H786" s="9">
        <v>0</v>
      </c>
      <c r="I786" s="9">
        <v>0</v>
      </c>
      <c r="J786" s="9">
        <v>0</v>
      </c>
      <c r="K786" s="9">
        <v>0</v>
      </c>
      <c r="L786" s="9">
        <v>0</v>
      </c>
      <c r="M786" s="9">
        <v>0</v>
      </c>
      <c r="N786" s="9">
        <f t="shared" si="92"/>
        <v>8057.27</v>
      </c>
      <c r="O786" s="10">
        <v>24.98</v>
      </c>
      <c r="P786" s="19">
        <f t="shared" si="93"/>
        <v>791.11660000000006</v>
      </c>
      <c r="Q786" s="21">
        <v>12.97</v>
      </c>
      <c r="R786" s="19">
        <f t="shared" si="88"/>
        <v>410.75990000000002</v>
      </c>
      <c r="S786" s="24">
        <v>14.86</v>
      </c>
      <c r="T786" s="19">
        <f t="shared" si="89"/>
        <v>470.61619999999999</v>
      </c>
      <c r="U786" s="19">
        <f t="shared" si="90"/>
        <v>-10.120000000000001</v>
      </c>
      <c r="V786" s="19">
        <f t="shared" si="91"/>
        <v>-320.50040000000007</v>
      </c>
      <c r="W786" s="19">
        <f t="shared" si="87"/>
        <v>59.856299999999976</v>
      </c>
    </row>
    <row r="787" spans="1:23" ht="15.75" customHeight="1" x14ac:dyDescent="0.2">
      <c r="A787" s="8" t="s">
        <v>794</v>
      </c>
      <c r="B787" s="9">
        <v>22.78</v>
      </c>
      <c r="C787" s="9">
        <v>293.36</v>
      </c>
      <c r="D787" s="9">
        <v>74634.720000000001</v>
      </c>
      <c r="E787" s="9">
        <v>5795.54</v>
      </c>
      <c r="F787" s="9">
        <v>0</v>
      </c>
      <c r="G787" s="9">
        <v>5795.54</v>
      </c>
      <c r="H787" s="9">
        <v>0</v>
      </c>
      <c r="I787" s="9">
        <v>0</v>
      </c>
      <c r="J787" s="9">
        <v>0</v>
      </c>
      <c r="K787" s="9">
        <v>0</v>
      </c>
      <c r="L787" s="9">
        <v>0</v>
      </c>
      <c r="M787" s="9">
        <v>0</v>
      </c>
      <c r="N787" s="9">
        <f t="shared" si="92"/>
        <v>5795.54</v>
      </c>
      <c r="O787" s="10">
        <v>24.98</v>
      </c>
      <c r="P787" s="19">
        <f t="shared" si="93"/>
        <v>569.0444</v>
      </c>
      <c r="Q787" s="21">
        <v>12.97</v>
      </c>
      <c r="R787" s="19">
        <f t="shared" si="88"/>
        <v>295.45660000000004</v>
      </c>
      <c r="S787" s="24">
        <v>14.86</v>
      </c>
      <c r="T787" s="19">
        <f t="shared" si="89"/>
        <v>338.51080000000002</v>
      </c>
      <c r="U787" s="19">
        <f t="shared" si="90"/>
        <v>-10.120000000000001</v>
      </c>
      <c r="V787" s="19">
        <f t="shared" si="91"/>
        <v>-230.53359999999998</v>
      </c>
      <c r="W787" s="19">
        <f t="shared" si="87"/>
        <v>43.05419999999998</v>
      </c>
    </row>
    <row r="788" spans="1:23" ht="15.75" customHeight="1" x14ac:dyDescent="0.2">
      <c r="A788" s="8" t="s">
        <v>795</v>
      </c>
      <c r="B788" s="9">
        <v>38</v>
      </c>
      <c r="C788" s="9">
        <v>38</v>
      </c>
      <c r="D788" s="9">
        <v>4571.2299999999996</v>
      </c>
      <c r="E788" s="9">
        <v>4571.2299999999996</v>
      </c>
      <c r="F788" s="9">
        <v>0</v>
      </c>
      <c r="G788" s="9">
        <v>4571.2299999999996</v>
      </c>
      <c r="H788" s="9">
        <v>0</v>
      </c>
      <c r="I788" s="9">
        <v>0</v>
      </c>
      <c r="J788" s="9">
        <v>0</v>
      </c>
      <c r="K788" s="9">
        <v>0</v>
      </c>
      <c r="L788" s="9">
        <v>0</v>
      </c>
      <c r="M788" s="9">
        <v>0</v>
      </c>
      <c r="N788" s="9">
        <f t="shared" si="92"/>
        <v>4571.2299999999996</v>
      </c>
      <c r="O788" s="10">
        <v>11.81</v>
      </c>
      <c r="P788" s="19">
        <f t="shared" si="93"/>
        <v>448.78000000000003</v>
      </c>
      <c r="Q788" s="21">
        <v>14.59</v>
      </c>
      <c r="R788" s="19">
        <f t="shared" si="88"/>
        <v>554.41999999999996</v>
      </c>
      <c r="S788" s="24">
        <v>14.86</v>
      </c>
      <c r="T788" s="19">
        <f t="shared" si="89"/>
        <v>564.67999999999995</v>
      </c>
      <c r="U788" s="19">
        <f t="shared" si="90"/>
        <v>3.0499999999999989</v>
      </c>
      <c r="V788" s="19">
        <f t="shared" si="91"/>
        <v>115.89999999999992</v>
      </c>
      <c r="W788" s="19">
        <f t="shared" si="87"/>
        <v>10.259999999999991</v>
      </c>
    </row>
    <row r="789" spans="1:23" ht="15.75" customHeight="1" x14ac:dyDescent="0.2">
      <c r="A789" s="8" t="s">
        <v>796</v>
      </c>
      <c r="B789" s="9">
        <v>47.5</v>
      </c>
      <c r="C789" s="9">
        <v>47.5</v>
      </c>
      <c r="D789" s="9">
        <v>6011.02</v>
      </c>
      <c r="E789" s="9">
        <v>6011.02</v>
      </c>
      <c r="F789" s="9">
        <v>0</v>
      </c>
      <c r="G789" s="9">
        <v>6011.02</v>
      </c>
      <c r="H789" s="9">
        <v>0</v>
      </c>
      <c r="I789" s="9">
        <v>0</v>
      </c>
      <c r="J789" s="9">
        <v>0</v>
      </c>
      <c r="K789" s="9">
        <v>0</v>
      </c>
      <c r="L789" s="9">
        <v>0</v>
      </c>
      <c r="M789" s="9">
        <v>0</v>
      </c>
      <c r="N789" s="9">
        <f t="shared" si="92"/>
        <v>6011.02</v>
      </c>
      <c r="O789" s="10">
        <v>12.43</v>
      </c>
      <c r="P789" s="19">
        <f t="shared" si="93"/>
        <v>590.42499999999995</v>
      </c>
      <c r="Q789" s="21">
        <v>14.59</v>
      </c>
      <c r="R789" s="19">
        <f t="shared" si="88"/>
        <v>693.02499999999998</v>
      </c>
      <c r="S789" s="24">
        <v>14.86</v>
      </c>
      <c r="T789" s="19">
        <f t="shared" si="89"/>
        <v>705.85</v>
      </c>
      <c r="U789" s="19">
        <f t="shared" si="90"/>
        <v>2.4299999999999997</v>
      </c>
      <c r="V789" s="19">
        <f t="shared" si="91"/>
        <v>115.42500000000007</v>
      </c>
      <c r="W789" s="19">
        <f t="shared" si="87"/>
        <v>12.825000000000045</v>
      </c>
    </row>
    <row r="790" spans="1:23" ht="15.75" customHeight="1" x14ac:dyDescent="0.2">
      <c r="A790" s="8" t="s">
        <v>797</v>
      </c>
      <c r="B790" s="9">
        <v>51.09</v>
      </c>
      <c r="C790" s="9">
        <v>352.63</v>
      </c>
      <c r="D790" s="9">
        <v>35469.18</v>
      </c>
      <c r="E790" s="9">
        <v>5138.87</v>
      </c>
      <c r="F790" s="9">
        <v>0</v>
      </c>
      <c r="G790" s="9">
        <v>5138.87</v>
      </c>
      <c r="H790" s="9">
        <v>0</v>
      </c>
      <c r="I790" s="9">
        <v>0</v>
      </c>
      <c r="J790" s="9">
        <v>0</v>
      </c>
      <c r="K790" s="9">
        <v>0</v>
      </c>
      <c r="L790" s="9">
        <v>0</v>
      </c>
      <c r="M790" s="9">
        <v>0</v>
      </c>
      <c r="N790" s="9">
        <f t="shared" si="92"/>
        <v>5138.87</v>
      </c>
      <c r="O790" s="10">
        <v>9.8800000000000008</v>
      </c>
      <c r="P790" s="19">
        <f t="shared" si="93"/>
        <v>504.76920000000007</v>
      </c>
      <c r="Q790" s="21">
        <v>9.7899999999999991</v>
      </c>
      <c r="R790" s="19">
        <f t="shared" si="88"/>
        <v>500.17109999999997</v>
      </c>
      <c r="S790" s="24">
        <v>11.2</v>
      </c>
      <c r="T790" s="19">
        <f t="shared" si="89"/>
        <v>572.20799999999997</v>
      </c>
      <c r="U790" s="19">
        <f t="shared" si="90"/>
        <v>1.3199999999999985</v>
      </c>
      <c r="V790" s="19">
        <f t="shared" si="91"/>
        <v>67.438799999999901</v>
      </c>
      <c r="W790" s="19">
        <f t="shared" si="87"/>
        <v>72.036900000000003</v>
      </c>
    </row>
    <row r="791" spans="1:23" ht="15.75" customHeight="1" x14ac:dyDescent="0.2">
      <c r="A791" s="8" t="s">
        <v>798</v>
      </c>
      <c r="B791" s="9">
        <v>51.11</v>
      </c>
      <c r="C791" s="9">
        <v>352.63</v>
      </c>
      <c r="D791" s="9">
        <v>35469.18</v>
      </c>
      <c r="E791" s="9">
        <v>5140.88</v>
      </c>
      <c r="F791" s="9">
        <v>0</v>
      </c>
      <c r="G791" s="9">
        <v>5140.88</v>
      </c>
      <c r="H791" s="9">
        <v>0</v>
      </c>
      <c r="I791" s="9">
        <v>0</v>
      </c>
      <c r="J791" s="9">
        <v>0</v>
      </c>
      <c r="K791" s="9">
        <v>0</v>
      </c>
      <c r="L791" s="9">
        <v>0</v>
      </c>
      <c r="M791" s="9">
        <v>0</v>
      </c>
      <c r="N791" s="9">
        <f t="shared" si="92"/>
        <v>5140.88</v>
      </c>
      <c r="O791" s="10">
        <v>9.8800000000000008</v>
      </c>
      <c r="P791" s="19">
        <f t="shared" si="93"/>
        <v>504.96680000000003</v>
      </c>
      <c r="Q791" s="21">
        <v>9.7899999999999991</v>
      </c>
      <c r="R791" s="19">
        <f t="shared" si="88"/>
        <v>500.36689999999993</v>
      </c>
      <c r="S791" s="24">
        <v>11.2</v>
      </c>
      <c r="T791" s="19">
        <f t="shared" si="89"/>
        <v>572.4319999999999</v>
      </c>
      <c r="U791" s="19">
        <f t="shared" si="90"/>
        <v>1.3199999999999985</v>
      </c>
      <c r="V791" s="19">
        <f t="shared" si="91"/>
        <v>67.465199999999868</v>
      </c>
      <c r="W791" s="19">
        <f t="shared" si="87"/>
        <v>72.065099999999973</v>
      </c>
    </row>
    <row r="792" spans="1:23" ht="15.75" customHeight="1" x14ac:dyDescent="0.2">
      <c r="A792" s="8" t="s">
        <v>799</v>
      </c>
      <c r="B792" s="9">
        <v>33.33</v>
      </c>
      <c r="C792" s="9">
        <v>352.63</v>
      </c>
      <c r="D792" s="9">
        <v>35469.18</v>
      </c>
      <c r="E792" s="9">
        <v>3352.49</v>
      </c>
      <c r="F792" s="9">
        <v>0</v>
      </c>
      <c r="G792" s="9">
        <v>3352.49</v>
      </c>
      <c r="H792" s="9">
        <v>0</v>
      </c>
      <c r="I792" s="9">
        <v>0</v>
      </c>
      <c r="J792" s="9">
        <v>0</v>
      </c>
      <c r="K792" s="9">
        <v>0</v>
      </c>
      <c r="L792" s="9">
        <v>0</v>
      </c>
      <c r="M792" s="9">
        <v>0</v>
      </c>
      <c r="N792" s="9">
        <f t="shared" si="92"/>
        <v>3352.49</v>
      </c>
      <c r="O792" s="10">
        <v>9.8800000000000008</v>
      </c>
      <c r="P792" s="19">
        <f t="shared" si="93"/>
        <v>329.30040000000002</v>
      </c>
      <c r="Q792" s="21">
        <v>9.7899999999999991</v>
      </c>
      <c r="R792" s="19">
        <f t="shared" si="88"/>
        <v>326.30069999999995</v>
      </c>
      <c r="S792" s="24">
        <v>11.2</v>
      </c>
      <c r="T792" s="19">
        <f t="shared" si="89"/>
        <v>373.29599999999994</v>
      </c>
      <c r="U792" s="19">
        <f t="shared" si="90"/>
        <v>1.3199999999999985</v>
      </c>
      <c r="V792" s="19">
        <f t="shared" si="91"/>
        <v>43.995599999999911</v>
      </c>
      <c r="W792" s="19">
        <f t="shared" si="87"/>
        <v>46.995299999999986</v>
      </c>
    </row>
    <row r="793" spans="1:23" ht="15.75" customHeight="1" x14ac:dyDescent="0.2">
      <c r="A793" s="8" t="s">
        <v>800</v>
      </c>
      <c r="B793" s="9">
        <v>43.29</v>
      </c>
      <c r="C793" s="9">
        <v>352.63</v>
      </c>
      <c r="D793" s="9">
        <v>35469.18</v>
      </c>
      <c r="E793" s="9">
        <v>4354.3100000000004</v>
      </c>
      <c r="F793" s="9">
        <v>0</v>
      </c>
      <c r="G793" s="9">
        <v>4354.3100000000004</v>
      </c>
      <c r="H793" s="9">
        <v>0</v>
      </c>
      <c r="I793" s="9">
        <v>0</v>
      </c>
      <c r="J793" s="9">
        <v>0</v>
      </c>
      <c r="K793" s="9">
        <v>0</v>
      </c>
      <c r="L793" s="9">
        <v>0</v>
      </c>
      <c r="M793" s="9">
        <v>0</v>
      </c>
      <c r="N793" s="9">
        <f t="shared" si="92"/>
        <v>4354.3100000000004</v>
      </c>
      <c r="O793" s="10">
        <v>9.8800000000000008</v>
      </c>
      <c r="P793" s="19">
        <f t="shared" si="93"/>
        <v>427.70520000000005</v>
      </c>
      <c r="Q793" s="21">
        <v>9.7899999999999991</v>
      </c>
      <c r="R793" s="19">
        <f t="shared" si="88"/>
        <v>423.80909999999994</v>
      </c>
      <c r="S793" s="24">
        <v>11.2</v>
      </c>
      <c r="T793" s="19">
        <f t="shared" si="89"/>
        <v>484.84799999999996</v>
      </c>
      <c r="U793" s="19">
        <f t="shared" si="90"/>
        <v>1.3199999999999985</v>
      </c>
      <c r="V793" s="19">
        <f t="shared" si="91"/>
        <v>57.142799999999909</v>
      </c>
      <c r="W793" s="19">
        <f t="shared" si="87"/>
        <v>61.038900000000012</v>
      </c>
    </row>
    <row r="794" spans="1:23" ht="15.75" customHeight="1" x14ac:dyDescent="0.2">
      <c r="A794" s="8" t="s">
        <v>801</v>
      </c>
      <c r="B794" s="9">
        <v>43.35</v>
      </c>
      <c r="C794" s="9">
        <v>352.63</v>
      </c>
      <c r="D794" s="9">
        <v>35469.18</v>
      </c>
      <c r="E794" s="9">
        <v>4360.3500000000004</v>
      </c>
      <c r="F794" s="9">
        <v>0</v>
      </c>
      <c r="G794" s="9">
        <v>4360.3500000000004</v>
      </c>
      <c r="H794" s="9">
        <v>0</v>
      </c>
      <c r="I794" s="9">
        <v>0</v>
      </c>
      <c r="J794" s="9">
        <v>0</v>
      </c>
      <c r="K794" s="9">
        <v>0</v>
      </c>
      <c r="L794" s="9">
        <v>0</v>
      </c>
      <c r="M794" s="9">
        <v>0</v>
      </c>
      <c r="N794" s="9">
        <f t="shared" si="92"/>
        <v>4360.3500000000004</v>
      </c>
      <c r="O794" s="10">
        <v>9.8800000000000008</v>
      </c>
      <c r="P794" s="19">
        <f t="shared" si="93"/>
        <v>428.29800000000006</v>
      </c>
      <c r="Q794" s="21">
        <v>9.7899999999999991</v>
      </c>
      <c r="R794" s="19">
        <f t="shared" si="88"/>
        <v>424.3965</v>
      </c>
      <c r="S794" s="24">
        <v>11.2</v>
      </c>
      <c r="T794" s="19">
        <f t="shared" si="89"/>
        <v>485.52</v>
      </c>
      <c r="U794" s="19">
        <f t="shared" si="90"/>
        <v>1.3199999999999985</v>
      </c>
      <c r="V794" s="19">
        <f t="shared" si="91"/>
        <v>57.221999999999923</v>
      </c>
      <c r="W794" s="19">
        <f t="shared" si="87"/>
        <v>61.123499999999979</v>
      </c>
    </row>
    <row r="795" spans="1:23" ht="15.75" customHeight="1" x14ac:dyDescent="0.2">
      <c r="A795" s="8" t="s">
        <v>802</v>
      </c>
      <c r="B795" s="9">
        <v>43.79</v>
      </c>
      <c r="C795" s="9">
        <v>352.63</v>
      </c>
      <c r="D795" s="9">
        <v>35469.18</v>
      </c>
      <c r="E795" s="9">
        <v>4404.6000000000004</v>
      </c>
      <c r="F795" s="9">
        <v>0</v>
      </c>
      <c r="G795" s="9">
        <v>4404.6000000000004</v>
      </c>
      <c r="H795" s="9">
        <v>0</v>
      </c>
      <c r="I795" s="9">
        <v>0</v>
      </c>
      <c r="J795" s="9">
        <v>0</v>
      </c>
      <c r="K795" s="9">
        <v>0</v>
      </c>
      <c r="L795" s="9">
        <v>0</v>
      </c>
      <c r="M795" s="9">
        <v>0</v>
      </c>
      <c r="N795" s="9">
        <f t="shared" si="92"/>
        <v>4404.6000000000004</v>
      </c>
      <c r="O795" s="10">
        <v>9.8800000000000008</v>
      </c>
      <c r="P795" s="19">
        <f t="shared" si="93"/>
        <v>432.64520000000005</v>
      </c>
      <c r="Q795" s="21">
        <v>9.7899999999999991</v>
      </c>
      <c r="R795" s="19">
        <f t="shared" si="88"/>
        <v>428.70409999999998</v>
      </c>
      <c r="S795" s="24">
        <v>11.2</v>
      </c>
      <c r="T795" s="19">
        <f t="shared" si="89"/>
        <v>490.44799999999998</v>
      </c>
      <c r="U795" s="19">
        <f t="shared" si="90"/>
        <v>1.3199999999999985</v>
      </c>
      <c r="V795" s="19">
        <f t="shared" si="91"/>
        <v>57.802799999999934</v>
      </c>
      <c r="W795" s="19">
        <f t="shared" si="87"/>
        <v>61.743899999999996</v>
      </c>
    </row>
    <row r="796" spans="1:23" ht="15.75" customHeight="1" x14ac:dyDescent="0.2">
      <c r="A796" s="8" t="s">
        <v>803</v>
      </c>
      <c r="B796" s="9">
        <v>43.32</v>
      </c>
      <c r="C796" s="9">
        <v>352.63</v>
      </c>
      <c r="D796" s="9">
        <v>35469.18</v>
      </c>
      <c r="E796" s="9">
        <v>4357.33</v>
      </c>
      <c r="F796" s="9">
        <v>0</v>
      </c>
      <c r="G796" s="9">
        <v>4357.33</v>
      </c>
      <c r="H796" s="9">
        <v>0</v>
      </c>
      <c r="I796" s="9">
        <v>0</v>
      </c>
      <c r="J796" s="9">
        <v>0</v>
      </c>
      <c r="K796" s="9">
        <v>0</v>
      </c>
      <c r="L796" s="9">
        <v>0</v>
      </c>
      <c r="M796" s="9">
        <v>0</v>
      </c>
      <c r="N796" s="9">
        <f t="shared" si="92"/>
        <v>4357.33</v>
      </c>
      <c r="O796" s="10">
        <v>9.8800000000000008</v>
      </c>
      <c r="P796" s="19">
        <f t="shared" si="93"/>
        <v>428.00160000000005</v>
      </c>
      <c r="Q796" s="21">
        <v>9.7899999999999991</v>
      </c>
      <c r="R796" s="19">
        <f t="shared" si="88"/>
        <v>424.10279999999995</v>
      </c>
      <c r="S796" s="24">
        <v>11.2</v>
      </c>
      <c r="T796" s="19">
        <f t="shared" si="89"/>
        <v>485.18399999999997</v>
      </c>
      <c r="U796" s="19">
        <f t="shared" si="90"/>
        <v>1.3199999999999985</v>
      </c>
      <c r="V796" s="19">
        <f t="shared" si="91"/>
        <v>57.182399999999916</v>
      </c>
      <c r="W796" s="19">
        <f t="shared" si="87"/>
        <v>61.081200000000024</v>
      </c>
    </row>
    <row r="797" spans="1:23" ht="15.75" customHeight="1" x14ac:dyDescent="0.2">
      <c r="A797" s="8" t="s">
        <v>804</v>
      </c>
      <c r="B797" s="9">
        <v>43.35</v>
      </c>
      <c r="C797" s="9">
        <v>352.63</v>
      </c>
      <c r="D797" s="9">
        <v>35469.18</v>
      </c>
      <c r="E797" s="9">
        <v>4360.3500000000004</v>
      </c>
      <c r="F797" s="9">
        <v>0</v>
      </c>
      <c r="G797" s="9">
        <v>4360.3500000000004</v>
      </c>
      <c r="H797" s="9">
        <v>0</v>
      </c>
      <c r="I797" s="9">
        <v>0</v>
      </c>
      <c r="J797" s="9">
        <v>498.66</v>
      </c>
      <c r="K797" s="9">
        <v>498.66</v>
      </c>
      <c r="L797" s="9">
        <v>11.5</v>
      </c>
      <c r="M797" s="9">
        <v>49.87</v>
      </c>
      <c r="N797" s="9">
        <f t="shared" si="92"/>
        <v>4410.22</v>
      </c>
      <c r="O797" s="10">
        <v>9.99</v>
      </c>
      <c r="P797" s="19">
        <f t="shared" si="93"/>
        <v>433.06650000000002</v>
      </c>
      <c r="Q797" s="21">
        <v>9.7899999999999991</v>
      </c>
      <c r="R797" s="19">
        <f t="shared" si="88"/>
        <v>424.3965</v>
      </c>
      <c r="S797" s="24">
        <v>11.2</v>
      </c>
      <c r="T797" s="19">
        <f t="shared" si="89"/>
        <v>485.52</v>
      </c>
      <c r="U797" s="19">
        <f t="shared" si="90"/>
        <v>1.2099999999999991</v>
      </c>
      <c r="V797" s="19">
        <f t="shared" si="91"/>
        <v>52.453499999999963</v>
      </c>
      <c r="W797" s="19">
        <f t="shared" si="87"/>
        <v>61.123499999999979</v>
      </c>
    </row>
    <row r="798" spans="1:23" ht="15.75" customHeight="1" x14ac:dyDescent="0.2">
      <c r="A798" s="8" t="s">
        <v>805</v>
      </c>
      <c r="B798" s="9">
        <v>50.82</v>
      </c>
      <c r="C798" s="9">
        <v>264.99</v>
      </c>
      <c r="D798" s="9">
        <v>27268.240000000002</v>
      </c>
      <c r="E798" s="9">
        <v>5229.53</v>
      </c>
      <c r="F798" s="9">
        <v>0</v>
      </c>
      <c r="G798" s="9">
        <v>5229.53</v>
      </c>
      <c r="H798" s="9">
        <v>0</v>
      </c>
      <c r="I798" s="9">
        <v>0</v>
      </c>
      <c r="J798" s="9">
        <v>0</v>
      </c>
      <c r="K798" s="9">
        <v>0</v>
      </c>
      <c r="L798" s="9">
        <v>0</v>
      </c>
      <c r="M798" s="9">
        <v>0</v>
      </c>
      <c r="N798" s="9">
        <f t="shared" si="92"/>
        <v>5229.53</v>
      </c>
      <c r="O798" s="10">
        <v>10.1</v>
      </c>
      <c r="P798" s="19">
        <f t="shared" si="93"/>
        <v>513.28200000000004</v>
      </c>
      <c r="Q798" s="21">
        <v>9.7899999999999991</v>
      </c>
      <c r="R798" s="19">
        <f t="shared" si="88"/>
        <v>497.52779999999996</v>
      </c>
      <c r="S798" s="24">
        <v>11.2</v>
      </c>
      <c r="T798" s="19">
        <f t="shared" si="89"/>
        <v>569.18399999999997</v>
      </c>
      <c r="U798" s="19">
        <f t="shared" si="90"/>
        <v>1.0999999999999996</v>
      </c>
      <c r="V798" s="19">
        <f t="shared" si="91"/>
        <v>55.90199999999993</v>
      </c>
      <c r="W798" s="19">
        <f t="shared" ref="W798:W846" si="94">T798-R798</f>
        <v>71.656200000000013</v>
      </c>
    </row>
    <row r="799" spans="1:23" ht="15.75" customHeight="1" x14ac:dyDescent="0.2">
      <c r="A799" s="8" t="s">
        <v>806</v>
      </c>
      <c r="B799" s="9">
        <v>33.33</v>
      </c>
      <c r="C799" s="9">
        <v>264.99</v>
      </c>
      <c r="D799" s="9">
        <v>27268.240000000002</v>
      </c>
      <c r="E799" s="9">
        <v>3429.75</v>
      </c>
      <c r="F799" s="9">
        <v>0</v>
      </c>
      <c r="G799" s="9">
        <v>3429.75</v>
      </c>
      <c r="H799" s="9">
        <v>0</v>
      </c>
      <c r="I799" s="9">
        <v>0</v>
      </c>
      <c r="J799" s="9">
        <v>0</v>
      </c>
      <c r="K799" s="9">
        <v>0</v>
      </c>
      <c r="L799" s="9">
        <v>0</v>
      </c>
      <c r="M799" s="9">
        <v>0</v>
      </c>
      <c r="N799" s="9">
        <f t="shared" si="92"/>
        <v>3429.75</v>
      </c>
      <c r="O799" s="10">
        <v>10.1</v>
      </c>
      <c r="P799" s="19">
        <f t="shared" si="93"/>
        <v>336.63299999999998</v>
      </c>
      <c r="Q799" s="21">
        <v>9.7899999999999991</v>
      </c>
      <c r="R799" s="19">
        <f t="shared" si="88"/>
        <v>326.30069999999995</v>
      </c>
      <c r="S799" s="24">
        <v>11.2</v>
      </c>
      <c r="T799" s="19">
        <f t="shared" si="89"/>
        <v>373.29599999999994</v>
      </c>
      <c r="U799" s="19">
        <f t="shared" si="90"/>
        <v>1.0999999999999996</v>
      </c>
      <c r="V799" s="19">
        <f t="shared" si="91"/>
        <v>36.662999999999954</v>
      </c>
      <c r="W799" s="19">
        <f t="shared" si="94"/>
        <v>46.995299999999986</v>
      </c>
    </row>
    <row r="800" spans="1:23" ht="15.75" customHeight="1" x14ac:dyDescent="0.2">
      <c r="A800" s="8" t="s">
        <v>807</v>
      </c>
      <c r="B800" s="9">
        <v>50.53</v>
      </c>
      <c r="C800" s="9">
        <v>264.99</v>
      </c>
      <c r="D800" s="9">
        <v>27268.240000000002</v>
      </c>
      <c r="E800" s="9">
        <v>5199.68</v>
      </c>
      <c r="F800" s="9">
        <v>0</v>
      </c>
      <c r="G800" s="9">
        <v>5199.68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f t="shared" si="92"/>
        <v>5199.68</v>
      </c>
      <c r="O800" s="10">
        <v>10.1</v>
      </c>
      <c r="P800" s="19">
        <f t="shared" si="93"/>
        <v>510.35300000000001</v>
      </c>
      <c r="Q800" s="21">
        <v>9.7899999999999991</v>
      </c>
      <c r="R800" s="19">
        <f t="shared" si="88"/>
        <v>494.68869999999998</v>
      </c>
      <c r="S800" s="24">
        <v>11.2</v>
      </c>
      <c r="T800" s="19">
        <f t="shared" si="89"/>
        <v>565.93599999999992</v>
      </c>
      <c r="U800" s="19">
        <f t="shared" si="90"/>
        <v>1.0999999999999996</v>
      </c>
      <c r="V800" s="19">
        <f t="shared" si="91"/>
        <v>55.582999999999913</v>
      </c>
      <c r="W800" s="19">
        <f t="shared" si="94"/>
        <v>71.247299999999939</v>
      </c>
    </row>
    <row r="801" spans="1:23" ht="15.75" customHeight="1" x14ac:dyDescent="0.2">
      <c r="A801" s="8" t="s">
        <v>808</v>
      </c>
      <c r="B801" s="9">
        <v>43.33</v>
      </c>
      <c r="C801" s="9">
        <v>264.99</v>
      </c>
      <c r="D801" s="9">
        <v>27268.240000000002</v>
      </c>
      <c r="E801" s="9">
        <v>4458.78</v>
      </c>
      <c r="F801" s="9">
        <v>0</v>
      </c>
      <c r="G801" s="9">
        <v>4458.78</v>
      </c>
      <c r="H801" s="9">
        <v>0</v>
      </c>
      <c r="I801" s="9">
        <v>0</v>
      </c>
      <c r="J801" s="9">
        <v>0</v>
      </c>
      <c r="K801" s="9">
        <v>0</v>
      </c>
      <c r="L801" s="9">
        <v>0</v>
      </c>
      <c r="M801" s="9">
        <v>0</v>
      </c>
      <c r="N801" s="9">
        <f t="shared" si="92"/>
        <v>4458.78</v>
      </c>
      <c r="O801" s="10">
        <v>10.1</v>
      </c>
      <c r="P801" s="19">
        <f t="shared" si="93"/>
        <v>437.63299999999998</v>
      </c>
      <c r="Q801" s="21">
        <v>9.7899999999999991</v>
      </c>
      <c r="R801" s="19">
        <f t="shared" si="88"/>
        <v>424.20069999999993</v>
      </c>
      <c r="S801" s="24">
        <v>11.2</v>
      </c>
      <c r="T801" s="19">
        <f t="shared" si="89"/>
        <v>485.29599999999994</v>
      </c>
      <c r="U801" s="19">
        <f t="shared" si="90"/>
        <v>1.0999999999999996</v>
      </c>
      <c r="V801" s="19">
        <f t="shared" si="91"/>
        <v>47.662999999999954</v>
      </c>
      <c r="W801" s="19">
        <f t="shared" si="94"/>
        <v>61.095300000000009</v>
      </c>
    </row>
    <row r="802" spans="1:23" ht="15.75" customHeight="1" x14ac:dyDescent="0.2">
      <c r="A802" s="8" t="s">
        <v>809</v>
      </c>
      <c r="B802" s="9">
        <v>43.3</v>
      </c>
      <c r="C802" s="9">
        <v>264.99</v>
      </c>
      <c r="D802" s="9">
        <v>27268.240000000002</v>
      </c>
      <c r="E802" s="9">
        <v>4455.7</v>
      </c>
      <c r="F802" s="9">
        <v>0</v>
      </c>
      <c r="G802" s="9">
        <v>4455.7</v>
      </c>
      <c r="H802" s="9">
        <v>0</v>
      </c>
      <c r="I802" s="9">
        <v>0</v>
      </c>
      <c r="J802" s="9">
        <v>0</v>
      </c>
      <c r="K802" s="9">
        <v>0</v>
      </c>
      <c r="L802" s="9">
        <v>0</v>
      </c>
      <c r="M802" s="9">
        <v>0</v>
      </c>
      <c r="N802" s="9">
        <f t="shared" si="92"/>
        <v>4455.7</v>
      </c>
      <c r="O802" s="10">
        <v>10.1</v>
      </c>
      <c r="P802" s="19">
        <f t="shared" si="93"/>
        <v>437.33</v>
      </c>
      <c r="Q802" s="21">
        <v>9.7899999999999991</v>
      </c>
      <c r="R802" s="19">
        <f t="shared" si="88"/>
        <v>423.90699999999993</v>
      </c>
      <c r="S802" s="24">
        <v>11.2</v>
      </c>
      <c r="T802" s="19">
        <f t="shared" si="89"/>
        <v>484.95999999999992</v>
      </c>
      <c r="U802" s="19">
        <f t="shared" si="90"/>
        <v>1.0999999999999996</v>
      </c>
      <c r="V802" s="19">
        <f t="shared" si="91"/>
        <v>47.629999999999939</v>
      </c>
      <c r="W802" s="19">
        <f t="shared" si="94"/>
        <v>61.052999999999997</v>
      </c>
    </row>
    <row r="803" spans="1:23" ht="15.75" customHeight="1" x14ac:dyDescent="0.2">
      <c r="A803" s="8" t="s">
        <v>810</v>
      </c>
      <c r="B803" s="9">
        <v>43.68</v>
      </c>
      <c r="C803" s="9">
        <v>264.99</v>
      </c>
      <c r="D803" s="9">
        <v>27268.240000000002</v>
      </c>
      <c r="E803" s="9">
        <v>4494.8</v>
      </c>
      <c r="F803" s="9">
        <v>0</v>
      </c>
      <c r="G803" s="9">
        <v>4494.8</v>
      </c>
      <c r="H803" s="9">
        <v>0</v>
      </c>
      <c r="I803" s="9">
        <v>0</v>
      </c>
      <c r="J803" s="9">
        <v>0</v>
      </c>
      <c r="K803" s="9">
        <v>0</v>
      </c>
      <c r="L803" s="9">
        <v>0</v>
      </c>
      <c r="M803" s="9">
        <v>0</v>
      </c>
      <c r="N803" s="9">
        <f t="shared" si="92"/>
        <v>4494.8</v>
      </c>
      <c r="O803" s="10">
        <v>10.1</v>
      </c>
      <c r="P803" s="19">
        <f t="shared" si="93"/>
        <v>441.16800000000001</v>
      </c>
      <c r="Q803" s="21">
        <v>9.7899999999999991</v>
      </c>
      <c r="R803" s="19">
        <f t="shared" si="88"/>
        <v>427.62719999999996</v>
      </c>
      <c r="S803" s="24">
        <v>11.2</v>
      </c>
      <c r="T803" s="19">
        <f t="shared" si="89"/>
        <v>489.21599999999995</v>
      </c>
      <c r="U803" s="19">
        <f t="shared" si="90"/>
        <v>1.0999999999999996</v>
      </c>
      <c r="V803" s="19">
        <f t="shared" si="91"/>
        <v>48.047999999999945</v>
      </c>
      <c r="W803" s="19">
        <f t="shared" si="94"/>
        <v>61.588799999999992</v>
      </c>
    </row>
    <row r="804" spans="1:23" ht="15.75" customHeight="1" x14ac:dyDescent="0.2">
      <c r="A804" s="8" t="s">
        <v>811</v>
      </c>
      <c r="B804" s="9">
        <v>59.42</v>
      </c>
      <c r="C804" s="9">
        <v>59.42</v>
      </c>
      <c r="D804" s="9">
        <v>5791.03</v>
      </c>
      <c r="E804" s="9">
        <v>5791.03</v>
      </c>
      <c r="F804" s="9">
        <v>0</v>
      </c>
      <c r="G804" s="9">
        <v>5791.03</v>
      </c>
      <c r="H804" s="9">
        <v>0</v>
      </c>
      <c r="I804" s="9">
        <v>0</v>
      </c>
      <c r="J804" s="9">
        <v>2063.5</v>
      </c>
      <c r="K804" s="9">
        <v>2063.5</v>
      </c>
      <c r="L804" s="9">
        <v>34.729999999999997</v>
      </c>
      <c r="M804" s="9">
        <v>206.35</v>
      </c>
      <c r="N804" s="9">
        <f t="shared" si="92"/>
        <v>5997.38</v>
      </c>
      <c r="O804" s="10">
        <v>9.91</v>
      </c>
      <c r="P804" s="19">
        <f t="shared" si="93"/>
        <v>588.85220000000004</v>
      </c>
      <c r="Q804" s="21">
        <v>9.7899999999999991</v>
      </c>
      <c r="R804" s="19">
        <f t="shared" si="88"/>
        <v>581.72179999999992</v>
      </c>
      <c r="S804" s="24">
        <v>11.2</v>
      </c>
      <c r="T804" s="19">
        <f t="shared" si="89"/>
        <v>665.50400000000002</v>
      </c>
      <c r="U804" s="19">
        <f t="shared" si="90"/>
        <v>1.2899999999999991</v>
      </c>
      <c r="V804" s="19">
        <f t="shared" si="91"/>
        <v>76.65179999999998</v>
      </c>
      <c r="W804" s="19">
        <f t="shared" si="94"/>
        <v>83.782200000000103</v>
      </c>
    </row>
    <row r="805" spans="1:23" ht="15.75" customHeight="1" x14ac:dyDescent="0.2">
      <c r="A805" s="8" t="s">
        <v>812</v>
      </c>
      <c r="B805" s="9">
        <v>70.510000000000005</v>
      </c>
      <c r="C805" s="9">
        <v>233.21</v>
      </c>
      <c r="D805" s="9">
        <v>20247.12</v>
      </c>
      <c r="E805" s="9">
        <v>6121.63</v>
      </c>
      <c r="F805" s="9">
        <v>0</v>
      </c>
      <c r="G805" s="9">
        <v>6121.63</v>
      </c>
      <c r="H805" s="9">
        <v>0</v>
      </c>
      <c r="I805" s="9">
        <v>0</v>
      </c>
      <c r="J805" s="9">
        <v>5525.7</v>
      </c>
      <c r="K805" s="9">
        <v>5525.7</v>
      </c>
      <c r="L805" s="9">
        <v>78.37</v>
      </c>
      <c r="M805" s="9">
        <v>390.57</v>
      </c>
      <c r="N805" s="9">
        <f t="shared" si="92"/>
        <v>6512.2</v>
      </c>
      <c r="O805" s="10">
        <v>9.07</v>
      </c>
      <c r="P805" s="19">
        <f t="shared" si="93"/>
        <v>639.52570000000003</v>
      </c>
      <c r="Q805" s="21">
        <v>9.7899999999999991</v>
      </c>
      <c r="R805" s="19">
        <f t="shared" si="88"/>
        <v>690.29290000000003</v>
      </c>
      <c r="S805" s="24">
        <v>11.2</v>
      </c>
      <c r="T805" s="19">
        <f t="shared" si="89"/>
        <v>789.71199999999999</v>
      </c>
      <c r="U805" s="19">
        <f t="shared" si="90"/>
        <v>2.129999999999999</v>
      </c>
      <c r="V805" s="19">
        <f t="shared" si="91"/>
        <v>150.18629999999996</v>
      </c>
      <c r="W805" s="19">
        <f t="shared" si="94"/>
        <v>99.419099999999958</v>
      </c>
    </row>
    <row r="806" spans="1:23" ht="15.75" customHeight="1" x14ac:dyDescent="0.2">
      <c r="A806" s="8" t="s">
        <v>813</v>
      </c>
      <c r="B806" s="9">
        <v>26.78</v>
      </c>
      <c r="C806" s="9">
        <v>233.21</v>
      </c>
      <c r="D806" s="9">
        <v>20247.12</v>
      </c>
      <c r="E806" s="9">
        <v>2325.02</v>
      </c>
      <c r="F806" s="9">
        <v>0</v>
      </c>
      <c r="G806" s="9">
        <v>2325.02</v>
      </c>
      <c r="H806" s="9">
        <v>0</v>
      </c>
      <c r="I806" s="9">
        <v>0</v>
      </c>
      <c r="J806" s="9">
        <v>0</v>
      </c>
      <c r="K806" s="9">
        <v>0</v>
      </c>
      <c r="L806" s="9">
        <v>0</v>
      </c>
      <c r="M806" s="9">
        <v>0</v>
      </c>
      <c r="N806" s="9">
        <f t="shared" si="92"/>
        <v>2325.02</v>
      </c>
      <c r="O806" s="10">
        <v>8.5299999999999994</v>
      </c>
      <c r="P806" s="19">
        <f t="shared" si="93"/>
        <v>228.43340000000001</v>
      </c>
      <c r="Q806" s="21">
        <v>9.7899999999999991</v>
      </c>
      <c r="R806" s="19">
        <f t="shared" si="88"/>
        <v>262.17619999999999</v>
      </c>
      <c r="S806" s="24">
        <v>11.2</v>
      </c>
      <c r="T806" s="19">
        <f t="shared" si="89"/>
        <v>299.93599999999998</v>
      </c>
      <c r="U806" s="19">
        <f t="shared" si="90"/>
        <v>2.67</v>
      </c>
      <c r="V806" s="19">
        <f t="shared" si="91"/>
        <v>71.502599999999973</v>
      </c>
      <c r="W806" s="19">
        <f t="shared" si="94"/>
        <v>37.759799999999984</v>
      </c>
    </row>
    <row r="807" spans="1:23" ht="15.75" customHeight="1" x14ac:dyDescent="0.2">
      <c r="A807" s="8" t="s">
        <v>814</v>
      </c>
      <c r="B807" s="9">
        <v>65.41</v>
      </c>
      <c r="C807" s="9">
        <v>233.21</v>
      </c>
      <c r="D807" s="9">
        <v>20247.12</v>
      </c>
      <c r="E807" s="9">
        <v>5678.85</v>
      </c>
      <c r="F807" s="9">
        <v>0</v>
      </c>
      <c r="G807" s="9">
        <v>5678.85</v>
      </c>
      <c r="H807" s="9">
        <v>0</v>
      </c>
      <c r="I807" s="9">
        <v>0</v>
      </c>
      <c r="J807" s="9">
        <v>0</v>
      </c>
      <c r="K807" s="9">
        <v>0</v>
      </c>
      <c r="L807" s="9">
        <v>0</v>
      </c>
      <c r="M807" s="9">
        <v>0</v>
      </c>
      <c r="N807" s="9">
        <f t="shared" si="92"/>
        <v>5678.85</v>
      </c>
      <c r="O807" s="10">
        <v>8.5299999999999994</v>
      </c>
      <c r="P807" s="19">
        <f t="shared" si="93"/>
        <v>557.94729999999993</v>
      </c>
      <c r="Q807" s="21">
        <v>10.62</v>
      </c>
      <c r="R807" s="19">
        <f t="shared" si="88"/>
        <v>694.65419999999995</v>
      </c>
      <c r="S807" s="24">
        <v>12.15</v>
      </c>
      <c r="T807" s="19">
        <f t="shared" si="89"/>
        <v>794.73149999999998</v>
      </c>
      <c r="U807" s="19">
        <f t="shared" si="90"/>
        <v>3.620000000000001</v>
      </c>
      <c r="V807" s="19">
        <f t="shared" si="91"/>
        <v>236.78420000000006</v>
      </c>
      <c r="W807" s="19">
        <f t="shared" si="94"/>
        <v>100.07730000000004</v>
      </c>
    </row>
    <row r="808" spans="1:23" ht="15.75" customHeight="1" x14ac:dyDescent="0.2">
      <c r="A808" s="8" t="s">
        <v>815</v>
      </c>
      <c r="B808" s="9">
        <v>70.510000000000005</v>
      </c>
      <c r="C808" s="9">
        <v>233.21</v>
      </c>
      <c r="D808" s="9">
        <v>20247.12</v>
      </c>
      <c r="E808" s="9">
        <v>6121.63</v>
      </c>
      <c r="F808" s="9">
        <v>0</v>
      </c>
      <c r="G808" s="9">
        <v>6121.63</v>
      </c>
      <c r="H808" s="9">
        <v>0</v>
      </c>
      <c r="I808" s="9">
        <v>0</v>
      </c>
      <c r="J808" s="9">
        <v>1781.22</v>
      </c>
      <c r="K808" s="9">
        <v>1781.22</v>
      </c>
      <c r="L808" s="9">
        <v>25.26</v>
      </c>
      <c r="M808" s="9">
        <v>178.12</v>
      </c>
      <c r="N808" s="9">
        <f t="shared" si="92"/>
        <v>6299.75</v>
      </c>
      <c r="O808" s="10">
        <v>8.77</v>
      </c>
      <c r="P808" s="19">
        <f t="shared" si="93"/>
        <v>618.37270000000001</v>
      </c>
      <c r="Q808" s="21">
        <v>9.7899999999999991</v>
      </c>
      <c r="R808" s="19">
        <f t="shared" si="88"/>
        <v>690.29290000000003</v>
      </c>
      <c r="S808" s="24">
        <v>11.2</v>
      </c>
      <c r="T808" s="19">
        <f t="shared" si="89"/>
        <v>789.71199999999999</v>
      </c>
      <c r="U808" s="19">
        <f t="shared" si="90"/>
        <v>2.4299999999999997</v>
      </c>
      <c r="V808" s="19">
        <f t="shared" si="91"/>
        <v>171.33929999999998</v>
      </c>
      <c r="W808" s="19">
        <f t="shared" si="94"/>
        <v>99.419099999999958</v>
      </c>
    </row>
    <row r="809" spans="1:23" ht="15.75" customHeight="1" x14ac:dyDescent="0.2">
      <c r="A809" s="8" t="s">
        <v>816</v>
      </c>
      <c r="B809" s="9">
        <v>46.7</v>
      </c>
      <c r="C809" s="9">
        <v>46.7</v>
      </c>
      <c r="D809" s="9">
        <v>5477.29</v>
      </c>
      <c r="E809" s="9">
        <v>5477.29</v>
      </c>
      <c r="F809" s="9">
        <v>0</v>
      </c>
      <c r="G809" s="9">
        <v>5477.29</v>
      </c>
      <c r="H809" s="9">
        <v>0</v>
      </c>
      <c r="I809" s="9">
        <v>0</v>
      </c>
      <c r="J809" s="9">
        <v>0</v>
      </c>
      <c r="K809" s="9">
        <v>0</v>
      </c>
      <c r="L809" s="9">
        <v>0</v>
      </c>
      <c r="M809" s="9">
        <v>0</v>
      </c>
      <c r="N809" s="9">
        <f t="shared" si="92"/>
        <v>5477.29</v>
      </c>
      <c r="O809" s="10">
        <v>11.52</v>
      </c>
      <c r="P809" s="19">
        <f t="shared" si="93"/>
        <v>537.98400000000004</v>
      </c>
      <c r="Q809" s="19">
        <v>9.7899999999999991</v>
      </c>
      <c r="R809" s="19">
        <f t="shared" si="88"/>
        <v>457.19299999999998</v>
      </c>
      <c r="S809" s="24">
        <v>11.26</v>
      </c>
      <c r="T809" s="19">
        <f t="shared" si="89"/>
        <v>525.84199999999998</v>
      </c>
      <c r="U809" s="19">
        <f t="shared" si="90"/>
        <v>-0.25999999999999979</v>
      </c>
      <c r="V809" s="19">
        <f t="shared" si="91"/>
        <v>-12.142000000000053</v>
      </c>
      <c r="W809" s="19">
        <f t="shared" si="94"/>
        <v>68.649000000000001</v>
      </c>
    </row>
    <row r="810" spans="1:23" ht="15.75" customHeight="1" x14ac:dyDescent="0.2">
      <c r="A810" s="8" t="s">
        <v>817</v>
      </c>
      <c r="B810" s="9">
        <v>40.51</v>
      </c>
      <c r="C810" s="9">
        <v>40.51</v>
      </c>
      <c r="D810" s="9">
        <v>5058.6499999999996</v>
      </c>
      <c r="E810" s="9">
        <v>5058.6499999999996</v>
      </c>
      <c r="F810" s="9">
        <v>0</v>
      </c>
      <c r="G810" s="9">
        <v>5058.6499999999996</v>
      </c>
      <c r="H810" s="9">
        <v>0</v>
      </c>
      <c r="I810" s="9">
        <v>0</v>
      </c>
      <c r="J810" s="9">
        <v>40553.68</v>
      </c>
      <c r="K810" s="9">
        <v>40553.68</v>
      </c>
      <c r="L810" s="9">
        <v>1001.07</v>
      </c>
      <c r="M810" s="9">
        <v>2939.37</v>
      </c>
      <c r="N810" s="9">
        <f t="shared" si="92"/>
        <v>7998.0199999999995</v>
      </c>
      <c r="O810" s="10">
        <v>19.39</v>
      </c>
      <c r="P810" s="19">
        <f t="shared" si="93"/>
        <v>785.48889999999994</v>
      </c>
      <c r="Q810" s="19">
        <v>11.27</v>
      </c>
      <c r="R810" s="19">
        <f t="shared" si="88"/>
        <v>456.54769999999996</v>
      </c>
      <c r="S810" s="24">
        <v>12.96</v>
      </c>
      <c r="T810" s="19">
        <f t="shared" si="89"/>
        <v>525.00959999999998</v>
      </c>
      <c r="U810" s="19">
        <f t="shared" si="90"/>
        <v>-6.43</v>
      </c>
      <c r="V810" s="19">
        <f t="shared" si="91"/>
        <v>-260.47929999999997</v>
      </c>
      <c r="W810" s="19">
        <f t="shared" si="94"/>
        <v>68.461900000000014</v>
      </c>
    </row>
    <row r="811" spans="1:23" ht="15.75" customHeight="1" x14ac:dyDescent="0.2">
      <c r="A811" s="8" t="s">
        <v>818</v>
      </c>
      <c r="B811" s="9">
        <v>64.599999999999994</v>
      </c>
      <c r="C811" s="9">
        <v>117.3</v>
      </c>
      <c r="D811" s="9">
        <v>9233.57</v>
      </c>
      <c r="E811" s="9">
        <v>5085.1499999999996</v>
      </c>
      <c r="F811" s="9">
        <v>0</v>
      </c>
      <c r="G811" s="9">
        <v>5085.1499999999996</v>
      </c>
      <c r="H811" s="9">
        <v>0</v>
      </c>
      <c r="I811" s="9">
        <v>0</v>
      </c>
      <c r="J811" s="9">
        <v>1734.42</v>
      </c>
      <c r="K811" s="9">
        <v>1734.42</v>
      </c>
      <c r="L811" s="9">
        <v>26.85</v>
      </c>
      <c r="M811" s="9">
        <v>0</v>
      </c>
      <c r="N811" s="9">
        <f t="shared" si="92"/>
        <v>5085.1499999999996</v>
      </c>
      <c r="O811" s="10">
        <v>7.73</v>
      </c>
      <c r="P811" s="19">
        <f t="shared" si="93"/>
        <v>499.358</v>
      </c>
      <c r="Q811" s="21">
        <v>12.06</v>
      </c>
      <c r="R811" s="19">
        <f t="shared" si="88"/>
        <v>779.07599999999991</v>
      </c>
      <c r="S811" s="24">
        <v>13.8</v>
      </c>
      <c r="T811" s="19">
        <f t="shared" si="89"/>
        <v>891.48</v>
      </c>
      <c r="U811" s="19">
        <f t="shared" si="90"/>
        <v>6.07</v>
      </c>
      <c r="V811" s="19">
        <f t="shared" si="91"/>
        <v>392.12200000000001</v>
      </c>
      <c r="W811" s="19">
        <f t="shared" si="94"/>
        <v>112.40400000000011</v>
      </c>
    </row>
    <row r="812" spans="1:23" ht="15.75" customHeight="1" x14ac:dyDescent="0.2">
      <c r="A812" s="8" t="s">
        <v>819</v>
      </c>
      <c r="B812" s="9">
        <v>52.7</v>
      </c>
      <c r="C812" s="9">
        <v>117.3</v>
      </c>
      <c r="D812" s="9">
        <v>9233.57</v>
      </c>
      <c r="E812" s="9">
        <v>4148.42</v>
      </c>
      <c r="F812" s="9">
        <v>0</v>
      </c>
      <c r="G812" s="9">
        <v>4148.42</v>
      </c>
      <c r="H812" s="9">
        <v>0</v>
      </c>
      <c r="I812" s="9">
        <v>0</v>
      </c>
      <c r="J812" s="9">
        <v>0</v>
      </c>
      <c r="K812" s="9">
        <v>0</v>
      </c>
      <c r="L812" s="9">
        <v>0</v>
      </c>
      <c r="M812" s="9">
        <v>0</v>
      </c>
      <c r="N812" s="9">
        <f t="shared" si="92"/>
        <v>4148.42</v>
      </c>
      <c r="O812" s="10">
        <v>7.73</v>
      </c>
      <c r="P812" s="19">
        <f t="shared" si="93"/>
        <v>407.37100000000004</v>
      </c>
      <c r="Q812" s="21">
        <v>11.82</v>
      </c>
      <c r="R812" s="19">
        <f t="shared" si="88"/>
        <v>622.9140000000001</v>
      </c>
      <c r="S812" s="24">
        <v>13.52</v>
      </c>
      <c r="T812" s="19">
        <f t="shared" si="89"/>
        <v>712.50400000000002</v>
      </c>
      <c r="U812" s="19">
        <f t="shared" si="90"/>
        <v>5.7899999999999991</v>
      </c>
      <c r="V812" s="19">
        <f t="shared" si="91"/>
        <v>305.13299999999998</v>
      </c>
      <c r="W812" s="19">
        <f t="shared" si="94"/>
        <v>89.589999999999918</v>
      </c>
    </row>
    <row r="813" spans="1:23" ht="15.75" customHeight="1" x14ac:dyDescent="0.2">
      <c r="A813" s="8" t="s">
        <v>820</v>
      </c>
      <c r="B813" s="9">
        <v>26.9</v>
      </c>
      <c r="C813" s="9">
        <v>133.77000000000001</v>
      </c>
      <c r="D813" s="9">
        <v>17174.11</v>
      </c>
      <c r="E813" s="9">
        <v>3453.57</v>
      </c>
      <c r="F813" s="9">
        <v>0</v>
      </c>
      <c r="G813" s="9">
        <v>3453.57</v>
      </c>
      <c r="H813" s="9">
        <v>0</v>
      </c>
      <c r="I813" s="9">
        <v>0</v>
      </c>
      <c r="J813" s="9">
        <v>2736.63</v>
      </c>
      <c r="K813" s="9">
        <v>2736.63</v>
      </c>
      <c r="L813" s="9">
        <v>101.73</v>
      </c>
      <c r="M813" s="9">
        <v>273.66000000000003</v>
      </c>
      <c r="N813" s="9">
        <f t="shared" si="92"/>
        <v>3727.23</v>
      </c>
      <c r="O813" s="10">
        <v>13.61</v>
      </c>
      <c r="P813" s="19">
        <f t="shared" si="93"/>
        <v>366.10899999999998</v>
      </c>
      <c r="Q813" s="21">
        <v>10.78</v>
      </c>
      <c r="R813" s="19">
        <f t="shared" si="88"/>
        <v>289.98199999999997</v>
      </c>
      <c r="S813" s="24">
        <v>12.4</v>
      </c>
      <c r="T813" s="19">
        <f t="shared" si="89"/>
        <v>333.56</v>
      </c>
      <c r="U813" s="19">
        <f t="shared" si="90"/>
        <v>-1.2099999999999991</v>
      </c>
      <c r="V813" s="19">
        <f t="shared" si="91"/>
        <v>-32.548999999999978</v>
      </c>
      <c r="W813" s="19">
        <f t="shared" si="94"/>
        <v>43.578000000000031</v>
      </c>
    </row>
    <row r="814" spans="1:23" ht="15.75" customHeight="1" x14ac:dyDescent="0.2">
      <c r="A814" s="8" t="s">
        <v>821</v>
      </c>
      <c r="B814" s="9">
        <v>26.9</v>
      </c>
      <c r="C814" s="9">
        <v>133.77000000000001</v>
      </c>
      <c r="D814" s="9">
        <v>17174.11</v>
      </c>
      <c r="E814" s="9">
        <v>3453.57</v>
      </c>
      <c r="F814" s="9">
        <v>0</v>
      </c>
      <c r="G814" s="9">
        <v>3453.57</v>
      </c>
      <c r="H814" s="9">
        <v>0</v>
      </c>
      <c r="I814" s="9">
        <v>0</v>
      </c>
      <c r="J814" s="9">
        <v>14212.8</v>
      </c>
      <c r="K814" s="9">
        <v>14212.8</v>
      </c>
      <c r="L814" s="9">
        <v>528.35</v>
      </c>
      <c r="M814" s="9">
        <v>1421.28</v>
      </c>
      <c r="N814" s="9">
        <f t="shared" si="92"/>
        <v>4874.8500000000004</v>
      </c>
      <c r="O814" s="10">
        <v>17.79</v>
      </c>
      <c r="P814" s="19">
        <f t="shared" si="93"/>
        <v>478.55099999999993</v>
      </c>
      <c r="Q814" s="21">
        <v>12.08</v>
      </c>
      <c r="R814" s="19">
        <f t="shared" si="88"/>
        <v>324.952</v>
      </c>
      <c r="S814" s="24">
        <v>13.89</v>
      </c>
      <c r="T814" s="19">
        <f t="shared" si="89"/>
        <v>373.64100000000002</v>
      </c>
      <c r="U814" s="19">
        <f t="shared" si="90"/>
        <v>-3.8999999999999986</v>
      </c>
      <c r="V814" s="19">
        <f t="shared" si="91"/>
        <v>-104.90999999999991</v>
      </c>
      <c r="W814" s="19">
        <f t="shared" si="94"/>
        <v>48.689000000000021</v>
      </c>
    </row>
    <row r="815" spans="1:23" ht="15.75" customHeight="1" x14ac:dyDescent="0.2">
      <c r="A815" s="8" t="s">
        <v>822</v>
      </c>
      <c r="B815" s="9">
        <v>79.97</v>
      </c>
      <c r="C815" s="9">
        <v>133.77000000000001</v>
      </c>
      <c r="D815" s="9">
        <v>17174.11</v>
      </c>
      <c r="E815" s="9">
        <v>10266.98</v>
      </c>
      <c r="F815" s="9">
        <v>0</v>
      </c>
      <c r="G815" s="9">
        <v>10266.98</v>
      </c>
      <c r="H815" s="9">
        <v>0</v>
      </c>
      <c r="I815" s="9">
        <v>0</v>
      </c>
      <c r="J815" s="9">
        <v>27080.99</v>
      </c>
      <c r="K815" s="9">
        <v>27080.99</v>
      </c>
      <c r="L815" s="9">
        <v>338.64</v>
      </c>
      <c r="M815" s="9">
        <v>2708.1</v>
      </c>
      <c r="N815" s="9">
        <f t="shared" si="92"/>
        <v>12975.08</v>
      </c>
      <c r="O815" s="10">
        <v>15.93</v>
      </c>
      <c r="P815" s="19">
        <f t="shared" si="93"/>
        <v>1273.9221</v>
      </c>
      <c r="Q815" s="21">
        <v>11.11</v>
      </c>
      <c r="R815" s="19">
        <f t="shared" si="88"/>
        <v>888.46669999999995</v>
      </c>
      <c r="S815" s="24">
        <v>12.78</v>
      </c>
      <c r="T815" s="19">
        <f t="shared" si="89"/>
        <v>1022.0165999999999</v>
      </c>
      <c r="U815" s="19">
        <f t="shared" si="90"/>
        <v>-3.1500000000000004</v>
      </c>
      <c r="V815" s="19">
        <f t="shared" si="91"/>
        <v>-251.90550000000007</v>
      </c>
      <c r="W815" s="19">
        <f t="shared" si="94"/>
        <v>133.54989999999998</v>
      </c>
    </row>
    <row r="816" spans="1:23" ht="15.75" customHeight="1" x14ac:dyDescent="0.2">
      <c r="A816" s="8" t="s">
        <v>823</v>
      </c>
      <c r="B816" s="9">
        <v>63.03</v>
      </c>
      <c r="C816" s="9">
        <v>345.5</v>
      </c>
      <c r="D816" s="9">
        <v>45649.96</v>
      </c>
      <c r="E816" s="9">
        <v>8327.98</v>
      </c>
      <c r="F816" s="9">
        <v>0</v>
      </c>
      <c r="G816" s="9">
        <v>8327.98</v>
      </c>
      <c r="H816" s="9">
        <v>0</v>
      </c>
      <c r="I816" s="9">
        <v>0</v>
      </c>
      <c r="J816" s="9">
        <v>216</v>
      </c>
      <c r="K816" s="9">
        <v>216</v>
      </c>
      <c r="L816" s="9">
        <v>3.43</v>
      </c>
      <c r="M816" s="9">
        <v>21.6</v>
      </c>
      <c r="N816" s="9">
        <f t="shared" si="92"/>
        <v>8349.58</v>
      </c>
      <c r="O816" s="10">
        <v>13.01</v>
      </c>
      <c r="P816" s="19">
        <f t="shared" si="93"/>
        <v>820.02030000000002</v>
      </c>
      <c r="Q816" s="21">
        <v>9.7100000000000009</v>
      </c>
      <c r="R816" s="19">
        <f t="shared" si="88"/>
        <v>612.02130000000011</v>
      </c>
      <c r="S816" s="24">
        <v>11.17</v>
      </c>
      <c r="T816" s="19">
        <f t="shared" si="89"/>
        <v>704.04510000000005</v>
      </c>
      <c r="U816" s="19">
        <f t="shared" si="90"/>
        <v>-1.8399999999999999</v>
      </c>
      <c r="V816" s="19">
        <f t="shared" si="91"/>
        <v>-115.97519999999997</v>
      </c>
      <c r="W816" s="19">
        <f t="shared" si="94"/>
        <v>92.023799999999937</v>
      </c>
    </row>
    <row r="817" spans="1:23" ht="15.75" customHeight="1" x14ac:dyDescent="0.2">
      <c r="A817" s="8" t="s">
        <v>824</v>
      </c>
      <c r="B817" s="9">
        <v>31.78</v>
      </c>
      <c r="C817" s="9">
        <v>345.5</v>
      </c>
      <c r="D817" s="9">
        <v>45649.96</v>
      </c>
      <c r="E817" s="9">
        <v>4199</v>
      </c>
      <c r="F817" s="9">
        <v>0</v>
      </c>
      <c r="G817" s="9">
        <v>4199</v>
      </c>
      <c r="H817" s="9">
        <v>0</v>
      </c>
      <c r="I817" s="9">
        <v>0</v>
      </c>
      <c r="J817" s="9">
        <v>28343.759999999998</v>
      </c>
      <c r="K817" s="9">
        <v>28343.759999999998</v>
      </c>
      <c r="L817" s="9">
        <v>891.87</v>
      </c>
      <c r="M817" s="9">
        <v>2012.33</v>
      </c>
      <c r="N817" s="9">
        <f t="shared" si="92"/>
        <v>6211.33</v>
      </c>
      <c r="O817" s="10">
        <v>19.190000000000001</v>
      </c>
      <c r="P817" s="19">
        <f t="shared" si="93"/>
        <v>609.85820000000001</v>
      </c>
      <c r="Q817" s="21">
        <v>8.81</v>
      </c>
      <c r="R817" s="19">
        <f t="shared" si="88"/>
        <v>279.98180000000002</v>
      </c>
      <c r="S817" s="24">
        <v>10.130000000000001</v>
      </c>
      <c r="T817" s="19">
        <f t="shared" si="89"/>
        <v>321.93140000000005</v>
      </c>
      <c r="U817" s="19">
        <f t="shared" si="90"/>
        <v>-9.06</v>
      </c>
      <c r="V817" s="19">
        <f t="shared" si="91"/>
        <v>-287.92679999999996</v>
      </c>
      <c r="W817" s="19">
        <f t="shared" si="94"/>
        <v>41.949600000000032</v>
      </c>
    </row>
    <row r="818" spans="1:23" ht="15.75" customHeight="1" x14ac:dyDescent="0.2">
      <c r="A818" s="8" t="s">
        <v>825</v>
      </c>
      <c r="B818" s="9">
        <v>65.61</v>
      </c>
      <c r="C818" s="9">
        <v>345.5</v>
      </c>
      <c r="D818" s="9">
        <v>45649.96</v>
      </c>
      <c r="E818" s="9">
        <v>8668.8700000000008</v>
      </c>
      <c r="F818" s="9">
        <v>0</v>
      </c>
      <c r="G818" s="9">
        <v>8668.8700000000008</v>
      </c>
      <c r="H818" s="9">
        <v>0</v>
      </c>
      <c r="I818" s="9">
        <v>0</v>
      </c>
      <c r="J818" s="9">
        <v>0</v>
      </c>
      <c r="K818" s="9">
        <v>0</v>
      </c>
      <c r="L818" s="9">
        <v>0</v>
      </c>
      <c r="M818" s="9">
        <v>0</v>
      </c>
      <c r="N818" s="9">
        <f t="shared" si="92"/>
        <v>8668.8700000000008</v>
      </c>
      <c r="O818" s="10">
        <v>12.97</v>
      </c>
      <c r="P818" s="19">
        <f t="shared" si="93"/>
        <v>850.96170000000006</v>
      </c>
      <c r="Q818" s="21">
        <v>9.76</v>
      </c>
      <c r="R818" s="19">
        <f t="shared" si="88"/>
        <v>640.35360000000003</v>
      </c>
      <c r="S818" s="24">
        <v>11.22</v>
      </c>
      <c r="T818" s="19">
        <f t="shared" si="89"/>
        <v>736.14420000000007</v>
      </c>
      <c r="U818" s="19">
        <f t="shared" si="90"/>
        <v>-1.75</v>
      </c>
      <c r="V818" s="19">
        <f t="shared" si="91"/>
        <v>-114.8175</v>
      </c>
      <c r="W818" s="19">
        <f t="shared" si="94"/>
        <v>95.79060000000004</v>
      </c>
    </row>
    <row r="819" spans="1:23" ht="15.75" customHeight="1" x14ac:dyDescent="0.2">
      <c r="A819" s="8" t="s">
        <v>826</v>
      </c>
      <c r="B819" s="9">
        <v>49.25</v>
      </c>
      <c r="C819" s="9">
        <v>345.5</v>
      </c>
      <c r="D819" s="9">
        <v>45649.96</v>
      </c>
      <c r="E819" s="9">
        <v>6507.27</v>
      </c>
      <c r="F819" s="9">
        <v>0</v>
      </c>
      <c r="G819" s="9">
        <v>6507.27</v>
      </c>
      <c r="H819" s="9">
        <v>0</v>
      </c>
      <c r="I819" s="9">
        <v>0</v>
      </c>
      <c r="J819" s="9">
        <v>5.66</v>
      </c>
      <c r="K819" s="9">
        <v>5.66</v>
      </c>
      <c r="L819" s="9">
        <v>0.11</v>
      </c>
      <c r="M819" s="9">
        <v>0.56999999999999995</v>
      </c>
      <c r="N819" s="9">
        <f t="shared" si="92"/>
        <v>6507.84</v>
      </c>
      <c r="O819" s="10">
        <v>12.98</v>
      </c>
      <c r="P819" s="19">
        <f t="shared" si="93"/>
        <v>639.26499999999999</v>
      </c>
      <c r="Q819" s="21">
        <v>8.56</v>
      </c>
      <c r="R819" s="19">
        <f t="shared" si="88"/>
        <v>421.58000000000004</v>
      </c>
      <c r="S819" s="24">
        <v>9.84</v>
      </c>
      <c r="T819" s="19">
        <f t="shared" si="89"/>
        <v>484.62</v>
      </c>
      <c r="U819" s="19">
        <f t="shared" si="90"/>
        <v>-3.1400000000000006</v>
      </c>
      <c r="V819" s="19">
        <f t="shared" si="91"/>
        <v>-154.64499999999998</v>
      </c>
      <c r="W819" s="19">
        <f t="shared" si="94"/>
        <v>63.039999999999964</v>
      </c>
    </row>
    <row r="820" spans="1:23" ht="15.75" customHeight="1" x14ac:dyDescent="0.2">
      <c r="A820" s="8" t="s">
        <v>827</v>
      </c>
      <c r="B820" s="9">
        <v>68.03</v>
      </c>
      <c r="C820" s="9">
        <v>345.5</v>
      </c>
      <c r="D820" s="9">
        <v>45649.96</v>
      </c>
      <c r="E820" s="9">
        <v>8988.6200000000008</v>
      </c>
      <c r="F820" s="9">
        <v>0</v>
      </c>
      <c r="G820" s="9">
        <v>8988.6200000000008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f t="shared" si="92"/>
        <v>8988.6200000000008</v>
      </c>
      <c r="O820" s="10">
        <v>12.97</v>
      </c>
      <c r="P820" s="19">
        <f t="shared" si="93"/>
        <v>882.34910000000002</v>
      </c>
      <c r="Q820" s="21">
        <v>8.56</v>
      </c>
      <c r="R820" s="19">
        <f t="shared" si="88"/>
        <v>582.33680000000004</v>
      </c>
      <c r="S820" s="24">
        <v>9.84</v>
      </c>
      <c r="T820" s="19">
        <f t="shared" si="89"/>
        <v>669.41520000000003</v>
      </c>
      <c r="U820" s="19">
        <f t="shared" si="90"/>
        <v>-3.1300000000000008</v>
      </c>
      <c r="V820" s="19">
        <f t="shared" si="91"/>
        <v>-212.93389999999999</v>
      </c>
      <c r="W820" s="19">
        <f t="shared" si="94"/>
        <v>87.078399999999988</v>
      </c>
    </row>
    <row r="821" spans="1:23" ht="15.75" customHeight="1" x14ac:dyDescent="0.2">
      <c r="A821" s="8" t="s">
        <v>828</v>
      </c>
      <c r="B821" s="9">
        <v>67.8</v>
      </c>
      <c r="C821" s="9">
        <v>345.5</v>
      </c>
      <c r="D821" s="9">
        <v>45649.96</v>
      </c>
      <c r="E821" s="9">
        <v>8958.23</v>
      </c>
      <c r="F821" s="9">
        <v>0</v>
      </c>
      <c r="G821" s="9">
        <v>8958.23</v>
      </c>
      <c r="H821" s="9">
        <v>0</v>
      </c>
      <c r="I821" s="9">
        <v>0</v>
      </c>
      <c r="J821" s="9">
        <v>0</v>
      </c>
      <c r="K821" s="9">
        <v>0</v>
      </c>
      <c r="L821" s="9">
        <v>0</v>
      </c>
      <c r="M821" s="9">
        <v>0</v>
      </c>
      <c r="N821" s="9">
        <f t="shared" si="92"/>
        <v>8958.23</v>
      </c>
      <c r="O821" s="10">
        <v>12.97</v>
      </c>
      <c r="P821" s="19">
        <f t="shared" si="93"/>
        <v>879.36599999999999</v>
      </c>
      <c r="Q821" s="21">
        <v>8.56</v>
      </c>
      <c r="R821" s="19">
        <f t="shared" si="88"/>
        <v>580.36800000000005</v>
      </c>
      <c r="S821" s="24">
        <v>9.84</v>
      </c>
      <c r="T821" s="19">
        <f t="shared" si="89"/>
        <v>667.15199999999993</v>
      </c>
      <c r="U821" s="19">
        <f t="shared" si="90"/>
        <v>-3.1300000000000008</v>
      </c>
      <c r="V821" s="19">
        <f t="shared" si="91"/>
        <v>-212.21400000000006</v>
      </c>
      <c r="W821" s="19">
        <f t="shared" si="94"/>
        <v>86.783999999999878</v>
      </c>
    </row>
    <row r="822" spans="1:23" ht="15.75" customHeight="1" x14ac:dyDescent="0.2">
      <c r="A822" s="8" t="s">
        <v>829</v>
      </c>
      <c r="B822" s="9">
        <v>40.19</v>
      </c>
      <c r="C822" s="9">
        <v>120.5</v>
      </c>
      <c r="D822" s="9">
        <v>14262.42</v>
      </c>
      <c r="E822" s="9">
        <v>4756.8999999999996</v>
      </c>
      <c r="F822" s="9">
        <v>0</v>
      </c>
      <c r="G822" s="9">
        <v>4756.8999999999996</v>
      </c>
      <c r="H822" s="9">
        <v>0</v>
      </c>
      <c r="I822" s="9">
        <v>0</v>
      </c>
      <c r="J822" s="9">
        <v>0</v>
      </c>
      <c r="K822" s="9">
        <v>0</v>
      </c>
      <c r="L822" s="9">
        <v>0</v>
      </c>
      <c r="M822" s="9">
        <v>0</v>
      </c>
      <c r="N822" s="9">
        <f t="shared" si="92"/>
        <v>4756.8999999999996</v>
      </c>
      <c r="O822" s="10">
        <v>11.62</v>
      </c>
      <c r="P822" s="19">
        <f t="shared" si="93"/>
        <v>467.00779999999992</v>
      </c>
      <c r="Q822" s="21">
        <v>9.7899999999999991</v>
      </c>
      <c r="R822" s="19">
        <f t="shared" si="88"/>
        <v>393.46009999999995</v>
      </c>
      <c r="S822" s="24">
        <v>11.26</v>
      </c>
      <c r="T822" s="19">
        <f t="shared" si="89"/>
        <v>452.53939999999994</v>
      </c>
      <c r="U822" s="19">
        <f t="shared" si="90"/>
        <v>-0.35999999999999943</v>
      </c>
      <c r="V822" s="19">
        <f t="shared" si="91"/>
        <v>-14.468399999999974</v>
      </c>
      <c r="W822" s="19">
        <f t="shared" si="94"/>
        <v>59.079299999999989</v>
      </c>
    </row>
    <row r="823" spans="1:23" ht="15.75" customHeight="1" x14ac:dyDescent="0.2">
      <c r="A823" s="8" t="s">
        <v>830</v>
      </c>
      <c r="B823" s="9">
        <v>40.19</v>
      </c>
      <c r="C823" s="9">
        <v>120.5</v>
      </c>
      <c r="D823" s="9">
        <v>14262.42</v>
      </c>
      <c r="E823" s="9">
        <v>4756.8999999999996</v>
      </c>
      <c r="F823" s="9">
        <v>0</v>
      </c>
      <c r="G823" s="9">
        <v>4756.8999999999996</v>
      </c>
      <c r="H823" s="9">
        <v>0</v>
      </c>
      <c r="I823" s="9">
        <v>0</v>
      </c>
      <c r="J823" s="9">
        <v>39507.21</v>
      </c>
      <c r="K823" s="9">
        <v>39507.21</v>
      </c>
      <c r="L823" s="9">
        <v>983.01</v>
      </c>
      <c r="M823" s="9">
        <v>2870.72</v>
      </c>
      <c r="N823" s="9">
        <f t="shared" si="92"/>
        <v>7627.619999999999</v>
      </c>
      <c r="O823" s="10">
        <v>18.64</v>
      </c>
      <c r="P823" s="19">
        <f t="shared" si="93"/>
        <v>749.14159999999993</v>
      </c>
      <c r="Q823" s="19">
        <v>10.41</v>
      </c>
      <c r="R823" s="19">
        <f t="shared" si="88"/>
        <v>418.37789999999995</v>
      </c>
      <c r="S823" s="24">
        <v>11.97</v>
      </c>
      <c r="T823" s="19">
        <f t="shared" si="89"/>
        <v>481.07429999999999</v>
      </c>
      <c r="U823" s="19">
        <f t="shared" si="90"/>
        <v>-6.67</v>
      </c>
      <c r="V823" s="19">
        <f t="shared" si="91"/>
        <v>-268.06729999999993</v>
      </c>
      <c r="W823" s="19">
        <f t="shared" si="94"/>
        <v>62.69640000000004</v>
      </c>
    </row>
    <row r="824" spans="1:23" ht="15.75" customHeight="1" x14ac:dyDescent="0.2">
      <c r="A824" s="8" t="s">
        <v>831</v>
      </c>
      <c r="B824" s="9">
        <v>40.119999999999997</v>
      </c>
      <c r="C824" s="9">
        <v>120.5</v>
      </c>
      <c r="D824" s="9">
        <v>14262.42</v>
      </c>
      <c r="E824" s="9">
        <v>4748.62</v>
      </c>
      <c r="F824" s="9">
        <v>0</v>
      </c>
      <c r="G824" s="9">
        <v>4748.62</v>
      </c>
      <c r="H824" s="9">
        <v>0</v>
      </c>
      <c r="I824" s="9">
        <v>0</v>
      </c>
      <c r="J824" s="9">
        <v>30645.5</v>
      </c>
      <c r="K824" s="9">
        <v>30645.5</v>
      </c>
      <c r="L824" s="9">
        <v>763.84</v>
      </c>
      <c r="M824" s="9">
        <v>2164.5500000000002</v>
      </c>
      <c r="N824" s="9">
        <f t="shared" si="92"/>
        <v>6913.17</v>
      </c>
      <c r="O824" s="10">
        <v>16.920000000000002</v>
      </c>
      <c r="P824" s="19">
        <f t="shared" si="93"/>
        <v>678.83040000000005</v>
      </c>
      <c r="Q824" s="19">
        <v>12.83</v>
      </c>
      <c r="R824" s="19">
        <f t="shared" si="88"/>
        <v>514.7396</v>
      </c>
      <c r="S824" s="24">
        <v>14.753</v>
      </c>
      <c r="T824" s="19">
        <f t="shared" si="89"/>
        <v>591.89035999999999</v>
      </c>
      <c r="U824" s="19">
        <f t="shared" si="90"/>
        <v>-2.1670000000000016</v>
      </c>
      <c r="V824" s="19">
        <f t="shared" si="91"/>
        <v>-86.940040000000067</v>
      </c>
      <c r="W824" s="19">
        <f t="shared" si="94"/>
        <v>77.150759999999991</v>
      </c>
    </row>
    <row r="825" spans="1:23" ht="15.75" customHeight="1" x14ac:dyDescent="0.2">
      <c r="A825" s="8" t="s">
        <v>832</v>
      </c>
      <c r="B825" s="9">
        <v>31</v>
      </c>
      <c r="C825" s="9">
        <v>413.43</v>
      </c>
      <c r="D825" s="9">
        <v>62667.57</v>
      </c>
      <c r="E825" s="9">
        <v>4698.97</v>
      </c>
      <c r="F825" s="9">
        <v>0</v>
      </c>
      <c r="G825" s="9">
        <v>4698.97</v>
      </c>
      <c r="H825" s="9">
        <v>0</v>
      </c>
      <c r="I825" s="9">
        <v>0</v>
      </c>
      <c r="J825" s="9">
        <v>5029.3900000000003</v>
      </c>
      <c r="K825" s="9">
        <v>5029.3900000000003</v>
      </c>
      <c r="L825" s="9">
        <v>162.22999999999999</v>
      </c>
      <c r="M825" s="9">
        <v>502.94</v>
      </c>
      <c r="N825" s="9">
        <f t="shared" si="92"/>
        <v>5201.91</v>
      </c>
      <c r="O825" s="10">
        <v>16.48</v>
      </c>
      <c r="P825" s="19">
        <f t="shared" si="93"/>
        <v>510.88</v>
      </c>
      <c r="Q825" s="21">
        <v>9.2200000000000006</v>
      </c>
      <c r="R825" s="19">
        <f t="shared" si="88"/>
        <v>285.82</v>
      </c>
      <c r="S825" s="24">
        <v>10.6</v>
      </c>
      <c r="T825" s="19">
        <f t="shared" si="89"/>
        <v>328.59999999999997</v>
      </c>
      <c r="U825" s="19">
        <f t="shared" si="90"/>
        <v>-5.8800000000000008</v>
      </c>
      <c r="V825" s="19">
        <f t="shared" si="91"/>
        <v>-182.28000000000003</v>
      </c>
      <c r="W825" s="19">
        <f t="shared" si="94"/>
        <v>42.779999999999973</v>
      </c>
    </row>
    <row r="826" spans="1:23" ht="15.75" customHeight="1" x14ac:dyDescent="0.2">
      <c r="A826" s="8" t="s">
        <v>833</v>
      </c>
      <c r="B826" s="9">
        <v>31</v>
      </c>
      <c r="C826" s="9">
        <v>413.43</v>
      </c>
      <c r="D826" s="9">
        <v>62667.57</v>
      </c>
      <c r="E826" s="9">
        <v>4698.97</v>
      </c>
      <c r="F826" s="9">
        <v>0</v>
      </c>
      <c r="G826" s="9">
        <v>4698.97</v>
      </c>
      <c r="H826" s="9">
        <v>0</v>
      </c>
      <c r="I826" s="9">
        <v>0</v>
      </c>
      <c r="J826" s="9">
        <v>12915</v>
      </c>
      <c r="K826" s="9">
        <v>12915</v>
      </c>
      <c r="L826" s="9">
        <v>416.61</v>
      </c>
      <c r="M826" s="9">
        <v>1291.5</v>
      </c>
      <c r="N826" s="9">
        <f t="shared" si="92"/>
        <v>5990.47</v>
      </c>
      <c r="O826" s="10">
        <v>18.97</v>
      </c>
      <c r="P826" s="19">
        <f t="shared" si="93"/>
        <v>588.06999999999994</v>
      </c>
      <c r="Q826" s="21">
        <v>9.2200000000000006</v>
      </c>
      <c r="R826" s="19">
        <f t="shared" si="88"/>
        <v>285.82</v>
      </c>
      <c r="S826" s="24">
        <v>10.6</v>
      </c>
      <c r="T826" s="19">
        <f t="shared" si="89"/>
        <v>328.59999999999997</v>
      </c>
      <c r="U826" s="19">
        <f t="shared" si="90"/>
        <v>-8.3699999999999992</v>
      </c>
      <c r="V826" s="19">
        <f t="shared" si="91"/>
        <v>-259.46999999999997</v>
      </c>
      <c r="W826" s="19">
        <f t="shared" si="94"/>
        <v>42.779999999999973</v>
      </c>
    </row>
    <row r="827" spans="1:23" ht="15.75" customHeight="1" x14ac:dyDescent="0.2">
      <c r="A827" s="8" t="s">
        <v>834</v>
      </c>
      <c r="B827" s="9">
        <v>48.83</v>
      </c>
      <c r="C827" s="9">
        <v>413.43</v>
      </c>
      <c r="D827" s="9">
        <v>62667.57</v>
      </c>
      <c r="E827" s="9">
        <v>7401.63</v>
      </c>
      <c r="F827" s="9">
        <v>0</v>
      </c>
      <c r="G827" s="9">
        <v>7401.63</v>
      </c>
      <c r="H827" s="9">
        <v>0</v>
      </c>
      <c r="I827" s="9">
        <v>0</v>
      </c>
      <c r="J827" s="9">
        <v>0</v>
      </c>
      <c r="K827" s="9">
        <v>0</v>
      </c>
      <c r="L827" s="9">
        <v>0</v>
      </c>
      <c r="M827" s="9">
        <v>0</v>
      </c>
      <c r="N827" s="9">
        <f t="shared" si="92"/>
        <v>7401.63</v>
      </c>
      <c r="O827" s="10">
        <v>14.88</v>
      </c>
      <c r="P827" s="19">
        <f t="shared" si="93"/>
        <v>726.59040000000005</v>
      </c>
      <c r="Q827" s="21">
        <v>9.6</v>
      </c>
      <c r="R827" s="19">
        <f t="shared" si="88"/>
        <v>468.76799999999997</v>
      </c>
      <c r="S827" s="24">
        <v>11.04</v>
      </c>
      <c r="T827" s="19">
        <f t="shared" si="89"/>
        <v>539.08319999999992</v>
      </c>
      <c r="U827" s="19">
        <f t="shared" si="90"/>
        <v>-3.8400000000000016</v>
      </c>
      <c r="V827" s="19">
        <f t="shared" si="91"/>
        <v>-187.50720000000013</v>
      </c>
      <c r="W827" s="19">
        <f t="shared" si="94"/>
        <v>70.315199999999948</v>
      </c>
    </row>
    <row r="828" spans="1:23" ht="15.75" customHeight="1" x14ac:dyDescent="0.2">
      <c r="A828" s="8" t="s">
        <v>835</v>
      </c>
      <c r="B828" s="9">
        <v>50.5</v>
      </c>
      <c r="C828" s="9">
        <v>413.43</v>
      </c>
      <c r="D828" s="9">
        <v>62667.57</v>
      </c>
      <c r="E828" s="9">
        <v>7654.77</v>
      </c>
      <c r="F828" s="9">
        <v>0</v>
      </c>
      <c r="G828" s="9">
        <v>7654.77</v>
      </c>
      <c r="H828" s="9">
        <v>0</v>
      </c>
      <c r="I828" s="9">
        <v>0</v>
      </c>
      <c r="J828" s="9">
        <v>12177</v>
      </c>
      <c r="K828" s="9">
        <v>12177</v>
      </c>
      <c r="L828" s="9">
        <v>241.13</v>
      </c>
      <c r="M828" s="9">
        <v>1217.7</v>
      </c>
      <c r="N828" s="9">
        <f t="shared" si="92"/>
        <v>8872.4700000000012</v>
      </c>
      <c r="O828" s="10">
        <v>17.25</v>
      </c>
      <c r="P828" s="19">
        <f t="shared" si="93"/>
        <v>871.125</v>
      </c>
      <c r="Q828" s="21">
        <v>9.2200000000000006</v>
      </c>
      <c r="R828" s="19">
        <f t="shared" si="88"/>
        <v>465.61</v>
      </c>
      <c r="S828" s="24">
        <v>10.6</v>
      </c>
      <c r="T828" s="19">
        <f t="shared" si="89"/>
        <v>535.29999999999995</v>
      </c>
      <c r="U828" s="19">
        <f t="shared" si="90"/>
        <v>-6.65</v>
      </c>
      <c r="V828" s="19">
        <f t="shared" si="91"/>
        <v>-335.82500000000005</v>
      </c>
      <c r="W828" s="19">
        <f t="shared" si="94"/>
        <v>69.689999999999941</v>
      </c>
    </row>
    <row r="829" spans="1:23" ht="15.75" customHeight="1" x14ac:dyDescent="0.2">
      <c r="A829" s="8" t="s">
        <v>836</v>
      </c>
      <c r="B829" s="9">
        <v>62.5</v>
      </c>
      <c r="C829" s="9">
        <v>413.43</v>
      </c>
      <c r="D829" s="9">
        <v>62667.57</v>
      </c>
      <c r="E829" s="9">
        <v>9473.73</v>
      </c>
      <c r="F829" s="9">
        <v>0</v>
      </c>
      <c r="G829" s="9">
        <v>9473.73</v>
      </c>
      <c r="H829" s="9">
        <v>0</v>
      </c>
      <c r="I829" s="9">
        <v>0</v>
      </c>
      <c r="J829" s="9">
        <v>0</v>
      </c>
      <c r="K829" s="9">
        <v>0</v>
      </c>
      <c r="L829" s="9">
        <v>0</v>
      </c>
      <c r="M829" s="9">
        <v>0</v>
      </c>
      <c r="N829" s="9">
        <f t="shared" si="92"/>
        <v>9473.73</v>
      </c>
      <c r="O829" s="10">
        <v>14.88</v>
      </c>
      <c r="P829" s="19">
        <f t="shared" si="93"/>
        <v>930</v>
      </c>
      <c r="Q829" s="21">
        <v>9.6</v>
      </c>
      <c r="R829" s="19">
        <f t="shared" si="88"/>
        <v>600</v>
      </c>
      <c r="S829" s="24">
        <v>11.04</v>
      </c>
      <c r="T829" s="19">
        <f t="shared" si="89"/>
        <v>690</v>
      </c>
      <c r="U829" s="19">
        <f t="shared" si="90"/>
        <v>-3.8400000000000016</v>
      </c>
      <c r="V829" s="19">
        <f t="shared" si="91"/>
        <v>-240</v>
      </c>
      <c r="W829" s="19">
        <f t="shared" si="94"/>
        <v>90</v>
      </c>
    </row>
    <row r="830" spans="1:23" ht="15.75" customHeight="1" x14ac:dyDescent="0.2">
      <c r="A830" s="8" t="s">
        <v>837</v>
      </c>
      <c r="B830" s="9">
        <v>30.2</v>
      </c>
      <c r="C830" s="9">
        <v>413.43</v>
      </c>
      <c r="D830" s="9">
        <v>62667.57</v>
      </c>
      <c r="E830" s="9">
        <v>4577.71</v>
      </c>
      <c r="F830" s="9">
        <v>0</v>
      </c>
      <c r="G830" s="9">
        <v>4577.71</v>
      </c>
      <c r="H830" s="9">
        <v>0</v>
      </c>
      <c r="I830" s="9">
        <v>0</v>
      </c>
      <c r="J830" s="9">
        <v>0</v>
      </c>
      <c r="K830" s="9">
        <v>0</v>
      </c>
      <c r="L830" s="9">
        <v>0</v>
      </c>
      <c r="M830" s="9">
        <v>0</v>
      </c>
      <c r="N830" s="9">
        <f t="shared" si="92"/>
        <v>4577.71</v>
      </c>
      <c r="O830" s="10">
        <v>14.88</v>
      </c>
      <c r="P830" s="19">
        <f t="shared" si="93"/>
        <v>449.37600000000003</v>
      </c>
      <c r="Q830" s="21">
        <v>11.47</v>
      </c>
      <c r="R830" s="19">
        <f t="shared" si="88"/>
        <v>346.39400000000001</v>
      </c>
      <c r="S830" s="24">
        <v>13.19</v>
      </c>
      <c r="T830" s="19">
        <f t="shared" si="89"/>
        <v>398.33799999999997</v>
      </c>
      <c r="U830" s="19">
        <f t="shared" si="90"/>
        <v>-1.6900000000000013</v>
      </c>
      <c r="V830" s="19">
        <f t="shared" si="91"/>
        <v>-51.038000000000068</v>
      </c>
      <c r="W830" s="19">
        <f t="shared" si="94"/>
        <v>51.94399999999996</v>
      </c>
    </row>
    <row r="831" spans="1:23" ht="15.75" customHeight="1" x14ac:dyDescent="0.2">
      <c r="A831" s="8" t="s">
        <v>838</v>
      </c>
      <c r="B831" s="9">
        <v>43.28</v>
      </c>
      <c r="C831" s="9">
        <v>413.43</v>
      </c>
      <c r="D831" s="9">
        <v>62667.57</v>
      </c>
      <c r="E831" s="9">
        <v>6560.37</v>
      </c>
      <c r="F831" s="9">
        <v>0</v>
      </c>
      <c r="G831" s="9">
        <v>6560.37</v>
      </c>
      <c r="H831" s="9">
        <v>0</v>
      </c>
      <c r="I831" s="9">
        <v>0</v>
      </c>
      <c r="J831" s="9">
        <v>35829.5</v>
      </c>
      <c r="K831" s="9">
        <v>35829.5</v>
      </c>
      <c r="L831" s="9">
        <v>827.85</v>
      </c>
      <c r="M831" s="9">
        <v>2388.63</v>
      </c>
      <c r="N831" s="9">
        <f t="shared" si="92"/>
        <v>8949</v>
      </c>
      <c r="O831" s="10">
        <v>20.3</v>
      </c>
      <c r="P831" s="19">
        <f t="shared" si="93"/>
        <v>878.58400000000006</v>
      </c>
      <c r="Q831" s="21">
        <v>9.0500000000000007</v>
      </c>
      <c r="R831" s="19">
        <f t="shared" si="88"/>
        <v>391.68400000000003</v>
      </c>
      <c r="S831" s="24">
        <v>10.41</v>
      </c>
      <c r="T831" s="19">
        <f t="shared" si="89"/>
        <v>450.54480000000001</v>
      </c>
      <c r="U831" s="19">
        <f t="shared" si="90"/>
        <v>-9.89</v>
      </c>
      <c r="V831" s="19">
        <f t="shared" si="91"/>
        <v>-428.03920000000005</v>
      </c>
      <c r="W831" s="19">
        <f t="shared" si="94"/>
        <v>58.860799999999983</v>
      </c>
    </row>
    <row r="832" spans="1:23" ht="15.75" customHeight="1" x14ac:dyDescent="0.2">
      <c r="A832" s="8" t="s">
        <v>839</v>
      </c>
      <c r="B832" s="9">
        <v>69.44</v>
      </c>
      <c r="C832" s="9">
        <v>413.43</v>
      </c>
      <c r="D832" s="9">
        <v>62667.57</v>
      </c>
      <c r="E832" s="9">
        <v>10525.69</v>
      </c>
      <c r="F832" s="9">
        <v>0</v>
      </c>
      <c r="G832" s="9">
        <v>10525.69</v>
      </c>
      <c r="H832" s="9">
        <v>0</v>
      </c>
      <c r="I832" s="9">
        <v>0</v>
      </c>
      <c r="J832" s="9">
        <v>47411.34</v>
      </c>
      <c r="K832" s="9">
        <v>47411.34</v>
      </c>
      <c r="L832" s="9">
        <v>682.76</v>
      </c>
      <c r="M832" s="9">
        <v>4351.7</v>
      </c>
      <c r="N832" s="9">
        <f t="shared" si="92"/>
        <v>14877.39</v>
      </c>
      <c r="O832" s="10">
        <v>21.04</v>
      </c>
      <c r="P832" s="19">
        <f t="shared" si="93"/>
        <v>1461.0175999999999</v>
      </c>
      <c r="Q832" s="21">
        <v>9.0500000000000007</v>
      </c>
      <c r="R832" s="19">
        <f t="shared" si="88"/>
        <v>628.43200000000002</v>
      </c>
      <c r="S832" s="24">
        <v>10.41</v>
      </c>
      <c r="T832" s="19">
        <f t="shared" si="89"/>
        <v>722.87040000000002</v>
      </c>
      <c r="U832" s="19">
        <f t="shared" si="90"/>
        <v>-10.629999999999999</v>
      </c>
      <c r="V832" s="19">
        <f t="shared" si="91"/>
        <v>-738.14719999999988</v>
      </c>
      <c r="W832" s="19">
        <f t="shared" si="94"/>
        <v>94.438400000000001</v>
      </c>
    </row>
    <row r="833" spans="1:23" ht="15.75" customHeight="1" x14ac:dyDescent="0.2">
      <c r="A833" s="8" t="s">
        <v>840</v>
      </c>
      <c r="B833" s="9">
        <v>46.68</v>
      </c>
      <c r="C833" s="9">
        <v>413.43</v>
      </c>
      <c r="D833" s="9">
        <v>62667.57</v>
      </c>
      <c r="E833" s="9">
        <v>7075.74</v>
      </c>
      <c r="F833" s="9">
        <v>0</v>
      </c>
      <c r="G833" s="9">
        <v>7075.74</v>
      </c>
      <c r="H833" s="9">
        <v>0</v>
      </c>
      <c r="I833" s="9">
        <v>0</v>
      </c>
      <c r="J833" s="9">
        <v>0</v>
      </c>
      <c r="K833" s="9">
        <v>0</v>
      </c>
      <c r="L833" s="9">
        <v>0</v>
      </c>
      <c r="M833" s="9">
        <v>0</v>
      </c>
      <c r="N833" s="9">
        <f t="shared" si="92"/>
        <v>7075.74</v>
      </c>
      <c r="O833" s="10">
        <v>14.88</v>
      </c>
      <c r="P833" s="19">
        <f t="shared" si="93"/>
        <v>694.59840000000008</v>
      </c>
      <c r="Q833" s="21">
        <v>8.75</v>
      </c>
      <c r="R833" s="19">
        <f t="shared" si="88"/>
        <v>408.45</v>
      </c>
      <c r="S833" s="24">
        <v>10.06</v>
      </c>
      <c r="T833" s="19">
        <f t="shared" si="89"/>
        <v>469.60079999999999</v>
      </c>
      <c r="U833" s="19">
        <f t="shared" si="90"/>
        <v>-4.82</v>
      </c>
      <c r="V833" s="19">
        <f t="shared" si="91"/>
        <v>-224.99760000000009</v>
      </c>
      <c r="W833" s="19">
        <f t="shared" si="94"/>
        <v>61.150800000000004</v>
      </c>
    </row>
    <row r="834" spans="1:23" ht="15.75" customHeight="1" x14ac:dyDescent="0.2">
      <c r="A834" s="8" t="s">
        <v>841</v>
      </c>
      <c r="B834" s="9">
        <v>69.569999999999993</v>
      </c>
      <c r="C834" s="9">
        <v>411.35</v>
      </c>
      <c r="D834" s="9">
        <v>34399.230000000003</v>
      </c>
      <c r="E834" s="9">
        <v>5817.81</v>
      </c>
      <c r="F834" s="9">
        <v>0</v>
      </c>
      <c r="G834" s="9">
        <v>5817.81</v>
      </c>
      <c r="H834" s="9">
        <v>0</v>
      </c>
      <c r="I834" s="9">
        <v>0</v>
      </c>
      <c r="J834" s="9">
        <v>1452.05</v>
      </c>
      <c r="K834" s="9">
        <v>1452.05</v>
      </c>
      <c r="L834" s="9">
        <v>20.87</v>
      </c>
      <c r="M834" s="9">
        <v>145.21</v>
      </c>
      <c r="N834" s="9">
        <f t="shared" si="92"/>
        <v>5963.02</v>
      </c>
      <c r="O834" s="10">
        <v>8.42</v>
      </c>
      <c r="P834" s="19">
        <f t="shared" si="93"/>
        <v>585.7793999999999</v>
      </c>
      <c r="Q834" s="21">
        <v>9.7100000000000009</v>
      </c>
      <c r="R834" s="19">
        <f t="shared" si="88"/>
        <v>675.52469999999994</v>
      </c>
      <c r="S834" s="24">
        <v>11.11</v>
      </c>
      <c r="T834" s="19">
        <f t="shared" si="89"/>
        <v>772.92269999999985</v>
      </c>
      <c r="U834" s="19">
        <f t="shared" si="90"/>
        <v>2.6899999999999995</v>
      </c>
      <c r="V834" s="19">
        <f t="shared" si="91"/>
        <v>187.14329999999995</v>
      </c>
      <c r="W834" s="19">
        <f t="shared" si="94"/>
        <v>97.397999999999911</v>
      </c>
    </row>
    <row r="835" spans="1:23" ht="15.75" customHeight="1" x14ac:dyDescent="0.2">
      <c r="A835" s="8" t="s">
        <v>842</v>
      </c>
      <c r="B835" s="9">
        <v>69.900000000000006</v>
      </c>
      <c r="C835" s="9">
        <v>411.35</v>
      </c>
      <c r="D835" s="9">
        <v>34399.230000000003</v>
      </c>
      <c r="E835" s="9">
        <v>5845.4</v>
      </c>
      <c r="F835" s="9">
        <v>0</v>
      </c>
      <c r="G835" s="9">
        <v>5845.4</v>
      </c>
      <c r="H835" s="9">
        <v>0</v>
      </c>
      <c r="I835" s="9">
        <v>0</v>
      </c>
      <c r="J835" s="9">
        <v>1141.55</v>
      </c>
      <c r="K835" s="9">
        <v>1141.55</v>
      </c>
      <c r="L835" s="9">
        <v>16.329999999999998</v>
      </c>
      <c r="M835" s="9">
        <v>114.16</v>
      </c>
      <c r="N835" s="9">
        <f t="shared" si="92"/>
        <v>5959.5599999999995</v>
      </c>
      <c r="O835" s="10">
        <v>8.3699999999999992</v>
      </c>
      <c r="P835" s="19">
        <f t="shared" si="93"/>
        <v>585.06299999999999</v>
      </c>
      <c r="Q835" s="21">
        <v>9.73</v>
      </c>
      <c r="R835" s="19">
        <f t="shared" si="88"/>
        <v>680.12700000000007</v>
      </c>
      <c r="S835" s="24">
        <v>11.13</v>
      </c>
      <c r="T835" s="19">
        <f t="shared" si="89"/>
        <v>777.98700000000008</v>
      </c>
      <c r="U835" s="19">
        <f t="shared" si="90"/>
        <v>2.7600000000000016</v>
      </c>
      <c r="V835" s="19">
        <f t="shared" si="91"/>
        <v>192.92400000000009</v>
      </c>
      <c r="W835" s="19">
        <f t="shared" si="94"/>
        <v>97.860000000000014</v>
      </c>
    </row>
    <row r="836" spans="1:23" ht="15.75" customHeight="1" x14ac:dyDescent="0.2">
      <c r="A836" s="8" t="s">
        <v>843</v>
      </c>
      <c r="B836" s="9">
        <v>59.62</v>
      </c>
      <c r="C836" s="9">
        <v>411.35</v>
      </c>
      <c r="D836" s="9">
        <v>34399.230000000003</v>
      </c>
      <c r="E836" s="9">
        <v>4985.74</v>
      </c>
      <c r="F836" s="9">
        <v>0</v>
      </c>
      <c r="G836" s="9">
        <v>4985.74</v>
      </c>
      <c r="H836" s="9">
        <v>0</v>
      </c>
      <c r="I836" s="9">
        <v>0</v>
      </c>
      <c r="J836" s="9">
        <v>15550.1</v>
      </c>
      <c r="K836" s="9">
        <v>15550.1</v>
      </c>
      <c r="L836" s="9">
        <v>260.82</v>
      </c>
      <c r="M836" s="9">
        <v>1555.01</v>
      </c>
      <c r="N836" s="9">
        <f t="shared" si="92"/>
        <v>6540.75</v>
      </c>
      <c r="O836" s="10">
        <v>10.77</v>
      </c>
      <c r="P836" s="19">
        <f t="shared" si="93"/>
        <v>642.10739999999998</v>
      </c>
      <c r="Q836" s="21">
        <v>9.73</v>
      </c>
      <c r="R836" s="19">
        <f t="shared" si="88"/>
        <v>580.10260000000005</v>
      </c>
      <c r="S836" s="24">
        <v>11.13</v>
      </c>
      <c r="T836" s="19">
        <f t="shared" si="89"/>
        <v>663.57060000000001</v>
      </c>
      <c r="U836" s="19">
        <f t="shared" si="90"/>
        <v>0.36000000000000121</v>
      </c>
      <c r="V836" s="19">
        <f t="shared" si="91"/>
        <v>21.463200000000029</v>
      </c>
      <c r="W836" s="19">
        <f t="shared" si="94"/>
        <v>83.467999999999961</v>
      </c>
    </row>
    <row r="837" spans="1:23" ht="15.75" customHeight="1" x14ac:dyDescent="0.2">
      <c r="A837" s="8" t="s">
        <v>844</v>
      </c>
      <c r="B837" s="9">
        <v>24.74</v>
      </c>
      <c r="C837" s="9">
        <v>411.35</v>
      </c>
      <c r="D837" s="9">
        <v>34399.230000000003</v>
      </c>
      <c r="E837" s="9">
        <v>2068.89</v>
      </c>
      <c r="F837" s="9">
        <v>0</v>
      </c>
      <c r="G837" s="9">
        <v>2068.89</v>
      </c>
      <c r="H837" s="9">
        <v>0</v>
      </c>
      <c r="I837" s="9">
        <v>0</v>
      </c>
      <c r="J837" s="9">
        <v>32810.75</v>
      </c>
      <c r="K837" s="9">
        <v>32810.75</v>
      </c>
      <c r="L837" s="9">
        <v>1326.21</v>
      </c>
      <c r="M837" s="9">
        <v>2630.51</v>
      </c>
      <c r="N837" s="9">
        <f t="shared" si="92"/>
        <v>4699.3999999999996</v>
      </c>
      <c r="O837" s="10">
        <v>18.649999999999999</v>
      </c>
      <c r="P837" s="19">
        <f t="shared" si="93"/>
        <v>461.40099999999995</v>
      </c>
      <c r="Q837" s="21">
        <v>8.7200000000000006</v>
      </c>
      <c r="R837" s="19">
        <f t="shared" si="88"/>
        <v>215.7328</v>
      </c>
      <c r="S837" s="24">
        <v>10.029999999999999</v>
      </c>
      <c r="T837" s="19">
        <f t="shared" si="89"/>
        <v>248.14219999999997</v>
      </c>
      <c r="U837" s="19">
        <f t="shared" si="90"/>
        <v>-8.6199999999999992</v>
      </c>
      <c r="V837" s="19">
        <f t="shared" si="91"/>
        <v>-213.25879999999998</v>
      </c>
      <c r="W837" s="19">
        <f t="shared" si="94"/>
        <v>32.409399999999977</v>
      </c>
    </row>
    <row r="838" spans="1:23" ht="15.75" customHeight="1" x14ac:dyDescent="0.2">
      <c r="A838" s="8" t="s">
        <v>845</v>
      </c>
      <c r="B838" s="9">
        <v>88.15</v>
      </c>
      <c r="C838" s="9">
        <v>411.35</v>
      </c>
      <c r="D838" s="9">
        <v>34399.230000000003</v>
      </c>
      <c r="E838" s="9">
        <v>7371.56</v>
      </c>
      <c r="F838" s="9">
        <v>0</v>
      </c>
      <c r="G838" s="9">
        <v>7371.56</v>
      </c>
      <c r="H838" s="9">
        <v>0</v>
      </c>
      <c r="I838" s="9">
        <v>0</v>
      </c>
      <c r="J838" s="9">
        <v>5067.42</v>
      </c>
      <c r="K838" s="9">
        <v>5067.42</v>
      </c>
      <c r="L838" s="9">
        <v>57.49</v>
      </c>
      <c r="M838" s="9">
        <v>506.74</v>
      </c>
      <c r="N838" s="9">
        <f t="shared" ref="N838:N846" si="95">G838+M838</f>
        <v>7878.3</v>
      </c>
      <c r="O838" s="10">
        <v>8.7799999999999994</v>
      </c>
      <c r="P838" s="19">
        <f t="shared" ref="P838:P846" si="96">B838*O838</f>
        <v>773.95699999999999</v>
      </c>
      <c r="Q838" s="21">
        <v>9.73</v>
      </c>
      <c r="R838" s="19">
        <f t="shared" ref="R838:R846" si="97">B838*Q838</f>
        <v>857.69950000000006</v>
      </c>
      <c r="S838" s="24">
        <v>11.13</v>
      </c>
      <c r="T838" s="19">
        <f t="shared" ref="T838:T846" si="98">B838*S838</f>
        <v>981.10950000000014</v>
      </c>
      <c r="U838" s="19">
        <f t="shared" ref="U838:U846" si="99">S838-O838</f>
        <v>2.3500000000000014</v>
      </c>
      <c r="V838" s="19">
        <f t="shared" ref="V838:V846" si="100">T838-P838</f>
        <v>207.15250000000015</v>
      </c>
      <c r="W838" s="19">
        <f t="shared" si="94"/>
        <v>123.41000000000008</v>
      </c>
    </row>
    <row r="839" spans="1:23" ht="15.75" customHeight="1" x14ac:dyDescent="0.2">
      <c r="A839" s="8" t="s">
        <v>846</v>
      </c>
      <c r="B839" s="9">
        <v>64.760000000000005</v>
      </c>
      <c r="C839" s="9">
        <v>411.35</v>
      </c>
      <c r="D839" s="9">
        <v>34399.230000000003</v>
      </c>
      <c r="E839" s="9">
        <v>5415.57</v>
      </c>
      <c r="F839" s="9">
        <v>0</v>
      </c>
      <c r="G839" s="9">
        <v>5415.57</v>
      </c>
      <c r="H839" s="9">
        <v>0</v>
      </c>
      <c r="I839" s="9">
        <v>0</v>
      </c>
      <c r="J839" s="9">
        <v>148.5</v>
      </c>
      <c r="K839" s="9">
        <v>148.5</v>
      </c>
      <c r="L839" s="9">
        <v>2.29</v>
      </c>
      <c r="M839" s="9">
        <v>14.85</v>
      </c>
      <c r="N839" s="9">
        <f t="shared" si="95"/>
        <v>5430.42</v>
      </c>
      <c r="O839" s="10">
        <v>8.23</v>
      </c>
      <c r="P839" s="19">
        <f t="shared" si="96"/>
        <v>532.97480000000007</v>
      </c>
      <c r="Q839" s="21">
        <v>9.58</v>
      </c>
      <c r="R839" s="19">
        <f t="shared" si="97"/>
        <v>620.4008</v>
      </c>
      <c r="S839" s="24">
        <v>10.96</v>
      </c>
      <c r="T839" s="19">
        <f t="shared" si="98"/>
        <v>709.76960000000008</v>
      </c>
      <c r="U839" s="19">
        <f t="shared" si="99"/>
        <v>2.7300000000000004</v>
      </c>
      <c r="V839" s="19">
        <f t="shared" si="100"/>
        <v>176.79480000000001</v>
      </c>
      <c r="W839" s="19">
        <f t="shared" si="94"/>
        <v>89.368800000000078</v>
      </c>
    </row>
    <row r="840" spans="1:23" ht="15.75" customHeight="1" x14ac:dyDescent="0.2">
      <c r="A840" s="8" t="s">
        <v>847</v>
      </c>
      <c r="B840" s="9">
        <v>34.61</v>
      </c>
      <c r="C840" s="9">
        <v>411.35</v>
      </c>
      <c r="D840" s="9">
        <v>34399.230000000003</v>
      </c>
      <c r="E840" s="9">
        <v>2894.27</v>
      </c>
      <c r="F840" s="9">
        <v>0</v>
      </c>
      <c r="G840" s="9">
        <v>2894.27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f t="shared" si="95"/>
        <v>2894.27</v>
      </c>
      <c r="O840" s="10">
        <v>8.2100000000000009</v>
      </c>
      <c r="P840" s="19">
        <f t="shared" si="96"/>
        <v>284.1481</v>
      </c>
      <c r="Q840" s="21">
        <v>9.7899999999999991</v>
      </c>
      <c r="R840" s="19">
        <f t="shared" si="97"/>
        <v>338.83189999999996</v>
      </c>
      <c r="S840" s="24">
        <v>11.2</v>
      </c>
      <c r="T840" s="19">
        <f t="shared" si="98"/>
        <v>387.63199999999995</v>
      </c>
      <c r="U840" s="19">
        <f t="shared" si="99"/>
        <v>2.9899999999999984</v>
      </c>
      <c r="V840" s="19">
        <f t="shared" si="100"/>
        <v>103.48389999999995</v>
      </c>
      <c r="W840" s="19">
        <f t="shared" si="94"/>
        <v>48.800099999999986</v>
      </c>
    </row>
    <row r="841" spans="1:23" ht="15.75" customHeight="1" x14ac:dyDescent="0.2">
      <c r="A841" s="8" t="s">
        <v>848</v>
      </c>
      <c r="B841" s="9">
        <v>63.51</v>
      </c>
      <c r="C841" s="9">
        <v>318.93</v>
      </c>
      <c r="D841" s="9">
        <v>34451.1</v>
      </c>
      <c r="E841" s="9">
        <v>6860.41</v>
      </c>
      <c r="F841" s="9">
        <v>0</v>
      </c>
      <c r="G841" s="9">
        <v>6860.41</v>
      </c>
      <c r="H841" s="9">
        <v>0</v>
      </c>
      <c r="I841" s="9">
        <v>0</v>
      </c>
      <c r="J841" s="9">
        <v>12653.97</v>
      </c>
      <c r="K841" s="9">
        <v>12653.97</v>
      </c>
      <c r="L841" s="9">
        <v>199.24</v>
      </c>
      <c r="M841" s="9">
        <v>1265.4000000000001</v>
      </c>
      <c r="N841" s="9">
        <f t="shared" si="95"/>
        <v>8125.8099999999995</v>
      </c>
      <c r="O841" s="10">
        <v>12.56</v>
      </c>
      <c r="P841" s="19">
        <f t="shared" si="96"/>
        <v>797.68560000000002</v>
      </c>
      <c r="Q841" s="21">
        <v>9.73</v>
      </c>
      <c r="R841" s="19">
        <f t="shared" si="97"/>
        <v>617.95230000000004</v>
      </c>
      <c r="S841" s="24">
        <v>11.19</v>
      </c>
      <c r="T841" s="19">
        <f t="shared" si="98"/>
        <v>710.67689999999993</v>
      </c>
      <c r="U841" s="19">
        <f t="shared" si="99"/>
        <v>-1.370000000000001</v>
      </c>
      <c r="V841" s="19">
        <f t="shared" si="100"/>
        <v>-87.00870000000009</v>
      </c>
      <c r="W841" s="19">
        <f t="shared" si="94"/>
        <v>92.724599999999896</v>
      </c>
    </row>
    <row r="842" spans="1:23" ht="15.75" customHeight="1" x14ac:dyDescent="0.2">
      <c r="A842" s="8" t="s">
        <v>849</v>
      </c>
      <c r="B842" s="9">
        <v>93.14</v>
      </c>
      <c r="C842" s="9">
        <v>318.93</v>
      </c>
      <c r="D842" s="9">
        <v>34451.1</v>
      </c>
      <c r="E842" s="9">
        <v>10061.06</v>
      </c>
      <c r="F842" s="9">
        <v>0</v>
      </c>
      <c r="G842" s="9">
        <v>10061.06</v>
      </c>
      <c r="H842" s="9">
        <v>0</v>
      </c>
      <c r="I842" s="9">
        <v>0</v>
      </c>
      <c r="J842" s="9">
        <v>9340.44</v>
      </c>
      <c r="K842" s="9">
        <v>9340.44</v>
      </c>
      <c r="L842" s="9">
        <v>100.28</v>
      </c>
      <c r="M842" s="9">
        <v>934.05</v>
      </c>
      <c r="N842" s="9">
        <f t="shared" si="95"/>
        <v>10995.109999999999</v>
      </c>
      <c r="O842" s="10">
        <v>11.59</v>
      </c>
      <c r="P842" s="19">
        <f t="shared" si="96"/>
        <v>1079.4926</v>
      </c>
      <c r="Q842" s="21">
        <v>9.73</v>
      </c>
      <c r="R842" s="19">
        <f t="shared" si="97"/>
        <v>906.25220000000002</v>
      </c>
      <c r="S842" s="24">
        <v>11.19</v>
      </c>
      <c r="T842" s="19">
        <f t="shared" si="98"/>
        <v>1042.2366</v>
      </c>
      <c r="U842" s="19">
        <f t="shared" si="99"/>
        <v>-0.40000000000000036</v>
      </c>
      <c r="V842" s="19">
        <f t="shared" si="100"/>
        <v>-37.256000000000085</v>
      </c>
      <c r="W842" s="19">
        <f t="shared" si="94"/>
        <v>135.98439999999994</v>
      </c>
    </row>
    <row r="843" spans="1:23" ht="15.75" customHeight="1" x14ac:dyDescent="0.2">
      <c r="A843" s="8" t="s">
        <v>850</v>
      </c>
      <c r="B843" s="9">
        <v>38.880000000000003</v>
      </c>
      <c r="C843" s="9">
        <v>318.93</v>
      </c>
      <c r="D843" s="9">
        <v>34451.1</v>
      </c>
      <c r="E843" s="9">
        <v>4199.8500000000004</v>
      </c>
      <c r="F843" s="9">
        <v>0</v>
      </c>
      <c r="G843" s="9">
        <v>4199.8500000000004</v>
      </c>
      <c r="H843" s="9">
        <v>0</v>
      </c>
      <c r="I843" s="9">
        <v>0</v>
      </c>
      <c r="J843" s="9">
        <v>118887.8</v>
      </c>
      <c r="K843" s="9">
        <v>118887.8</v>
      </c>
      <c r="L843" s="9">
        <v>3057.81</v>
      </c>
      <c r="M843" s="9">
        <v>4939.08</v>
      </c>
      <c r="N843" s="9">
        <f t="shared" si="95"/>
        <v>9138.93</v>
      </c>
      <c r="O843" s="10">
        <v>23.08</v>
      </c>
      <c r="P843" s="19">
        <f t="shared" si="96"/>
        <v>897.35040000000004</v>
      </c>
      <c r="Q843" s="21">
        <v>8.57</v>
      </c>
      <c r="R843" s="19">
        <f t="shared" si="97"/>
        <v>333.20160000000004</v>
      </c>
      <c r="S843" s="24">
        <v>9.86</v>
      </c>
      <c r="T843" s="19">
        <f t="shared" si="98"/>
        <v>383.35680000000002</v>
      </c>
      <c r="U843" s="19">
        <f t="shared" si="99"/>
        <v>-13.219999999999999</v>
      </c>
      <c r="V843" s="19">
        <f t="shared" si="100"/>
        <v>-513.99360000000001</v>
      </c>
      <c r="W843" s="19">
        <f t="shared" si="94"/>
        <v>50.155199999999979</v>
      </c>
    </row>
    <row r="844" spans="1:23" ht="15.75" customHeight="1" x14ac:dyDescent="0.2">
      <c r="A844" s="8" t="s">
        <v>851</v>
      </c>
      <c r="B844" s="9">
        <v>34.06</v>
      </c>
      <c r="C844" s="9">
        <v>318.93</v>
      </c>
      <c r="D844" s="9">
        <v>34451.1</v>
      </c>
      <c r="E844" s="9">
        <v>3679.19</v>
      </c>
      <c r="F844" s="9">
        <v>0</v>
      </c>
      <c r="G844" s="9">
        <v>3679.19</v>
      </c>
      <c r="H844" s="9">
        <v>0</v>
      </c>
      <c r="I844" s="9">
        <v>0</v>
      </c>
      <c r="J844" s="9">
        <v>384276.03</v>
      </c>
      <c r="K844" s="9">
        <v>384276.03</v>
      </c>
      <c r="L844" s="9">
        <v>11282.33</v>
      </c>
      <c r="M844" s="9">
        <v>15371.04</v>
      </c>
      <c r="N844" s="9">
        <f t="shared" si="95"/>
        <v>19050.23</v>
      </c>
      <c r="O844" s="10">
        <v>54.92</v>
      </c>
      <c r="P844" s="19">
        <f t="shared" si="96"/>
        <v>1870.5752000000002</v>
      </c>
      <c r="Q844" s="19">
        <v>0</v>
      </c>
      <c r="R844" s="19">
        <f t="shared" si="97"/>
        <v>0</v>
      </c>
      <c r="S844" s="24">
        <v>0</v>
      </c>
      <c r="T844" s="19">
        <f t="shared" si="98"/>
        <v>0</v>
      </c>
      <c r="U844" s="19">
        <f t="shared" si="99"/>
        <v>-54.92</v>
      </c>
      <c r="V844" s="19">
        <f t="shared" si="100"/>
        <v>-1870.5752000000002</v>
      </c>
      <c r="W844" s="19">
        <f t="shared" si="94"/>
        <v>0</v>
      </c>
    </row>
    <row r="845" spans="1:23" ht="15.75" customHeight="1" x14ac:dyDescent="0.2">
      <c r="A845" s="8" t="s">
        <v>852</v>
      </c>
      <c r="B845" s="9">
        <v>32.93</v>
      </c>
      <c r="C845" s="9">
        <v>318.93</v>
      </c>
      <c r="D845" s="9">
        <v>34451.1</v>
      </c>
      <c r="E845" s="9">
        <v>3557.13</v>
      </c>
      <c r="F845" s="9">
        <v>0</v>
      </c>
      <c r="G845" s="9">
        <v>3557.13</v>
      </c>
      <c r="H845" s="9">
        <v>0</v>
      </c>
      <c r="I845" s="9">
        <v>0</v>
      </c>
      <c r="J845" s="9">
        <v>877.67</v>
      </c>
      <c r="K845" s="9">
        <v>877.67</v>
      </c>
      <c r="L845" s="9">
        <v>26.65</v>
      </c>
      <c r="M845" s="9">
        <v>87.77</v>
      </c>
      <c r="N845" s="9">
        <f t="shared" si="95"/>
        <v>3644.9</v>
      </c>
      <c r="O845" s="10">
        <v>10.87</v>
      </c>
      <c r="P845" s="19">
        <f t="shared" si="96"/>
        <v>357.94909999999999</v>
      </c>
      <c r="Q845" s="19">
        <v>10.01</v>
      </c>
      <c r="R845" s="19">
        <f t="shared" si="97"/>
        <v>329.6293</v>
      </c>
      <c r="S845" s="24">
        <v>11.45</v>
      </c>
      <c r="T845" s="19">
        <f t="shared" si="98"/>
        <v>377.04849999999999</v>
      </c>
      <c r="U845" s="19">
        <f t="shared" si="99"/>
        <v>0.58000000000000007</v>
      </c>
      <c r="V845" s="19">
        <f t="shared" si="100"/>
        <v>19.099400000000003</v>
      </c>
      <c r="W845" s="19">
        <f t="shared" si="94"/>
        <v>47.419199999999989</v>
      </c>
    </row>
    <row r="846" spans="1:23" ht="15.75" customHeight="1" x14ac:dyDescent="0.2">
      <c r="A846" s="8" t="s">
        <v>853</v>
      </c>
      <c r="B846" s="9">
        <v>56.41</v>
      </c>
      <c r="C846" s="9">
        <v>318.93</v>
      </c>
      <c r="D846" s="9">
        <v>34451.1</v>
      </c>
      <c r="E846" s="9">
        <v>6093.46</v>
      </c>
      <c r="F846" s="9">
        <v>0</v>
      </c>
      <c r="G846" s="9">
        <v>6093.46</v>
      </c>
      <c r="H846" s="9">
        <v>0</v>
      </c>
      <c r="I846" s="9">
        <v>0</v>
      </c>
      <c r="J846" s="9">
        <v>10256.99</v>
      </c>
      <c r="K846" s="9">
        <v>10256.99</v>
      </c>
      <c r="L846" s="9">
        <v>181.83</v>
      </c>
      <c r="M846" s="9">
        <v>1025.7</v>
      </c>
      <c r="N846" s="9">
        <f t="shared" si="95"/>
        <v>7119.16</v>
      </c>
      <c r="O846" s="10">
        <v>12.39</v>
      </c>
      <c r="P846" s="19">
        <f t="shared" si="96"/>
        <v>698.91989999999998</v>
      </c>
      <c r="Q846" s="19">
        <v>9.73</v>
      </c>
      <c r="R846" s="19">
        <f t="shared" si="97"/>
        <v>548.86929999999995</v>
      </c>
      <c r="S846" s="24">
        <v>11.19</v>
      </c>
      <c r="T846" s="19">
        <f t="shared" si="98"/>
        <v>631.22789999999998</v>
      </c>
      <c r="U846" s="19">
        <f t="shared" si="99"/>
        <v>-1.2000000000000011</v>
      </c>
      <c r="V846" s="19">
        <f t="shared" si="100"/>
        <v>-67.692000000000007</v>
      </c>
      <c r="W846" s="19">
        <f t="shared" si="94"/>
        <v>82.358600000000024</v>
      </c>
    </row>
    <row r="847" spans="1:23" ht="15" customHeight="1" x14ac:dyDescent="0.25">
      <c r="A847" s="17"/>
      <c r="B847" s="18">
        <f t="shared" ref="B847:M847" si="101">SUM(B5:B846)</f>
        <v>41028.449999999953</v>
      </c>
      <c r="C847" s="18">
        <f t="shared" si="101"/>
        <v>469037.83000000141</v>
      </c>
      <c r="D847" s="18">
        <f t="shared" si="101"/>
        <v>57959003.599999927</v>
      </c>
      <c r="E847" s="18">
        <f t="shared" si="101"/>
        <v>5433370.3899999904</v>
      </c>
      <c r="F847" s="18">
        <f t="shared" si="101"/>
        <v>0</v>
      </c>
      <c r="G847" s="18">
        <f t="shared" si="101"/>
        <v>5433370.3899999904</v>
      </c>
      <c r="H847" s="18">
        <f t="shared" si="101"/>
        <v>0</v>
      </c>
      <c r="I847" s="18">
        <f t="shared" si="101"/>
        <v>0</v>
      </c>
      <c r="J847" s="18">
        <f t="shared" si="101"/>
        <v>6516319.6700000009</v>
      </c>
      <c r="K847" s="18">
        <f t="shared" si="101"/>
        <v>6516319.6700000009</v>
      </c>
      <c r="L847" s="18">
        <f t="shared" si="101"/>
        <v>133228.36999999997</v>
      </c>
      <c r="M847" s="18">
        <f t="shared" si="101"/>
        <v>447249.24999999872</v>
      </c>
      <c r="N847" s="18">
        <f>SUM(N5:N846)</f>
        <v>5880619.6399999978</v>
      </c>
      <c r="O847" s="18"/>
      <c r="P847" s="18">
        <f>SUM(P5:P846)</f>
        <v>577430.7696999996</v>
      </c>
      <c r="Q847" s="18"/>
      <c r="R847" s="18">
        <f>SUM(R5:R846)</f>
        <v>406839.79899999953</v>
      </c>
      <c r="S847" s="18"/>
      <c r="T847" s="18">
        <f>SUM(T5:T846)</f>
        <v>461639.50174999965</v>
      </c>
      <c r="U847" s="18">
        <f>SUM(U5:U846)</f>
        <v>-2358.6509999999989</v>
      </c>
      <c r="V847" s="18">
        <f>SUM(V5:V846)</f>
        <v>-115791.26794999996</v>
      </c>
      <c r="W847" s="18">
        <f>SUM(W5:W846)</f>
        <v>54799.702749999997</v>
      </c>
    </row>
  </sheetData>
  <pageMargins left="0.70866141732283472" right="0.70866141732283472" top="0.27559055118110237" bottom="0.39370078740157483" header="0.31496062992125984" footer="0.31496062992125984"/>
  <pageSetup paperSize="8" fitToWidth="0" fitToHeight="0" orientation="landscape" r:id="rId1"/>
  <ignoredErrors>
    <ignoredError sqref="U847:W84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5"/>
  <sheetViews>
    <sheetView tabSelected="1" workbookViewId="0">
      <selection activeCell="V4" sqref="V4"/>
    </sheetView>
  </sheetViews>
  <sheetFormatPr defaultColWidth="12.140625" defaultRowHeight="15" customHeight="1" x14ac:dyDescent="0.25"/>
  <cols>
    <col min="1" max="1" width="5.28515625" style="44" customWidth="1"/>
    <col min="2" max="2" width="31.42578125" style="33" hidden="1" customWidth="1"/>
    <col min="3" max="3" width="13.85546875" style="44" hidden="1" customWidth="1"/>
    <col min="4" max="4" width="14.5703125" style="33" hidden="1" customWidth="1"/>
    <col min="5" max="5" width="25.28515625" style="33" hidden="1" customWidth="1"/>
    <col min="6" max="6" width="28.7109375" style="33" hidden="1" customWidth="1"/>
    <col min="7" max="7" width="27.42578125" style="33" hidden="1" customWidth="1"/>
    <col min="8" max="8" width="17.7109375" style="33" hidden="1" customWidth="1"/>
    <col min="9" max="9" width="26.85546875" style="33" hidden="1" customWidth="1"/>
    <col min="10" max="10" width="15.5703125" style="33" hidden="1" customWidth="1"/>
    <col min="11" max="11" width="15.140625" style="33" hidden="1" customWidth="1"/>
    <col min="12" max="12" width="28.28515625" style="33" hidden="1" customWidth="1"/>
    <col min="13" max="13" width="23.28515625" style="33" hidden="1" customWidth="1"/>
    <col min="14" max="14" width="17.5703125" style="33" hidden="1" customWidth="1"/>
    <col min="15" max="15" width="24.7109375" style="33" hidden="1" customWidth="1"/>
    <col min="16" max="16" width="12.7109375" style="33" hidden="1" customWidth="1"/>
    <col min="17" max="17" width="9.85546875" style="33" hidden="1" customWidth="1"/>
    <col min="18" max="18" width="13" style="33" hidden="1" customWidth="1"/>
    <col min="19" max="20" width="0" style="33" hidden="1" customWidth="1"/>
    <col min="21" max="21" width="29" style="33" customWidth="1"/>
    <col min="22" max="22" width="32.85546875" style="33" customWidth="1"/>
    <col min="23" max="28" width="33.5703125" style="33" hidden="1" customWidth="1"/>
    <col min="29" max="29" width="3.28515625" style="33" hidden="1" customWidth="1"/>
    <col min="30" max="30" width="33.5703125" style="33" customWidth="1"/>
    <col min="31" max="16384" width="12.140625" style="33"/>
  </cols>
  <sheetData>
    <row r="1" spans="1:29" ht="15" customHeight="1" x14ac:dyDescent="0.25">
      <c r="A1" s="29"/>
      <c r="B1" s="30"/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 t="s">
        <v>887</v>
      </c>
      <c r="W1" s="32"/>
      <c r="X1" s="32"/>
    </row>
    <row r="2" spans="1:29" ht="15" customHeight="1" x14ac:dyDescent="0.25">
      <c r="A2" s="29"/>
      <c r="B2" s="34" t="s">
        <v>895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2"/>
      <c r="X2" s="32"/>
    </row>
    <row r="3" spans="1:29" ht="15" customHeight="1" x14ac:dyDescent="0.25">
      <c r="A3" s="29"/>
      <c r="B3" s="34" t="s">
        <v>888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9" ht="15" customHeight="1" x14ac:dyDescent="0.25">
      <c r="A4" s="29"/>
      <c r="B4" s="30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1" t="s">
        <v>896</v>
      </c>
      <c r="W4" s="32"/>
      <c r="X4" s="32"/>
    </row>
    <row r="5" spans="1:29" ht="15" customHeight="1" x14ac:dyDescent="0.25">
      <c r="A5" s="29"/>
      <c r="B5" s="30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9" ht="15" customHeight="1" x14ac:dyDescent="0.25">
      <c r="A6" s="29"/>
      <c r="B6" s="30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9" ht="67.5" customHeight="1" x14ac:dyDescent="0.25">
      <c r="A7" s="45" t="s">
        <v>885</v>
      </c>
      <c r="B7" s="45" t="s">
        <v>889</v>
      </c>
      <c r="C7" s="46" t="s">
        <v>890</v>
      </c>
      <c r="D7" s="45" t="s">
        <v>885</v>
      </c>
      <c r="E7" s="45" t="s">
        <v>889</v>
      </c>
      <c r="F7" s="46" t="s">
        <v>890</v>
      </c>
      <c r="G7" s="45" t="s">
        <v>885</v>
      </c>
      <c r="H7" s="45" t="s">
        <v>889</v>
      </c>
      <c r="I7" s="46" t="s">
        <v>890</v>
      </c>
      <c r="J7" s="45" t="s">
        <v>885</v>
      </c>
      <c r="K7" s="45" t="s">
        <v>889</v>
      </c>
      <c r="L7" s="46" t="s">
        <v>890</v>
      </c>
      <c r="M7" s="45" t="s">
        <v>885</v>
      </c>
      <c r="N7" s="45" t="s">
        <v>889</v>
      </c>
      <c r="O7" s="46" t="s">
        <v>890</v>
      </c>
      <c r="P7" s="45" t="s">
        <v>885</v>
      </c>
      <c r="Q7" s="45" t="s">
        <v>889</v>
      </c>
      <c r="R7" s="46" t="s">
        <v>890</v>
      </c>
      <c r="S7" s="45" t="s">
        <v>885</v>
      </c>
      <c r="T7" s="45" t="s">
        <v>889</v>
      </c>
      <c r="U7" s="45" t="s">
        <v>889</v>
      </c>
      <c r="V7" s="46" t="s">
        <v>890</v>
      </c>
      <c r="W7" s="35" t="s">
        <v>861</v>
      </c>
      <c r="X7" s="35" t="s">
        <v>891</v>
      </c>
      <c r="Y7" s="35" t="s">
        <v>892</v>
      </c>
      <c r="Z7" s="35" t="s">
        <v>893</v>
      </c>
      <c r="AA7" s="35" t="s">
        <v>894</v>
      </c>
      <c r="AC7" s="35" t="s">
        <v>893</v>
      </c>
    </row>
    <row r="8" spans="1:29" ht="20.100000000000001" customHeight="1" x14ac:dyDescent="0.2">
      <c r="A8" s="27">
        <v>1</v>
      </c>
      <c r="B8" s="26" t="s">
        <v>12</v>
      </c>
      <c r="C8" s="27"/>
      <c r="D8" s="36">
        <v>53.08</v>
      </c>
      <c r="E8" s="36">
        <v>158.81</v>
      </c>
      <c r="F8" s="36">
        <v>21800.13</v>
      </c>
      <c r="G8" s="36">
        <v>7286.39</v>
      </c>
      <c r="H8" s="36">
        <v>0</v>
      </c>
      <c r="I8" s="36">
        <v>7286.39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f>I8+O8</f>
        <v>7286.39</v>
      </c>
      <c r="Q8" s="37">
        <v>13.48</v>
      </c>
      <c r="R8" s="38">
        <f>D8*Q8</f>
        <v>715.51840000000004</v>
      </c>
      <c r="S8" s="39">
        <v>10.24</v>
      </c>
      <c r="T8" s="38">
        <f>D8*S8</f>
        <v>543.53919999999994</v>
      </c>
      <c r="U8" s="40" t="str">
        <f>PROPER(B8)</f>
        <v>Armii Krajowej 1 /    5</v>
      </c>
      <c r="V8" s="25">
        <v>11.78</v>
      </c>
      <c r="W8" s="38">
        <f>D8*V8</f>
        <v>625.28239999999994</v>
      </c>
      <c r="X8" s="38">
        <f>V8-Q8</f>
        <v>-1.7000000000000011</v>
      </c>
      <c r="Y8" s="41">
        <f>V8/S8-100%</f>
        <v>0.150390625</v>
      </c>
      <c r="Z8" s="42">
        <f t="shared" ref="Z8:Z70" si="0">W8-R8</f>
        <v>-90.236000000000104</v>
      </c>
      <c r="AA8" s="42">
        <f>W8-T8</f>
        <v>81.743200000000002</v>
      </c>
      <c r="AC8" s="42">
        <f>W8-R8</f>
        <v>-90.236000000000104</v>
      </c>
    </row>
    <row r="9" spans="1:29" ht="20.100000000000001" customHeight="1" x14ac:dyDescent="0.2">
      <c r="A9" s="27">
        <v>2</v>
      </c>
      <c r="B9" s="26" t="s">
        <v>13</v>
      </c>
      <c r="C9" s="27" t="s">
        <v>869</v>
      </c>
      <c r="D9" s="36">
        <v>82.53</v>
      </c>
      <c r="E9" s="36">
        <v>158.81</v>
      </c>
      <c r="F9" s="36">
        <v>21800.13</v>
      </c>
      <c r="G9" s="36">
        <v>11329.04</v>
      </c>
      <c r="H9" s="36">
        <v>0</v>
      </c>
      <c r="I9" s="36">
        <v>11329.04</v>
      </c>
      <c r="J9" s="36">
        <v>0</v>
      </c>
      <c r="K9" s="36">
        <v>0</v>
      </c>
      <c r="L9" s="36">
        <v>57617</v>
      </c>
      <c r="M9" s="36">
        <v>57617</v>
      </c>
      <c r="N9" s="36">
        <v>698.14</v>
      </c>
      <c r="O9" s="36">
        <v>3961.7</v>
      </c>
      <c r="P9" s="36">
        <f t="shared" ref="P9:P71" si="1">I9+O9</f>
        <v>15290.740000000002</v>
      </c>
      <c r="Q9" s="37">
        <v>18.190000000000001</v>
      </c>
      <c r="R9" s="38">
        <f t="shared" ref="R9:R71" si="2">D9*Q9</f>
        <v>1501.2207000000001</v>
      </c>
      <c r="S9" s="39">
        <v>10.51</v>
      </c>
      <c r="T9" s="38">
        <f t="shared" ref="T9:T71" si="3">D9*S9</f>
        <v>867.39030000000002</v>
      </c>
      <c r="U9" s="40" t="str">
        <f t="shared" ref="U9:U72" si="4">PROPER(B9)</f>
        <v>Armii Krajowej 1 /    9</v>
      </c>
      <c r="V9" s="25">
        <v>12.09</v>
      </c>
      <c r="W9" s="38">
        <f t="shared" ref="W9:W71" si="5">D9*V9</f>
        <v>997.78769999999997</v>
      </c>
      <c r="X9" s="38">
        <f t="shared" ref="X9:X71" si="6">V9-Q9</f>
        <v>-6.1000000000000014</v>
      </c>
      <c r="Y9" s="41">
        <f t="shared" ref="Y9:Y71" si="7">V9/S9-100%</f>
        <v>0.15033301617507133</v>
      </c>
      <c r="Z9" s="42">
        <f t="shared" si="0"/>
        <v>-503.43300000000011</v>
      </c>
      <c r="AA9" s="42">
        <f t="shared" ref="AA9:AA71" si="8">W9-T9</f>
        <v>130.39739999999995</v>
      </c>
      <c r="AC9" s="42">
        <f t="shared" ref="AC9:AC71" si="9">W9-R9</f>
        <v>-503.43300000000011</v>
      </c>
    </row>
    <row r="10" spans="1:29" ht="20.100000000000001" customHeight="1" x14ac:dyDescent="0.2">
      <c r="A10" s="27">
        <v>3</v>
      </c>
      <c r="B10" s="26" t="s">
        <v>14</v>
      </c>
      <c r="C10" s="27" t="s">
        <v>868</v>
      </c>
      <c r="D10" s="36">
        <v>23.2</v>
      </c>
      <c r="E10" s="36">
        <v>158.81</v>
      </c>
      <c r="F10" s="36">
        <v>21800.13</v>
      </c>
      <c r="G10" s="36">
        <v>3184.71</v>
      </c>
      <c r="H10" s="36">
        <v>0</v>
      </c>
      <c r="I10" s="36">
        <v>3184.71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f t="shared" si="1"/>
        <v>3184.71</v>
      </c>
      <c r="Q10" s="37">
        <v>13.48</v>
      </c>
      <c r="R10" s="38">
        <f t="shared" si="2"/>
        <v>312.73599999999999</v>
      </c>
      <c r="S10" s="39">
        <v>0</v>
      </c>
      <c r="T10" s="38">
        <f t="shared" si="3"/>
        <v>0</v>
      </c>
      <c r="U10" s="40" t="str">
        <f t="shared" si="4"/>
        <v>Armii Krajowej 1 /   11</v>
      </c>
      <c r="V10" s="25">
        <v>11.48</v>
      </c>
      <c r="W10" s="38">
        <f t="shared" si="5"/>
        <v>266.33600000000001</v>
      </c>
      <c r="X10" s="38">
        <f t="shared" si="6"/>
        <v>-2</v>
      </c>
      <c r="Y10" s="41"/>
      <c r="Z10" s="42">
        <f t="shared" si="0"/>
        <v>-46.399999999999977</v>
      </c>
      <c r="AA10" s="42">
        <f t="shared" si="8"/>
        <v>266.33600000000001</v>
      </c>
      <c r="AC10" s="42">
        <f t="shared" si="9"/>
        <v>-46.399999999999977</v>
      </c>
    </row>
    <row r="11" spans="1:29" ht="20.100000000000001" customHeight="1" x14ac:dyDescent="0.2">
      <c r="A11" s="27">
        <v>4</v>
      </c>
      <c r="B11" s="26" t="s">
        <v>15</v>
      </c>
      <c r="C11" s="27"/>
      <c r="D11" s="36">
        <v>128.77000000000001</v>
      </c>
      <c r="E11" s="36">
        <v>128.77000000000001</v>
      </c>
      <c r="F11" s="36">
        <v>15332.47</v>
      </c>
      <c r="G11" s="36">
        <v>15332.47</v>
      </c>
      <c r="H11" s="36">
        <v>0</v>
      </c>
      <c r="I11" s="36">
        <v>15332.47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f t="shared" si="1"/>
        <v>15332.47</v>
      </c>
      <c r="Q11" s="37">
        <v>11.69</v>
      </c>
      <c r="R11" s="38">
        <f t="shared" si="2"/>
        <v>1505.3213000000001</v>
      </c>
      <c r="S11" s="39">
        <v>9.73</v>
      </c>
      <c r="T11" s="38">
        <f t="shared" si="3"/>
        <v>1252.9321000000002</v>
      </c>
      <c r="U11" s="40" t="str">
        <f t="shared" si="4"/>
        <v>Armii Krajowej 13 /    6</v>
      </c>
      <c r="V11" s="25">
        <v>11.19</v>
      </c>
      <c r="W11" s="38">
        <f t="shared" si="5"/>
        <v>1440.9363000000001</v>
      </c>
      <c r="X11" s="38">
        <f t="shared" si="6"/>
        <v>-0.5</v>
      </c>
      <c r="Y11" s="41">
        <f t="shared" si="7"/>
        <v>0.1500513874614593</v>
      </c>
      <c r="Z11" s="42">
        <f t="shared" si="0"/>
        <v>-64.384999999999991</v>
      </c>
      <c r="AA11" s="42">
        <f t="shared" si="8"/>
        <v>188.00419999999986</v>
      </c>
      <c r="AC11" s="42">
        <f t="shared" si="9"/>
        <v>-64.384999999999991</v>
      </c>
    </row>
    <row r="12" spans="1:29" ht="20.100000000000001" customHeight="1" x14ac:dyDescent="0.2">
      <c r="A12" s="27">
        <v>5</v>
      </c>
      <c r="B12" s="26" t="s">
        <v>16</v>
      </c>
      <c r="C12" s="27"/>
      <c r="D12" s="36">
        <v>118.8</v>
      </c>
      <c r="E12" s="36">
        <v>241.91</v>
      </c>
      <c r="F12" s="36">
        <v>25034.639999999999</v>
      </c>
      <c r="G12" s="36">
        <v>12294.3</v>
      </c>
      <c r="H12" s="36">
        <v>0</v>
      </c>
      <c r="I12" s="36">
        <v>12294.3</v>
      </c>
      <c r="J12" s="36">
        <v>0</v>
      </c>
      <c r="K12" s="36">
        <v>0</v>
      </c>
      <c r="L12" s="36">
        <v>25452.18</v>
      </c>
      <c r="M12" s="36">
        <v>25452.18</v>
      </c>
      <c r="N12" s="36">
        <v>214.24</v>
      </c>
      <c r="O12" s="36">
        <v>0</v>
      </c>
      <c r="P12" s="36">
        <f t="shared" si="1"/>
        <v>12294.3</v>
      </c>
      <c r="Q12" s="37">
        <v>10.16</v>
      </c>
      <c r="R12" s="38">
        <f t="shared" si="2"/>
        <v>1207.008</v>
      </c>
      <c r="S12" s="39">
        <v>9.73</v>
      </c>
      <c r="T12" s="38">
        <f t="shared" si="3"/>
        <v>1155.924</v>
      </c>
      <c r="U12" s="40" t="str">
        <f t="shared" si="4"/>
        <v>Armii Krajowej 13A /    1</v>
      </c>
      <c r="V12" s="25">
        <v>11.13</v>
      </c>
      <c r="W12" s="38">
        <f t="shared" si="5"/>
        <v>1322.2440000000001</v>
      </c>
      <c r="X12" s="38">
        <f t="shared" si="6"/>
        <v>0.97000000000000064</v>
      </c>
      <c r="Y12" s="41">
        <f t="shared" si="7"/>
        <v>0.14388489208633093</v>
      </c>
      <c r="Z12" s="42">
        <f t="shared" si="0"/>
        <v>115.2360000000001</v>
      </c>
      <c r="AA12" s="42">
        <f t="shared" si="8"/>
        <v>166.32000000000016</v>
      </c>
      <c r="AC12" s="42">
        <f t="shared" si="9"/>
        <v>115.2360000000001</v>
      </c>
    </row>
    <row r="13" spans="1:29" ht="20.100000000000001" customHeight="1" x14ac:dyDescent="0.2">
      <c r="A13" s="27">
        <v>6</v>
      </c>
      <c r="B13" s="26" t="s">
        <v>17</v>
      </c>
      <c r="C13" s="27"/>
      <c r="D13" s="36">
        <v>123.11</v>
      </c>
      <c r="E13" s="36">
        <v>241.91</v>
      </c>
      <c r="F13" s="36">
        <v>25034.639999999999</v>
      </c>
      <c r="G13" s="36">
        <v>12740.34</v>
      </c>
      <c r="H13" s="36">
        <v>0</v>
      </c>
      <c r="I13" s="36">
        <v>12740.34</v>
      </c>
      <c r="J13" s="36">
        <v>0</v>
      </c>
      <c r="K13" s="36">
        <v>0</v>
      </c>
      <c r="L13" s="36">
        <v>3240</v>
      </c>
      <c r="M13" s="36">
        <v>3240</v>
      </c>
      <c r="N13" s="36">
        <v>26.32</v>
      </c>
      <c r="O13" s="36">
        <v>324</v>
      </c>
      <c r="P13" s="36">
        <f t="shared" si="1"/>
        <v>13064.34</v>
      </c>
      <c r="Q13" s="37">
        <v>10.42</v>
      </c>
      <c r="R13" s="38">
        <f t="shared" si="2"/>
        <v>1282.8062</v>
      </c>
      <c r="S13" s="39">
        <v>9.73</v>
      </c>
      <c r="T13" s="38">
        <f t="shared" si="3"/>
        <v>1197.8603000000001</v>
      </c>
      <c r="U13" s="40" t="str">
        <f t="shared" si="4"/>
        <v>Armii Krajowej 13A /    2</v>
      </c>
      <c r="V13" s="25">
        <v>11.13</v>
      </c>
      <c r="W13" s="38">
        <f t="shared" si="5"/>
        <v>1370.2143000000001</v>
      </c>
      <c r="X13" s="38">
        <f t="shared" si="6"/>
        <v>0.71000000000000085</v>
      </c>
      <c r="Y13" s="41">
        <f t="shared" si="7"/>
        <v>0.14388489208633093</v>
      </c>
      <c r="Z13" s="42">
        <f t="shared" si="0"/>
        <v>87.408100000000104</v>
      </c>
      <c r="AA13" s="42">
        <f t="shared" si="8"/>
        <v>172.35400000000004</v>
      </c>
      <c r="AC13" s="42">
        <f t="shared" si="9"/>
        <v>87.408100000000104</v>
      </c>
    </row>
    <row r="14" spans="1:29" ht="20.100000000000001" customHeight="1" x14ac:dyDescent="0.2">
      <c r="A14" s="27">
        <v>7</v>
      </c>
      <c r="B14" s="26" t="s">
        <v>18</v>
      </c>
      <c r="C14" s="27" t="s">
        <v>870</v>
      </c>
      <c r="D14" s="36">
        <v>95.12</v>
      </c>
      <c r="E14" s="36">
        <v>95.12</v>
      </c>
      <c r="F14" s="36">
        <v>20712.54</v>
      </c>
      <c r="G14" s="36">
        <v>20712.54</v>
      </c>
      <c r="H14" s="36">
        <v>0</v>
      </c>
      <c r="I14" s="36">
        <v>20712.54</v>
      </c>
      <c r="J14" s="36">
        <v>0</v>
      </c>
      <c r="K14" s="36">
        <v>0</v>
      </c>
      <c r="L14" s="36">
        <v>1731.86</v>
      </c>
      <c r="M14" s="36">
        <v>1731.86</v>
      </c>
      <c r="N14" s="36">
        <v>18.21</v>
      </c>
      <c r="O14" s="36">
        <v>173.19</v>
      </c>
      <c r="P14" s="36">
        <f t="shared" si="1"/>
        <v>20885.73</v>
      </c>
      <c r="Q14" s="37">
        <v>21.56</v>
      </c>
      <c r="R14" s="38">
        <f t="shared" si="2"/>
        <v>2050.7871999999998</v>
      </c>
      <c r="S14" s="39">
        <v>9.7899999999999991</v>
      </c>
      <c r="T14" s="38">
        <f t="shared" si="3"/>
        <v>931.22479999999996</v>
      </c>
      <c r="U14" s="40" t="str">
        <f t="shared" si="4"/>
        <v>Armii Krajowej 13B /    1</v>
      </c>
      <c r="V14" s="25">
        <v>11.26</v>
      </c>
      <c r="W14" s="38">
        <f t="shared" si="5"/>
        <v>1071.0512000000001</v>
      </c>
      <c r="X14" s="38">
        <f t="shared" si="6"/>
        <v>-10.299999999999999</v>
      </c>
      <c r="Y14" s="41">
        <f t="shared" si="7"/>
        <v>0.15015321756894795</v>
      </c>
      <c r="Z14" s="42">
        <f t="shared" si="0"/>
        <v>-979.73599999999965</v>
      </c>
      <c r="AA14" s="42">
        <f t="shared" si="8"/>
        <v>139.82640000000015</v>
      </c>
      <c r="AC14" s="42">
        <f t="shared" si="9"/>
        <v>-979.73599999999965</v>
      </c>
    </row>
    <row r="15" spans="1:29" ht="20.100000000000001" customHeight="1" x14ac:dyDescent="0.2">
      <c r="A15" s="27">
        <v>8</v>
      </c>
      <c r="B15" s="26" t="s">
        <v>19</v>
      </c>
      <c r="C15" s="27" t="s">
        <v>869</v>
      </c>
      <c r="D15" s="36">
        <v>59.17</v>
      </c>
      <c r="E15" s="36">
        <v>280.95999999999998</v>
      </c>
      <c r="F15" s="36">
        <v>35077.86</v>
      </c>
      <c r="G15" s="36">
        <v>7387.38</v>
      </c>
      <c r="H15" s="36">
        <v>0</v>
      </c>
      <c r="I15" s="36">
        <v>7387.38</v>
      </c>
      <c r="J15" s="36">
        <v>0</v>
      </c>
      <c r="K15" s="36">
        <v>0</v>
      </c>
      <c r="L15" s="36">
        <v>77498.06</v>
      </c>
      <c r="M15" s="36">
        <v>77498.06</v>
      </c>
      <c r="N15" s="36">
        <v>1309.76</v>
      </c>
      <c r="O15" s="36">
        <v>6339.55</v>
      </c>
      <c r="P15" s="36">
        <f t="shared" si="1"/>
        <v>13726.93</v>
      </c>
      <c r="Q15" s="37">
        <v>22.78</v>
      </c>
      <c r="R15" s="38">
        <f t="shared" si="2"/>
        <v>1347.8926000000001</v>
      </c>
      <c r="S15" s="39">
        <v>10.24</v>
      </c>
      <c r="T15" s="38">
        <f t="shared" si="3"/>
        <v>605.9008</v>
      </c>
      <c r="U15" s="40" t="str">
        <f t="shared" si="4"/>
        <v>Armii Krajowej 7 /    1</v>
      </c>
      <c r="V15" s="25">
        <v>11.78</v>
      </c>
      <c r="W15" s="38">
        <f t="shared" si="5"/>
        <v>697.02260000000001</v>
      </c>
      <c r="X15" s="38">
        <f t="shared" si="6"/>
        <v>-11.000000000000002</v>
      </c>
      <c r="Y15" s="41">
        <f t="shared" si="7"/>
        <v>0.150390625</v>
      </c>
      <c r="Z15" s="42">
        <f t="shared" si="0"/>
        <v>-650.87000000000012</v>
      </c>
      <c r="AA15" s="42">
        <f t="shared" si="8"/>
        <v>91.121800000000007</v>
      </c>
      <c r="AC15" s="42">
        <f t="shared" si="9"/>
        <v>-650.87000000000012</v>
      </c>
    </row>
    <row r="16" spans="1:29" ht="20.100000000000001" customHeight="1" x14ac:dyDescent="0.2">
      <c r="A16" s="27">
        <v>9</v>
      </c>
      <c r="B16" s="26" t="s">
        <v>21</v>
      </c>
      <c r="C16" s="27" t="s">
        <v>871</v>
      </c>
      <c r="D16" s="36">
        <v>64.44</v>
      </c>
      <c r="E16" s="36">
        <v>280.95999999999998</v>
      </c>
      <c r="F16" s="36">
        <v>35077.86</v>
      </c>
      <c r="G16" s="36">
        <v>8045.33</v>
      </c>
      <c r="H16" s="36">
        <v>0</v>
      </c>
      <c r="I16" s="36">
        <v>8045.33</v>
      </c>
      <c r="J16" s="36">
        <v>0</v>
      </c>
      <c r="K16" s="36">
        <v>0</v>
      </c>
      <c r="L16" s="36">
        <v>37609.440000000002</v>
      </c>
      <c r="M16" s="36">
        <v>37609.440000000002</v>
      </c>
      <c r="N16" s="36">
        <v>583.64</v>
      </c>
      <c r="O16" s="36">
        <v>3760.94</v>
      </c>
      <c r="P16" s="36">
        <f t="shared" si="1"/>
        <v>11806.27</v>
      </c>
      <c r="Q16" s="37">
        <v>17.989999999999998</v>
      </c>
      <c r="R16" s="38">
        <f t="shared" si="2"/>
        <v>1159.2755999999999</v>
      </c>
      <c r="S16" s="39">
        <v>11.34</v>
      </c>
      <c r="T16" s="38">
        <f t="shared" si="3"/>
        <v>730.74959999999999</v>
      </c>
      <c r="U16" s="40" t="str">
        <f t="shared" si="4"/>
        <v>Armii Krajowej 7 /   1A</v>
      </c>
      <c r="V16" s="25">
        <v>13.04</v>
      </c>
      <c r="W16" s="38">
        <f t="shared" si="5"/>
        <v>840.29759999999987</v>
      </c>
      <c r="X16" s="38">
        <f t="shared" si="6"/>
        <v>-4.9499999999999993</v>
      </c>
      <c r="Y16" s="41">
        <f t="shared" si="7"/>
        <v>0.14991181657848318</v>
      </c>
      <c r="Z16" s="42">
        <f t="shared" si="0"/>
        <v>-318.97800000000007</v>
      </c>
      <c r="AA16" s="42">
        <f t="shared" si="8"/>
        <v>109.54799999999989</v>
      </c>
      <c r="AC16" s="42">
        <f t="shared" si="9"/>
        <v>-318.97800000000007</v>
      </c>
    </row>
    <row r="17" spans="1:29" ht="20.100000000000001" customHeight="1" x14ac:dyDescent="0.2">
      <c r="A17" s="27">
        <v>10</v>
      </c>
      <c r="B17" s="26" t="s">
        <v>22</v>
      </c>
      <c r="C17" s="27"/>
      <c r="D17" s="36">
        <v>89.26</v>
      </c>
      <c r="E17" s="36">
        <v>280.95999999999998</v>
      </c>
      <c r="F17" s="36">
        <v>35077.86</v>
      </c>
      <c r="G17" s="36">
        <v>11144.11</v>
      </c>
      <c r="H17" s="36">
        <v>0</v>
      </c>
      <c r="I17" s="36">
        <v>11144.11</v>
      </c>
      <c r="J17" s="36">
        <v>0</v>
      </c>
      <c r="K17" s="36">
        <v>0</v>
      </c>
      <c r="L17" s="36">
        <v>3374.07</v>
      </c>
      <c r="M17" s="36">
        <v>3374.07</v>
      </c>
      <c r="N17" s="36">
        <v>37.799999999999997</v>
      </c>
      <c r="O17" s="36">
        <v>0</v>
      </c>
      <c r="P17" s="36">
        <f t="shared" si="1"/>
        <v>11144.11</v>
      </c>
      <c r="Q17" s="37">
        <v>12.26</v>
      </c>
      <c r="R17" s="38">
        <f t="shared" si="2"/>
        <v>1094.3276000000001</v>
      </c>
      <c r="S17" s="39">
        <v>9.36</v>
      </c>
      <c r="T17" s="38">
        <f t="shared" si="3"/>
        <v>835.47360000000003</v>
      </c>
      <c r="U17" s="40" t="str">
        <f t="shared" si="4"/>
        <v>Armii Krajowej 7A /    6</v>
      </c>
      <c r="V17" s="25">
        <v>10.76</v>
      </c>
      <c r="W17" s="38">
        <f t="shared" si="5"/>
        <v>960.43760000000009</v>
      </c>
      <c r="X17" s="38">
        <f t="shared" si="6"/>
        <v>-1.5</v>
      </c>
      <c r="Y17" s="41">
        <f t="shared" si="7"/>
        <v>0.14957264957264971</v>
      </c>
      <c r="Z17" s="42">
        <f t="shared" si="0"/>
        <v>-133.88999999999999</v>
      </c>
      <c r="AA17" s="42">
        <f t="shared" si="8"/>
        <v>124.96400000000006</v>
      </c>
      <c r="AC17" s="42">
        <f t="shared" si="9"/>
        <v>-133.88999999999999</v>
      </c>
    </row>
    <row r="18" spans="1:29" ht="20.100000000000001" customHeight="1" x14ac:dyDescent="0.2">
      <c r="A18" s="27">
        <v>11</v>
      </c>
      <c r="B18" s="26" t="s">
        <v>23</v>
      </c>
      <c r="C18" s="27"/>
      <c r="D18" s="36">
        <v>69.53</v>
      </c>
      <c r="E18" s="36">
        <v>346.8</v>
      </c>
      <c r="F18" s="36">
        <v>52670.61</v>
      </c>
      <c r="G18" s="36">
        <v>10559.94</v>
      </c>
      <c r="H18" s="36">
        <v>0</v>
      </c>
      <c r="I18" s="36">
        <v>10559.94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f t="shared" si="1"/>
        <v>10559.94</v>
      </c>
      <c r="Q18" s="37">
        <v>14.91</v>
      </c>
      <c r="R18" s="38">
        <f t="shared" si="2"/>
        <v>1036.6922999999999</v>
      </c>
      <c r="S18" s="39">
        <v>9.7899999999999991</v>
      </c>
      <c r="T18" s="38">
        <f t="shared" si="3"/>
        <v>680.69869999999992</v>
      </c>
      <c r="U18" s="40" t="str">
        <f t="shared" si="4"/>
        <v>Armii Krajowej 8-8A /    1</v>
      </c>
      <c r="V18" s="28">
        <v>11.26</v>
      </c>
      <c r="W18" s="38">
        <f t="shared" si="5"/>
        <v>782.90779999999995</v>
      </c>
      <c r="X18" s="38">
        <f t="shared" si="6"/>
        <v>-3.6500000000000004</v>
      </c>
      <c r="Y18" s="41">
        <f t="shared" si="7"/>
        <v>0.15015321756894795</v>
      </c>
      <c r="Z18" s="42">
        <f t="shared" si="0"/>
        <v>-253.78449999999998</v>
      </c>
      <c r="AA18" s="42">
        <f t="shared" si="8"/>
        <v>102.20910000000003</v>
      </c>
      <c r="AC18" s="42">
        <f t="shared" si="9"/>
        <v>-253.78449999999998</v>
      </c>
    </row>
    <row r="19" spans="1:29" ht="20.100000000000001" customHeight="1" x14ac:dyDescent="0.2">
      <c r="A19" s="27">
        <v>12</v>
      </c>
      <c r="B19" s="26" t="s">
        <v>24</v>
      </c>
      <c r="C19" s="27"/>
      <c r="D19" s="36">
        <v>33.61</v>
      </c>
      <c r="E19" s="36">
        <v>346.8</v>
      </c>
      <c r="F19" s="36">
        <v>52670.61</v>
      </c>
      <c r="G19" s="36">
        <v>5104.55</v>
      </c>
      <c r="H19" s="36">
        <v>0</v>
      </c>
      <c r="I19" s="36">
        <v>5104.55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f t="shared" si="1"/>
        <v>5104.55</v>
      </c>
      <c r="Q19" s="37">
        <v>14.91</v>
      </c>
      <c r="R19" s="38">
        <f t="shared" si="2"/>
        <v>501.12509999999997</v>
      </c>
      <c r="S19" s="39">
        <v>9.7899999999999991</v>
      </c>
      <c r="T19" s="38">
        <f t="shared" si="3"/>
        <v>329.04189999999994</v>
      </c>
      <c r="U19" s="40" t="str">
        <f t="shared" si="4"/>
        <v>Armii Krajowej 8-8A /    2</v>
      </c>
      <c r="V19" s="28">
        <v>11.26</v>
      </c>
      <c r="W19" s="38">
        <f t="shared" si="5"/>
        <v>378.4486</v>
      </c>
      <c r="X19" s="38">
        <f t="shared" si="6"/>
        <v>-3.6500000000000004</v>
      </c>
      <c r="Y19" s="41">
        <f t="shared" si="7"/>
        <v>0.15015321756894795</v>
      </c>
      <c r="Z19" s="42">
        <f t="shared" si="0"/>
        <v>-122.67649999999998</v>
      </c>
      <c r="AA19" s="42">
        <f t="shared" si="8"/>
        <v>49.406700000000058</v>
      </c>
      <c r="AC19" s="42">
        <f t="shared" si="9"/>
        <v>-122.67649999999998</v>
      </c>
    </row>
    <row r="20" spans="1:29" ht="20.100000000000001" customHeight="1" x14ac:dyDescent="0.2">
      <c r="A20" s="27">
        <v>13</v>
      </c>
      <c r="B20" s="26" t="s">
        <v>25</v>
      </c>
      <c r="C20" s="27"/>
      <c r="D20" s="36">
        <v>55.06</v>
      </c>
      <c r="E20" s="36">
        <v>346.8</v>
      </c>
      <c r="F20" s="36">
        <v>52670.61</v>
      </c>
      <c r="G20" s="36">
        <v>8362.2900000000009</v>
      </c>
      <c r="H20" s="36">
        <v>0</v>
      </c>
      <c r="I20" s="36">
        <v>8362.2900000000009</v>
      </c>
      <c r="J20" s="36">
        <v>0</v>
      </c>
      <c r="K20" s="36">
        <v>0</v>
      </c>
      <c r="L20" s="36">
        <v>4699.91</v>
      </c>
      <c r="M20" s="36">
        <v>4699.91</v>
      </c>
      <c r="N20" s="36">
        <v>85.36</v>
      </c>
      <c r="O20" s="36">
        <v>469.99</v>
      </c>
      <c r="P20" s="36">
        <f t="shared" si="1"/>
        <v>8832.2800000000007</v>
      </c>
      <c r="Q20" s="37">
        <v>15.75</v>
      </c>
      <c r="R20" s="38">
        <f t="shared" si="2"/>
        <v>867.19500000000005</v>
      </c>
      <c r="S20" s="39">
        <v>10.54</v>
      </c>
      <c r="T20" s="38">
        <f t="shared" si="3"/>
        <v>580.33240000000001</v>
      </c>
      <c r="U20" s="40" t="str">
        <f t="shared" si="4"/>
        <v>Armii Krajowej 8-8A /    4</v>
      </c>
      <c r="V20" s="28">
        <v>12.12</v>
      </c>
      <c r="W20" s="38">
        <f t="shared" si="5"/>
        <v>667.32719999999995</v>
      </c>
      <c r="X20" s="38">
        <f t="shared" si="6"/>
        <v>-3.6300000000000008</v>
      </c>
      <c r="Y20" s="41">
        <f t="shared" si="7"/>
        <v>0.14990512333965844</v>
      </c>
      <c r="Z20" s="42">
        <f t="shared" si="0"/>
        <v>-199.8678000000001</v>
      </c>
      <c r="AA20" s="42">
        <f t="shared" si="8"/>
        <v>86.994799999999941</v>
      </c>
      <c r="AC20" s="42">
        <f t="shared" si="9"/>
        <v>-199.8678000000001</v>
      </c>
    </row>
    <row r="21" spans="1:29" ht="20.100000000000001" customHeight="1" x14ac:dyDescent="0.2">
      <c r="A21" s="27">
        <v>14</v>
      </c>
      <c r="B21" s="26" t="s">
        <v>26</v>
      </c>
      <c r="C21" s="27"/>
      <c r="D21" s="36">
        <v>59.22</v>
      </c>
      <c r="E21" s="36">
        <v>346.8</v>
      </c>
      <c r="F21" s="36">
        <v>52670.61</v>
      </c>
      <c r="G21" s="36">
        <v>8994.1</v>
      </c>
      <c r="H21" s="36">
        <v>0</v>
      </c>
      <c r="I21" s="36">
        <v>8994.1</v>
      </c>
      <c r="J21" s="36">
        <v>0</v>
      </c>
      <c r="K21" s="36">
        <v>0</v>
      </c>
      <c r="L21" s="36">
        <v>1620</v>
      </c>
      <c r="M21" s="36">
        <v>1620</v>
      </c>
      <c r="N21" s="36">
        <v>27.36</v>
      </c>
      <c r="O21" s="36">
        <v>0</v>
      </c>
      <c r="P21" s="36">
        <f t="shared" si="1"/>
        <v>8994.1</v>
      </c>
      <c r="Q21" s="37">
        <v>14.91</v>
      </c>
      <c r="R21" s="38">
        <f t="shared" si="2"/>
        <v>882.97019999999998</v>
      </c>
      <c r="S21" s="39">
        <v>10.029999999999999</v>
      </c>
      <c r="T21" s="38">
        <f t="shared" si="3"/>
        <v>593.97659999999996</v>
      </c>
      <c r="U21" s="40" t="str">
        <f t="shared" si="4"/>
        <v>Armii Krajowej 8-8A /    5</v>
      </c>
      <c r="V21" s="28">
        <v>11.53</v>
      </c>
      <c r="W21" s="38">
        <f t="shared" si="5"/>
        <v>682.8066</v>
      </c>
      <c r="X21" s="38">
        <f t="shared" si="6"/>
        <v>-3.3800000000000008</v>
      </c>
      <c r="Y21" s="41">
        <f t="shared" si="7"/>
        <v>0.14955134596211361</v>
      </c>
      <c r="Z21" s="42">
        <f t="shared" si="0"/>
        <v>-200.16359999999997</v>
      </c>
      <c r="AA21" s="42">
        <f t="shared" si="8"/>
        <v>88.830000000000041</v>
      </c>
      <c r="AC21" s="42">
        <f t="shared" si="9"/>
        <v>-200.16359999999997</v>
      </c>
    </row>
    <row r="22" spans="1:29" ht="20.100000000000001" customHeight="1" x14ac:dyDescent="0.2">
      <c r="A22" s="27">
        <v>15</v>
      </c>
      <c r="B22" s="26" t="s">
        <v>27</v>
      </c>
      <c r="C22" s="27"/>
      <c r="D22" s="36">
        <v>26.47</v>
      </c>
      <c r="E22" s="36">
        <v>346.8</v>
      </c>
      <c r="F22" s="36">
        <v>52670.61</v>
      </c>
      <c r="G22" s="36">
        <v>4020.16</v>
      </c>
      <c r="H22" s="36">
        <v>0</v>
      </c>
      <c r="I22" s="36">
        <v>4020.16</v>
      </c>
      <c r="J22" s="36">
        <v>0</v>
      </c>
      <c r="K22" s="36">
        <v>0</v>
      </c>
      <c r="L22" s="36">
        <v>2485.09</v>
      </c>
      <c r="M22" s="36">
        <v>2485.09</v>
      </c>
      <c r="N22" s="36">
        <v>93.88</v>
      </c>
      <c r="O22" s="36">
        <v>86.51</v>
      </c>
      <c r="P22" s="36">
        <f t="shared" si="1"/>
        <v>4106.67</v>
      </c>
      <c r="Q22" s="37">
        <v>15.23</v>
      </c>
      <c r="R22" s="38">
        <f t="shared" si="2"/>
        <v>403.13810000000001</v>
      </c>
      <c r="S22" s="39">
        <v>9.15</v>
      </c>
      <c r="T22" s="38">
        <f t="shared" si="3"/>
        <v>242.20050000000001</v>
      </c>
      <c r="U22" s="40" t="str">
        <f t="shared" si="4"/>
        <v>Armii Krajowej 8-8A /    8</v>
      </c>
      <c r="V22" s="28">
        <v>10.52</v>
      </c>
      <c r="W22" s="38">
        <f t="shared" si="5"/>
        <v>278.46439999999996</v>
      </c>
      <c r="X22" s="38">
        <f t="shared" si="6"/>
        <v>-4.7100000000000009</v>
      </c>
      <c r="Y22" s="41">
        <f t="shared" si="7"/>
        <v>0.14972677595628414</v>
      </c>
      <c r="Z22" s="42">
        <f t="shared" si="0"/>
        <v>-124.67370000000005</v>
      </c>
      <c r="AA22" s="42">
        <f t="shared" si="8"/>
        <v>36.26389999999995</v>
      </c>
      <c r="AC22" s="42">
        <f t="shared" si="9"/>
        <v>-124.67370000000005</v>
      </c>
    </row>
    <row r="23" spans="1:29" ht="20.100000000000001" customHeight="1" x14ac:dyDescent="0.2">
      <c r="A23" s="27">
        <v>16</v>
      </c>
      <c r="B23" s="26" t="s">
        <v>28</v>
      </c>
      <c r="C23" s="27"/>
      <c r="D23" s="36">
        <v>29.6</v>
      </c>
      <c r="E23" s="36">
        <v>346.8</v>
      </c>
      <c r="F23" s="36">
        <v>52670.61</v>
      </c>
      <c r="G23" s="36">
        <v>4495.53</v>
      </c>
      <c r="H23" s="36">
        <v>0</v>
      </c>
      <c r="I23" s="36">
        <v>4495.53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f t="shared" si="1"/>
        <v>4495.53</v>
      </c>
      <c r="Q23" s="37">
        <v>14.91</v>
      </c>
      <c r="R23" s="38">
        <f t="shared" si="2"/>
        <v>441.33600000000001</v>
      </c>
      <c r="S23" s="39">
        <v>9.7799999999999994</v>
      </c>
      <c r="T23" s="38">
        <f t="shared" si="3"/>
        <v>289.488</v>
      </c>
      <c r="U23" s="40" t="str">
        <f t="shared" si="4"/>
        <v>Armii Krajowej 8-8A /   12</v>
      </c>
      <c r="V23" s="28">
        <v>11.25</v>
      </c>
      <c r="W23" s="38">
        <f t="shared" si="5"/>
        <v>333</v>
      </c>
      <c r="X23" s="38">
        <f t="shared" si="6"/>
        <v>-3.66</v>
      </c>
      <c r="Y23" s="41">
        <f t="shared" si="7"/>
        <v>0.15030674846625769</v>
      </c>
      <c r="Z23" s="42">
        <f t="shared" si="0"/>
        <v>-108.33600000000001</v>
      </c>
      <c r="AA23" s="42">
        <f t="shared" si="8"/>
        <v>43.512</v>
      </c>
      <c r="AC23" s="42">
        <f t="shared" si="9"/>
        <v>-108.33600000000001</v>
      </c>
    </row>
    <row r="24" spans="1:29" ht="20.100000000000001" customHeight="1" x14ac:dyDescent="0.2">
      <c r="A24" s="27">
        <v>17</v>
      </c>
      <c r="B24" s="26" t="s">
        <v>29</v>
      </c>
      <c r="C24" s="27"/>
      <c r="D24" s="36">
        <v>42.91</v>
      </c>
      <c r="E24" s="36">
        <v>346.8</v>
      </c>
      <c r="F24" s="36">
        <v>52670.61</v>
      </c>
      <c r="G24" s="36">
        <v>6517</v>
      </c>
      <c r="H24" s="36">
        <v>0</v>
      </c>
      <c r="I24" s="36">
        <v>6517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f t="shared" si="1"/>
        <v>6517</v>
      </c>
      <c r="Q24" s="37">
        <v>14.91</v>
      </c>
      <c r="R24" s="38">
        <f t="shared" si="2"/>
        <v>639.78809999999999</v>
      </c>
      <c r="S24" s="39">
        <v>9.09</v>
      </c>
      <c r="T24" s="38">
        <f t="shared" si="3"/>
        <v>390.05189999999999</v>
      </c>
      <c r="U24" s="40" t="str">
        <f t="shared" si="4"/>
        <v>Armii Krajowej 8-8A /  11A</v>
      </c>
      <c r="V24" s="28">
        <v>10.45</v>
      </c>
      <c r="W24" s="38">
        <f t="shared" si="5"/>
        <v>448.40949999999992</v>
      </c>
      <c r="X24" s="38">
        <f t="shared" si="6"/>
        <v>-4.4600000000000009</v>
      </c>
      <c r="Y24" s="41">
        <f t="shared" si="7"/>
        <v>0.1496149614961495</v>
      </c>
      <c r="Z24" s="42">
        <f t="shared" si="0"/>
        <v>-191.37860000000006</v>
      </c>
      <c r="AA24" s="42">
        <f t="shared" si="8"/>
        <v>58.357599999999934</v>
      </c>
      <c r="AC24" s="42">
        <f t="shared" si="9"/>
        <v>-191.37860000000006</v>
      </c>
    </row>
    <row r="25" spans="1:29" ht="20.100000000000001" customHeight="1" x14ac:dyDescent="0.2">
      <c r="A25" s="27">
        <v>18</v>
      </c>
      <c r="B25" s="26" t="s">
        <v>30</v>
      </c>
      <c r="C25" s="27"/>
      <c r="D25" s="36">
        <v>38.880000000000003</v>
      </c>
      <c r="E25" s="36">
        <v>38.880000000000003</v>
      </c>
      <c r="F25" s="36">
        <v>9261.67</v>
      </c>
      <c r="G25" s="36">
        <v>9261.67</v>
      </c>
      <c r="H25" s="36">
        <v>0</v>
      </c>
      <c r="I25" s="36">
        <v>9261.67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f t="shared" si="1"/>
        <v>9261.67</v>
      </c>
      <c r="Q25" s="37">
        <v>23.39</v>
      </c>
      <c r="R25" s="38">
        <f t="shared" si="2"/>
        <v>909.40320000000008</v>
      </c>
      <c r="S25" s="39">
        <v>9.3699999999999992</v>
      </c>
      <c r="T25" s="38">
        <f t="shared" si="3"/>
        <v>364.30559999999997</v>
      </c>
      <c r="U25" s="40" t="str">
        <f t="shared" si="4"/>
        <v>Barlickiego 19 /   1B</v>
      </c>
      <c r="V25" s="28">
        <v>10.78</v>
      </c>
      <c r="W25" s="38">
        <f t="shared" si="5"/>
        <v>419.12639999999999</v>
      </c>
      <c r="X25" s="38">
        <f t="shared" si="6"/>
        <v>-12.610000000000001</v>
      </c>
      <c r="Y25" s="41">
        <f t="shared" si="7"/>
        <v>0.15048025613660632</v>
      </c>
      <c r="Z25" s="42">
        <f t="shared" si="0"/>
        <v>-490.27680000000009</v>
      </c>
      <c r="AA25" s="42">
        <f t="shared" si="8"/>
        <v>54.82080000000002</v>
      </c>
      <c r="AC25" s="42">
        <f t="shared" si="9"/>
        <v>-490.27680000000009</v>
      </c>
    </row>
    <row r="26" spans="1:29" ht="20.100000000000001" customHeight="1" x14ac:dyDescent="0.2">
      <c r="A26" s="27">
        <v>19</v>
      </c>
      <c r="B26" s="26" t="s">
        <v>31</v>
      </c>
      <c r="C26" s="27"/>
      <c r="D26" s="36">
        <v>76.23</v>
      </c>
      <c r="E26" s="36">
        <v>153.69</v>
      </c>
      <c r="F26" s="36">
        <v>38122.050000000003</v>
      </c>
      <c r="G26" s="36">
        <v>18908.48</v>
      </c>
      <c r="H26" s="36">
        <v>0</v>
      </c>
      <c r="I26" s="36">
        <v>18908.48</v>
      </c>
      <c r="J26" s="36">
        <v>0</v>
      </c>
      <c r="K26" s="36">
        <v>0</v>
      </c>
      <c r="L26" s="36">
        <v>5900.69</v>
      </c>
      <c r="M26" s="36">
        <v>5900.69</v>
      </c>
      <c r="N26" s="36">
        <v>77.41</v>
      </c>
      <c r="O26" s="36">
        <v>590.07000000000005</v>
      </c>
      <c r="P26" s="36">
        <f t="shared" si="1"/>
        <v>19498.55</v>
      </c>
      <c r="Q26" s="37">
        <v>25.12</v>
      </c>
      <c r="R26" s="38">
        <f t="shared" si="2"/>
        <v>1914.8976000000002</v>
      </c>
      <c r="S26" s="39">
        <v>9.34</v>
      </c>
      <c r="T26" s="38">
        <f t="shared" si="3"/>
        <v>711.98820000000001</v>
      </c>
      <c r="U26" s="40" t="str">
        <f t="shared" si="4"/>
        <v>Barlickiego 23 /    3</v>
      </c>
      <c r="V26" s="28">
        <v>10.74</v>
      </c>
      <c r="W26" s="38">
        <f t="shared" si="5"/>
        <v>818.7102000000001</v>
      </c>
      <c r="X26" s="38">
        <f t="shared" si="6"/>
        <v>-14.38</v>
      </c>
      <c r="Y26" s="41">
        <f t="shared" si="7"/>
        <v>0.1498929336188437</v>
      </c>
      <c r="Z26" s="42">
        <f t="shared" si="0"/>
        <v>-1096.1874000000003</v>
      </c>
      <c r="AA26" s="42">
        <f t="shared" si="8"/>
        <v>106.72200000000009</v>
      </c>
      <c r="AC26" s="42">
        <f t="shared" si="9"/>
        <v>-1096.1874000000003</v>
      </c>
    </row>
    <row r="27" spans="1:29" ht="20.100000000000001" customHeight="1" x14ac:dyDescent="0.2">
      <c r="A27" s="27">
        <v>20</v>
      </c>
      <c r="B27" s="26" t="s">
        <v>32</v>
      </c>
      <c r="C27" s="27"/>
      <c r="D27" s="36">
        <v>46.28</v>
      </c>
      <c r="E27" s="36">
        <v>153.69</v>
      </c>
      <c r="F27" s="36">
        <v>38122.050000000003</v>
      </c>
      <c r="G27" s="36">
        <v>11479.53</v>
      </c>
      <c r="H27" s="36">
        <v>0</v>
      </c>
      <c r="I27" s="36">
        <v>11479.53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f t="shared" si="1"/>
        <v>11479.53</v>
      </c>
      <c r="Q27" s="37">
        <v>24.36</v>
      </c>
      <c r="R27" s="38">
        <f t="shared" si="2"/>
        <v>1127.3807999999999</v>
      </c>
      <c r="S27" s="39">
        <v>9.34</v>
      </c>
      <c r="T27" s="38">
        <f t="shared" si="3"/>
        <v>432.2552</v>
      </c>
      <c r="U27" s="40" t="str">
        <f t="shared" si="4"/>
        <v>Barlickiego 23 /    4</v>
      </c>
      <c r="V27" s="28">
        <v>10.74</v>
      </c>
      <c r="W27" s="38">
        <f t="shared" si="5"/>
        <v>497.04720000000003</v>
      </c>
      <c r="X27" s="38">
        <f t="shared" si="6"/>
        <v>-13.62</v>
      </c>
      <c r="Y27" s="41">
        <f t="shared" si="7"/>
        <v>0.1498929336188437</v>
      </c>
      <c r="Z27" s="42">
        <f t="shared" si="0"/>
        <v>-630.33359999999993</v>
      </c>
      <c r="AA27" s="42">
        <f t="shared" si="8"/>
        <v>64.79200000000003</v>
      </c>
      <c r="AC27" s="42">
        <f t="shared" si="9"/>
        <v>-630.33359999999993</v>
      </c>
    </row>
    <row r="28" spans="1:29" ht="20.100000000000001" customHeight="1" x14ac:dyDescent="0.2">
      <c r="A28" s="27">
        <v>21</v>
      </c>
      <c r="B28" s="26" t="s">
        <v>33</v>
      </c>
      <c r="C28" s="27"/>
      <c r="D28" s="36">
        <v>31.18</v>
      </c>
      <c r="E28" s="36">
        <v>153.69</v>
      </c>
      <c r="F28" s="36">
        <v>38122.050000000003</v>
      </c>
      <c r="G28" s="36">
        <v>7734.05</v>
      </c>
      <c r="H28" s="36">
        <v>0</v>
      </c>
      <c r="I28" s="36">
        <v>7734.05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f t="shared" si="1"/>
        <v>7734.05</v>
      </c>
      <c r="Q28" s="37">
        <v>24.36</v>
      </c>
      <c r="R28" s="38">
        <f t="shared" si="2"/>
        <v>759.54480000000001</v>
      </c>
      <c r="S28" s="39">
        <v>13.45</v>
      </c>
      <c r="T28" s="38">
        <f t="shared" si="3"/>
        <v>419.37099999999998</v>
      </c>
      <c r="U28" s="40" t="str">
        <f t="shared" si="4"/>
        <v>Barlickiego 23 /   4A</v>
      </c>
      <c r="V28" s="28">
        <v>14.86</v>
      </c>
      <c r="W28" s="38">
        <f t="shared" si="5"/>
        <v>463.33479999999997</v>
      </c>
      <c r="X28" s="38">
        <f t="shared" si="6"/>
        <v>-9.5</v>
      </c>
      <c r="Y28" s="41">
        <f t="shared" si="7"/>
        <v>0.10483271375464676</v>
      </c>
      <c r="Z28" s="42">
        <f t="shared" si="0"/>
        <v>-296.21000000000004</v>
      </c>
      <c r="AA28" s="42">
        <f t="shared" si="8"/>
        <v>43.963799999999992</v>
      </c>
      <c r="AC28" s="42">
        <f t="shared" si="9"/>
        <v>-296.21000000000004</v>
      </c>
    </row>
    <row r="29" spans="1:29" ht="20.100000000000001" customHeight="1" x14ac:dyDescent="0.2">
      <c r="A29" s="27">
        <v>22</v>
      </c>
      <c r="B29" s="26" t="s">
        <v>34</v>
      </c>
      <c r="C29" s="27"/>
      <c r="D29" s="36">
        <v>53.28</v>
      </c>
      <c r="E29" s="36">
        <v>107.77</v>
      </c>
      <c r="F29" s="36">
        <v>13822.84</v>
      </c>
      <c r="G29" s="36">
        <v>6833.82</v>
      </c>
      <c r="H29" s="36">
        <v>0</v>
      </c>
      <c r="I29" s="36">
        <v>6833.82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f t="shared" si="1"/>
        <v>6833.82</v>
      </c>
      <c r="Q29" s="37">
        <v>12.59</v>
      </c>
      <c r="R29" s="38">
        <f t="shared" si="2"/>
        <v>670.79520000000002</v>
      </c>
      <c r="S29" s="39">
        <v>9.73</v>
      </c>
      <c r="T29" s="38">
        <f t="shared" si="3"/>
        <v>518.4144</v>
      </c>
      <c r="U29" s="40" t="str">
        <f t="shared" si="4"/>
        <v>Barlickiego 7 /    1</v>
      </c>
      <c r="V29" s="28">
        <v>11.19</v>
      </c>
      <c r="W29" s="38">
        <f t="shared" si="5"/>
        <v>596.20320000000004</v>
      </c>
      <c r="X29" s="38">
        <f t="shared" si="6"/>
        <v>-1.4000000000000004</v>
      </c>
      <c r="Y29" s="41">
        <f t="shared" si="7"/>
        <v>0.1500513874614593</v>
      </c>
      <c r="Z29" s="42">
        <f t="shared" si="0"/>
        <v>-74.591999999999985</v>
      </c>
      <c r="AA29" s="42">
        <f t="shared" si="8"/>
        <v>77.788800000000037</v>
      </c>
      <c r="AC29" s="42">
        <f t="shared" si="9"/>
        <v>-74.591999999999985</v>
      </c>
    </row>
    <row r="30" spans="1:29" ht="20.100000000000001" customHeight="1" x14ac:dyDescent="0.2">
      <c r="A30" s="27">
        <v>23</v>
      </c>
      <c r="B30" s="26" t="s">
        <v>35</v>
      </c>
      <c r="C30" s="27"/>
      <c r="D30" s="36">
        <v>54.49</v>
      </c>
      <c r="E30" s="36">
        <v>107.77</v>
      </c>
      <c r="F30" s="36">
        <v>13822.84</v>
      </c>
      <c r="G30" s="36">
        <v>6989.02</v>
      </c>
      <c r="H30" s="36">
        <v>0</v>
      </c>
      <c r="I30" s="36">
        <v>6989.02</v>
      </c>
      <c r="J30" s="36">
        <v>0</v>
      </c>
      <c r="K30" s="36">
        <v>0</v>
      </c>
      <c r="L30" s="36">
        <v>61981.37</v>
      </c>
      <c r="M30" s="36">
        <v>61981.37</v>
      </c>
      <c r="N30" s="36">
        <v>1137.48</v>
      </c>
      <c r="O30" s="36">
        <v>3248.07</v>
      </c>
      <c r="P30" s="36">
        <f t="shared" si="1"/>
        <v>10237.09</v>
      </c>
      <c r="Q30" s="37">
        <v>18.45</v>
      </c>
      <c r="R30" s="38">
        <f t="shared" si="2"/>
        <v>1005.3405</v>
      </c>
      <c r="S30" s="39">
        <v>10.199999999999999</v>
      </c>
      <c r="T30" s="38">
        <f t="shared" si="3"/>
        <v>555.798</v>
      </c>
      <c r="U30" s="40" t="str">
        <f t="shared" si="4"/>
        <v>Barlickiego 7 /    2</v>
      </c>
      <c r="V30" s="28">
        <v>11.73</v>
      </c>
      <c r="W30" s="38">
        <f t="shared" si="5"/>
        <v>639.16770000000008</v>
      </c>
      <c r="X30" s="38">
        <f t="shared" si="6"/>
        <v>-6.7199999999999989</v>
      </c>
      <c r="Y30" s="41">
        <f t="shared" si="7"/>
        <v>0.15000000000000013</v>
      </c>
      <c r="Z30" s="42">
        <f t="shared" si="0"/>
        <v>-366.17279999999994</v>
      </c>
      <c r="AA30" s="42">
        <f t="shared" si="8"/>
        <v>83.36970000000008</v>
      </c>
      <c r="AC30" s="42">
        <f t="shared" si="9"/>
        <v>-366.17279999999994</v>
      </c>
    </row>
    <row r="31" spans="1:29" ht="20.100000000000001" customHeight="1" x14ac:dyDescent="0.2">
      <c r="A31" s="27">
        <v>24</v>
      </c>
      <c r="B31" s="26" t="s">
        <v>36</v>
      </c>
      <c r="C31" s="27"/>
      <c r="D31" s="36">
        <v>33.9</v>
      </c>
      <c r="E31" s="36">
        <v>113.32</v>
      </c>
      <c r="F31" s="36">
        <v>16747.7</v>
      </c>
      <c r="G31" s="36">
        <v>5010.12</v>
      </c>
      <c r="H31" s="36">
        <v>0</v>
      </c>
      <c r="I31" s="36">
        <v>5010.12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f t="shared" si="1"/>
        <v>5010.12</v>
      </c>
      <c r="Q31" s="37">
        <v>14.51</v>
      </c>
      <c r="R31" s="38">
        <f t="shared" si="2"/>
        <v>491.88899999999995</v>
      </c>
      <c r="S31" s="39">
        <v>10.220000000000001</v>
      </c>
      <c r="T31" s="38">
        <f t="shared" si="3"/>
        <v>346.45800000000003</v>
      </c>
      <c r="U31" s="40" t="str">
        <f t="shared" si="4"/>
        <v>Batalionów Chłopskich 3 /    9</v>
      </c>
      <c r="V31" s="28">
        <v>11.75</v>
      </c>
      <c r="W31" s="38">
        <f t="shared" si="5"/>
        <v>398.32499999999999</v>
      </c>
      <c r="X31" s="38">
        <f t="shared" si="6"/>
        <v>-2.76</v>
      </c>
      <c r="Y31" s="41">
        <f t="shared" si="7"/>
        <v>0.14970645792563597</v>
      </c>
      <c r="Z31" s="42">
        <f t="shared" si="0"/>
        <v>-93.563999999999965</v>
      </c>
      <c r="AA31" s="42">
        <f t="shared" si="8"/>
        <v>51.866999999999962</v>
      </c>
      <c r="AC31" s="42">
        <f t="shared" si="9"/>
        <v>-93.563999999999965</v>
      </c>
    </row>
    <row r="32" spans="1:29" ht="20.100000000000001" customHeight="1" x14ac:dyDescent="0.2">
      <c r="A32" s="27">
        <v>25</v>
      </c>
      <c r="B32" s="26" t="s">
        <v>37</v>
      </c>
      <c r="C32" s="27"/>
      <c r="D32" s="36">
        <v>33.700000000000003</v>
      </c>
      <c r="E32" s="36">
        <v>113.32</v>
      </c>
      <c r="F32" s="36">
        <v>16747.7</v>
      </c>
      <c r="G32" s="36">
        <v>4980.5600000000004</v>
      </c>
      <c r="H32" s="36">
        <v>0</v>
      </c>
      <c r="I32" s="36">
        <v>4980.5600000000004</v>
      </c>
      <c r="J32" s="36">
        <v>0</v>
      </c>
      <c r="K32" s="36">
        <v>0</v>
      </c>
      <c r="L32" s="36">
        <v>1890.93</v>
      </c>
      <c r="M32" s="36">
        <v>1890.93</v>
      </c>
      <c r="N32" s="36">
        <v>56.11</v>
      </c>
      <c r="O32" s="36">
        <v>0</v>
      </c>
      <c r="P32" s="36">
        <f t="shared" si="1"/>
        <v>4980.5600000000004</v>
      </c>
      <c r="Q32" s="37">
        <v>14.51</v>
      </c>
      <c r="R32" s="38">
        <f t="shared" si="2"/>
        <v>488.98700000000002</v>
      </c>
      <c r="S32" s="39">
        <v>10.71</v>
      </c>
      <c r="T32" s="38">
        <f t="shared" si="3"/>
        <v>360.92700000000008</v>
      </c>
      <c r="U32" s="40" t="str">
        <f t="shared" si="4"/>
        <v>Batalionów Chłopskich 3 /   17</v>
      </c>
      <c r="V32" s="28">
        <v>12.32</v>
      </c>
      <c r="W32" s="38">
        <f t="shared" si="5"/>
        <v>415.18400000000003</v>
      </c>
      <c r="X32" s="38">
        <f t="shared" si="6"/>
        <v>-2.1899999999999995</v>
      </c>
      <c r="Y32" s="41">
        <f t="shared" si="7"/>
        <v>0.15032679738562083</v>
      </c>
      <c r="Z32" s="42">
        <f t="shared" si="0"/>
        <v>-73.802999999999997</v>
      </c>
      <c r="AA32" s="42">
        <f t="shared" si="8"/>
        <v>54.256999999999948</v>
      </c>
      <c r="AC32" s="42">
        <f t="shared" si="9"/>
        <v>-73.802999999999997</v>
      </c>
    </row>
    <row r="33" spans="1:29" ht="20.100000000000001" customHeight="1" x14ac:dyDescent="0.2">
      <c r="A33" s="27">
        <v>26</v>
      </c>
      <c r="B33" s="26" t="s">
        <v>38</v>
      </c>
      <c r="C33" s="27"/>
      <c r="D33" s="36">
        <v>24.94</v>
      </c>
      <c r="E33" s="36">
        <v>113.32</v>
      </c>
      <c r="F33" s="36">
        <v>16747.7</v>
      </c>
      <c r="G33" s="36">
        <v>3685.91</v>
      </c>
      <c r="H33" s="36">
        <v>0</v>
      </c>
      <c r="I33" s="36">
        <v>3685.91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f t="shared" si="1"/>
        <v>3685.91</v>
      </c>
      <c r="Q33" s="37">
        <v>14.51</v>
      </c>
      <c r="R33" s="38">
        <f t="shared" si="2"/>
        <v>361.87940000000003</v>
      </c>
      <c r="S33" s="39">
        <v>10.220000000000001</v>
      </c>
      <c r="T33" s="38">
        <f t="shared" si="3"/>
        <v>254.88680000000002</v>
      </c>
      <c r="U33" s="40" t="str">
        <f t="shared" si="4"/>
        <v>Batalionów Chłopskich 3 /   20</v>
      </c>
      <c r="V33" s="28">
        <v>11.75</v>
      </c>
      <c r="W33" s="38">
        <f t="shared" si="5"/>
        <v>293.04500000000002</v>
      </c>
      <c r="X33" s="38">
        <f t="shared" si="6"/>
        <v>-2.76</v>
      </c>
      <c r="Y33" s="41">
        <f t="shared" si="7"/>
        <v>0.14970645792563597</v>
      </c>
      <c r="Z33" s="42">
        <f t="shared" si="0"/>
        <v>-68.834400000000016</v>
      </c>
      <c r="AA33" s="42">
        <f t="shared" si="8"/>
        <v>38.158199999999994</v>
      </c>
      <c r="AC33" s="42">
        <f t="shared" si="9"/>
        <v>-68.834400000000016</v>
      </c>
    </row>
    <row r="34" spans="1:29" ht="20.100000000000001" customHeight="1" x14ac:dyDescent="0.2">
      <c r="A34" s="27">
        <v>27</v>
      </c>
      <c r="B34" s="26" t="s">
        <v>39</v>
      </c>
      <c r="C34" s="27"/>
      <c r="D34" s="36">
        <v>56.22</v>
      </c>
      <c r="E34" s="36">
        <v>318.83</v>
      </c>
      <c r="F34" s="36">
        <v>38455.43</v>
      </c>
      <c r="G34" s="36">
        <v>6780.93</v>
      </c>
      <c r="H34" s="36">
        <v>0</v>
      </c>
      <c r="I34" s="36">
        <v>6780.93</v>
      </c>
      <c r="J34" s="36">
        <v>0</v>
      </c>
      <c r="K34" s="36">
        <v>0</v>
      </c>
      <c r="L34" s="36">
        <v>30645.5</v>
      </c>
      <c r="M34" s="36">
        <v>30645.5</v>
      </c>
      <c r="N34" s="36">
        <v>545.1</v>
      </c>
      <c r="O34" s="36">
        <v>3064.55</v>
      </c>
      <c r="P34" s="36">
        <f t="shared" si="1"/>
        <v>9845.48</v>
      </c>
      <c r="Q34" s="37">
        <v>17.2</v>
      </c>
      <c r="R34" s="38">
        <f t="shared" si="2"/>
        <v>966.98399999999992</v>
      </c>
      <c r="S34" s="39">
        <v>11.83</v>
      </c>
      <c r="T34" s="38">
        <f t="shared" si="3"/>
        <v>665.08259999999996</v>
      </c>
      <c r="U34" s="40" t="str">
        <f t="shared" si="4"/>
        <v>Bema 12 /    1</v>
      </c>
      <c r="V34" s="28">
        <v>13.6</v>
      </c>
      <c r="W34" s="38">
        <f t="shared" si="5"/>
        <v>764.59199999999998</v>
      </c>
      <c r="X34" s="38">
        <f t="shared" si="6"/>
        <v>-3.5999999999999996</v>
      </c>
      <c r="Y34" s="41">
        <f t="shared" si="7"/>
        <v>0.14961961115807276</v>
      </c>
      <c r="Z34" s="42">
        <f t="shared" si="0"/>
        <v>-202.39199999999994</v>
      </c>
      <c r="AA34" s="42">
        <f t="shared" si="8"/>
        <v>99.509400000000028</v>
      </c>
      <c r="AC34" s="42">
        <f t="shared" si="9"/>
        <v>-202.39199999999994</v>
      </c>
    </row>
    <row r="35" spans="1:29" ht="20.100000000000001" customHeight="1" x14ac:dyDescent="0.2">
      <c r="A35" s="27">
        <v>28</v>
      </c>
      <c r="B35" s="26" t="s">
        <v>40</v>
      </c>
      <c r="C35" s="27"/>
      <c r="D35" s="36">
        <v>58.68</v>
      </c>
      <c r="E35" s="36">
        <v>318.83</v>
      </c>
      <c r="F35" s="36">
        <v>38455.43</v>
      </c>
      <c r="G35" s="36">
        <v>7077.64</v>
      </c>
      <c r="H35" s="36">
        <v>0</v>
      </c>
      <c r="I35" s="36">
        <v>7077.64</v>
      </c>
      <c r="J35" s="36">
        <v>0</v>
      </c>
      <c r="K35" s="36">
        <v>0</v>
      </c>
      <c r="L35" s="36">
        <v>34119.64</v>
      </c>
      <c r="M35" s="36">
        <v>34119.64</v>
      </c>
      <c r="N35" s="36">
        <v>581.46</v>
      </c>
      <c r="O35" s="36">
        <v>3249.96</v>
      </c>
      <c r="P35" s="36">
        <f t="shared" si="1"/>
        <v>10327.6</v>
      </c>
      <c r="Q35" s="37">
        <v>17.28</v>
      </c>
      <c r="R35" s="38">
        <f t="shared" si="2"/>
        <v>1013.9904</v>
      </c>
      <c r="S35" s="39">
        <v>12.83</v>
      </c>
      <c r="T35" s="38">
        <f t="shared" si="3"/>
        <v>752.86440000000005</v>
      </c>
      <c r="U35" s="40" t="str">
        <f t="shared" si="4"/>
        <v>Bema 12 /    3</v>
      </c>
      <c r="V35" s="28">
        <v>14.75</v>
      </c>
      <c r="W35" s="38">
        <f t="shared" si="5"/>
        <v>865.53</v>
      </c>
      <c r="X35" s="38">
        <f t="shared" si="6"/>
        <v>-2.5300000000000011</v>
      </c>
      <c r="Y35" s="41">
        <f t="shared" si="7"/>
        <v>0.14964925954793462</v>
      </c>
      <c r="Z35" s="42">
        <f t="shared" si="0"/>
        <v>-148.46040000000005</v>
      </c>
      <c r="AA35" s="42">
        <f t="shared" si="8"/>
        <v>112.66559999999993</v>
      </c>
      <c r="AC35" s="42">
        <f t="shared" si="9"/>
        <v>-148.46040000000005</v>
      </c>
    </row>
    <row r="36" spans="1:29" ht="20.100000000000001" customHeight="1" x14ac:dyDescent="0.2">
      <c r="A36" s="27">
        <v>29</v>
      </c>
      <c r="B36" s="26" t="s">
        <v>41</v>
      </c>
      <c r="C36" s="27"/>
      <c r="D36" s="36">
        <v>51.14</v>
      </c>
      <c r="E36" s="36">
        <v>318.83</v>
      </c>
      <c r="F36" s="36">
        <v>38455.43</v>
      </c>
      <c r="G36" s="36">
        <v>6168.21</v>
      </c>
      <c r="H36" s="36">
        <v>0</v>
      </c>
      <c r="I36" s="36">
        <v>6168.21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f t="shared" si="1"/>
        <v>6168.21</v>
      </c>
      <c r="Q36" s="37">
        <v>11.84</v>
      </c>
      <c r="R36" s="38">
        <f t="shared" si="2"/>
        <v>605.49760000000003</v>
      </c>
      <c r="S36" s="39">
        <v>9.81</v>
      </c>
      <c r="T36" s="38">
        <f t="shared" si="3"/>
        <v>501.68340000000001</v>
      </c>
      <c r="U36" s="40" t="str">
        <f t="shared" si="4"/>
        <v>Bema 13 /    1</v>
      </c>
      <c r="V36" s="28">
        <v>11.28</v>
      </c>
      <c r="W36" s="38">
        <f t="shared" si="5"/>
        <v>576.85919999999999</v>
      </c>
      <c r="X36" s="38">
        <f t="shared" si="6"/>
        <v>-0.5600000000000005</v>
      </c>
      <c r="Y36" s="41">
        <f t="shared" si="7"/>
        <v>0.14984709480122316</v>
      </c>
      <c r="Z36" s="42">
        <f t="shared" si="0"/>
        <v>-28.638400000000047</v>
      </c>
      <c r="AA36" s="42">
        <f t="shared" si="8"/>
        <v>75.175799999999981</v>
      </c>
      <c r="AC36" s="42">
        <f t="shared" si="9"/>
        <v>-28.638400000000047</v>
      </c>
    </row>
    <row r="37" spans="1:29" ht="20.100000000000001" customHeight="1" x14ac:dyDescent="0.2">
      <c r="A37" s="27">
        <v>30</v>
      </c>
      <c r="B37" s="26" t="s">
        <v>42</v>
      </c>
      <c r="C37" s="27"/>
      <c r="D37" s="36">
        <v>51.14</v>
      </c>
      <c r="E37" s="36">
        <v>318.83</v>
      </c>
      <c r="F37" s="36">
        <v>38455.43</v>
      </c>
      <c r="G37" s="36">
        <v>6168.21</v>
      </c>
      <c r="H37" s="36">
        <v>0</v>
      </c>
      <c r="I37" s="36">
        <v>6168.21</v>
      </c>
      <c r="J37" s="36">
        <v>0</v>
      </c>
      <c r="K37" s="36">
        <v>0</v>
      </c>
      <c r="L37" s="36">
        <v>31471.14</v>
      </c>
      <c r="M37" s="36">
        <v>31471.14</v>
      </c>
      <c r="N37" s="36">
        <v>615.39</v>
      </c>
      <c r="O37" s="36">
        <v>3147.11</v>
      </c>
      <c r="P37" s="36">
        <f t="shared" si="1"/>
        <v>9315.32</v>
      </c>
      <c r="Q37" s="37">
        <v>17.89</v>
      </c>
      <c r="R37" s="38">
        <f t="shared" si="2"/>
        <v>914.89460000000008</v>
      </c>
      <c r="S37" s="39">
        <v>12.77</v>
      </c>
      <c r="T37" s="38">
        <f t="shared" si="3"/>
        <v>653.05779999999993</v>
      </c>
      <c r="U37" s="40" t="str">
        <f t="shared" si="4"/>
        <v>Bema 13 /    4</v>
      </c>
      <c r="V37" s="28">
        <v>14.69</v>
      </c>
      <c r="W37" s="38">
        <f t="shared" si="5"/>
        <v>751.24659999999994</v>
      </c>
      <c r="X37" s="38">
        <f t="shared" si="6"/>
        <v>-3.2000000000000011</v>
      </c>
      <c r="Y37" s="41">
        <f t="shared" si="7"/>
        <v>0.15035238841033682</v>
      </c>
      <c r="Z37" s="42">
        <f t="shared" si="0"/>
        <v>-163.64800000000014</v>
      </c>
      <c r="AA37" s="42">
        <f t="shared" si="8"/>
        <v>98.188800000000015</v>
      </c>
      <c r="AC37" s="42">
        <f t="shared" si="9"/>
        <v>-163.64800000000014</v>
      </c>
    </row>
    <row r="38" spans="1:29" ht="20.100000000000001" customHeight="1" x14ac:dyDescent="0.2">
      <c r="A38" s="27">
        <v>31</v>
      </c>
      <c r="B38" s="26" t="s">
        <v>43</v>
      </c>
      <c r="C38" s="27"/>
      <c r="D38" s="36">
        <v>51.14</v>
      </c>
      <c r="E38" s="36">
        <v>318.83</v>
      </c>
      <c r="F38" s="36">
        <v>38455.43</v>
      </c>
      <c r="G38" s="36">
        <v>6168.21</v>
      </c>
      <c r="H38" s="36">
        <v>0</v>
      </c>
      <c r="I38" s="36">
        <v>6168.21</v>
      </c>
      <c r="J38" s="36">
        <v>0</v>
      </c>
      <c r="K38" s="36">
        <v>0</v>
      </c>
      <c r="L38" s="36">
        <v>33172.370000000003</v>
      </c>
      <c r="M38" s="36">
        <v>33172.370000000003</v>
      </c>
      <c r="N38" s="36">
        <v>648.66</v>
      </c>
      <c r="O38" s="36">
        <v>3317.24</v>
      </c>
      <c r="P38" s="36">
        <f t="shared" si="1"/>
        <v>9485.4500000000007</v>
      </c>
      <c r="Q38" s="37">
        <v>18.21</v>
      </c>
      <c r="R38" s="38">
        <f t="shared" si="2"/>
        <v>931.25940000000003</v>
      </c>
      <c r="S38" s="39">
        <v>12.01</v>
      </c>
      <c r="T38" s="38">
        <f t="shared" si="3"/>
        <v>614.19140000000004</v>
      </c>
      <c r="U38" s="40" t="str">
        <f t="shared" si="4"/>
        <v>Bema 13 /    6</v>
      </c>
      <c r="V38" s="28">
        <v>13.81</v>
      </c>
      <c r="W38" s="38">
        <f t="shared" si="5"/>
        <v>706.24340000000007</v>
      </c>
      <c r="X38" s="38">
        <f t="shared" si="6"/>
        <v>-4.4000000000000004</v>
      </c>
      <c r="Y38" s="41">
        <f t="shared" si="7"/>
        <v>0.14987510407993354</v>
      </c>
      <c r="Z38" s="42">
        <f t="shared" si="0"/>
        <v>-225.01599999999996</v>
      </c>
      <c r="AA38" s="42">
        <f t="shared" si="8"/>
        <v>92.052000000000021</v>
      </c>
      <c r="AC38" s="42">
        <f t="shared" si="9"/>
        <v>-225.01599999999996</v>
      </c>
    </row>
    <row r="39" spans="1:29" ht="20.100000000000001" customHeight="1" x14ac:dyDescent="0.2">
      <c r="A39" s="27">
        <v>32</v>
      </c>
      <c r="B39" s="26" t="s">
        <v>44</v>
      </c>
      <c r="C39" s="27"/>
      <c r="D39" s="36">
        <v>50.51</v>
      </c>
      <c r="E39" s="36">
        <v>318.83</v>
      </c>
      <c r="F39" s="36">
        <v>38455.43</v>
      </c>
      <c r="G39" s="36">
        <v>6092.22</v>
      </c>
      <c r="H39" s="36">
        <v>0</v>
      </c>
      <c r="I39" s="36">
        <v>6092.22</v>
      </c>
      <c r="J39" s="36">
        <v>0</v>
      </c>
      <c r="K39" s="36">
        <v>0</v>
      </c>
      <c r="L39" s="36">
        <v>120828.5</v>
      </c>
      <c r="M39" s="36">
        <v>120828.5</v>
      </c>
      <c r="N39" s="36">
        <v>2392.17</v>
      </c>
      <c r="O39" s="36">
        <v>5001.1400000000003</v>
      </c>
      <c r="P39" s="36">
        <f t="shared" si="1"/>
        <v>11093.36</v>
      </c>
      <c r="Q39" s="37">
        <v>21.57</v>
      </c>
      <c r="R39" s="38">
        <f t="shared" si="2"/>
        <v>1089.5007000000001</v>
      </c>
      <c r="S39" s="39">
        <v>11.83</v>
      </c>
      <c r="T39" s="38">
        <f t="shared" si="3"/>
        <v>597.53329999999994</v>
      </c>
      <c r="U39" s="40" t="str">
        <f t="shared" si="4"/>
        <v>Bema 13 /    7</v>
      </c>
      <c r="V39" s="28">
        <v>13.6</v>
      </c>
      <c r="W39" s="38">
        <f t="shared" si="5"/>
        <v>686.93599999999992</v>
      </c>
      <c r="X39" s="38">
        <f t="shared" si="6"/>
        <v>-7.9700000000000006</v>
      </c>
      <c r="Y39" s="41">
        <f t="shared" si="7"/>
        <v>0.14961961115807276</v>
      </c>
      <c r="Z39" s="42">
        <f t="shared" si="0"/>
        <v>-402.56470000000013</v>
      </c>
      <c r="AA39" s="42">
        <f t="shared" si="8"/>
        <v>89.402699999999982</v>
      </c>
      <c r="AC39" s="42">
        <f t="shared" si="9"/>
        <v>-402.56470000000013</v>
      </c>
    </row>
    <row r="40" spans="1:29" ht="20.100000000000001" customHeight="1" x14ac:dyDescent="0.2">
      <c r="A40" s="27">
        <v>33</v>
      </c>
      <c r="B40" s="26" t="s">
        <v>45</v>
      </c>
      <c r="C40" s="27"/>
      <c r="D40" s="36">
        <v>47.52</v>
      </c>
      <c r="E40" s="36">
        <v>150.46</v>
      </c>
      <c r="F40" s="36">
        <v>15996.65</v>
      </c>
      <c r="G40" s="36">
        <v>5052.25</v>
      </c>
      <c r="H40" s="36">
        <v>0</v>
      </c>
      <c r="I40" s="36">
        <v>5052.25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f t="shared" si="1"/>
        <v>5052.25</v>
      </c>
      <c r="Q40" s="37">
        <v>10.44</v>
      </c>
      <c r="R40" s="38">
        <f t="shared" si="2"/>
        <v>496.10880000000003</v>
      </c>
      <c r="S40" s="39">
        <v>9.8699999999999992</v>
      </c>
      <c r="T40" s="38">
        <f t="shared" si="3"/>
        <v>469.0224</v>
      </c>
      <c r="U40" s="40" t="str">
        <f t="shared" si="4"/>
        <v>Bogusławskiego 2 /    6</v>
      </c>
      <c r="V40" s="28">
        <v>11.29</v>
      </c>
      <c r="W40" s="38">
        <f t="shared" si="5"/>
        <v>536.50080000000003</v>
      </c>
      <c r="X40" s="38">
        <f t="shared" si="6"/>
        <v>0.84999999999999964</v>
      </c>
      <c r="Y40" s="41">
        <f t="shared" si="7"/>
        <v>0.14387031408308015</v>
      </c>
      <c r="Z40" s="42">
        <f t="shared" si="0"/>
        <v>40.391999999999996</v>
      </c>
      <c r="AA40" s="42">
        <f t="shared" si="8"/>
        <v>67.478400000000022</v>
      </c>
      <c r="AC40" s="42">
        <f t="shared" si="9"/>
        <v>40.391999999999996</v>
      </c>
    </row>
    <row r="41" spans="1:29" ht="20.100000000000001" customHeight="1" x14ac:dyDescent="0.2">
      <c r="A41" s="27">
        <v>34</v>
      </c>
      <c r="B41" s="26" t="s">
        <v>46</v>
      </c>
      <c r="C41" s="27"/>
      <c r="D41" s="36">
        <v>64.739999999999995</v>
      </c>
      <c r="E41" s="36">
        <v>150.46</v>
      </c>
      <c r="F41" s="36">
        <v>15996.65</v>
      </c>
      <c r="G41" s="36">
        <v>6883.05</v>
      </c>
      <c r="H41" s="36">
        <v>0</v>
      </c>
      <c r="I41" s="36">
        <v>6883.05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f t="shared" si="1"/>
        <v>6883.05</v>
      </c>
      <c r="Q41" s="37">
        <v>10.44</v>
      </c>
      <c r="R41" s="38">
        <f t="shared" si="2"/>
        <v>675.88559999999995</v>
      </c>
      <c r="S41" s="39">
        <v>9.8699999999999992</v>
      </c>
      <c r="T41" s="38">
        <f t="shared" si="3"/>
        <v>638.98379999999986</v>
      </c>
      <c r="U41" s="40" t="str">
        <f t="shared" si="4"/>
        <v>Bogusławskiego 2 /    7</v>
      </c>
      <c r="V41" s="28">
        <v>11.29</v>
      </c>
      <c r="W41" s="38">
        <f t="shared" si="5"/>
        <v>730.91459999999984</v>
      </c>
      <c r="X41" s="38">
        <f t="shared" si="6"/>
        <v>0.84999999999999964</v>
      </c>
      <c r="Y41" s="41">
        <f t="shared" si="7"/>
        <v>0.14387031408308015</v>
      </c>
      <c r="Z41" s="42">
        <f t="shared" si="0"/>
        <v>55.028999999999883</v>
      </c>
      <c r="AA41" s="42">
        <f t="shared" si="8"/>
        <v>91.930799999999977</v>
      </c>
      <c r="AC41" s="42">
        <f t="shared" si="9"/>
        <v>55.028999999999883</v>
      </c>
    </row>
    <row r="42" spans="1:29" ht="20.100000000000001" customHeight="1" x14ac:dyDescent="0.2">
      <c r="A42" s="27">
        <v>35</v>
      </c>
      <c r="B42" s="26" t="s">
        <v>47</v>
      </c>
      <c r="C42" s="27"/>
      <c r="D42" s="36">
        <v>38.200000000000003</v>
      </c>
      <c r="E42" s="36">
        <v>150.46</v>
      </c>
      <c r="F42" s="36">
        <v>15996.65</v>
      </c>
      <c r="G42" s="36">
        <v>4061.36</v>
      </c>
      <c r="H42" s="36">
        <v>0</v>
      </c>
      <c r="I42" s="36">
        <v>4061.36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f t="shared" si="1"/>
        <v>4061.36</v>
      </c>
      <c r="Q42" s="37">
        <v>10.44</v>
      </c>
      <c r="R42" s="38">
        <f t="shared" si="2"/>
        <v>398.80799999999999</v>
      </c>
      <c r="S42" s="39">
        <v>9.8699999999999992</v>
      </c>
      <c r="T42" s="38">
        <f t="shared" si="3"/>
        <v>377.03399999999999</v>
      </c>
      <c r="U42" s="40" t="str">
        <f t="shared" si="4"/>
        <v>Bogusławskiego 4 /    1</v>
      </c>
      <c r="V42" s="28">
        <v>11.29</v>
      </c>
      <c r="W42" s="38">
        <f t="shared" si="5"/>
        <v>431.27800000000002</v>
      </c>
      <c r="X42" s="38">
        <f t="shared" si="6"/>
        <v>0.84999999999999964</v>
      </c>
      <c r="Y42" s="41">
        <f t="shared" si="7"/>
        <v>0.14387031408308015</v>
      </c>
      <c r="Z42" s="42">
        <f t="shared" si="0"/>
        <v>32.470000000000027</v>
      </c>
      <c r="AA42" s="42">
        <f t="shared" si="8"/>
        <v>54.244000000000028</v>
      </c>
      <c r="AC42" s="42">
        <f t="shared" si="9"/>
        <v>32.470000000000027</v>
      </c>
    </row>
    <row r="43" spans="1:29" ht="20.100000000000001" customHeight="1" x14ac:dyDescent="0.2">
      <c r="A43" s="27">
        <v>36</v>
      </c>
      <c r="B43" s="26" t="s">
        <v>48</v>
      </c>
      <c r="C43" s="27"/>
      <c r="D43" s="36">
        <v>43.88</v>
      </c>
      <c r="E43" s="36">
        <v>43.88</v>
      </c>
      <c r="F43" s="36">
        <v>5975.96</v>
      </c>
      <c r="G43" s="36">
        <v>5975.96</v>
      </c>
      <c r="H43" s="36">
        <v>0</v>
      </c>
      <c r="I43" s="36">
        <v>5975.96</v>
      </c>
      <c r="J43" s="36">
        <v>0</v>
      </c>
      <c r="K43" s="36">
        <v>0</v>
      </c>
      <c r="L43" s="36">
        <v>22189.49</v>
      </c>
      <c r="M43" s="36">
        <v>22189.49</v>
      </c>
      <c r="N43" s="36">
        <v>505.69</v>
      </c>
      <c r="O43" s="36">
        <v>2218.9499999999998</v>
      </c>
      <c r="P43" s="36">
        <f t="shared" si="1"/>
        <v>8194.91</v>
      </c>
      <c r="Q43" s="37">
        <v>18.34</v>
      </c>
      <c r="R43" s="38">
        <f t="shared" si="2"/>
        <v>804.75920000000008</v>
      </c>
      <c r="S43" s="39">
        <v>12.62</v>
      </c>
      <c r="T43" s="38">
        <f t="shared" si="3"/>
        <v>553.76559999999995</v>
      </c>
      <c r="U43" s="40" t="str">
        <f t="shared" si="4"/>
        <v>Boh.Września 11 /    2</v>
      </c>
      <c r="V43" s="28">
        <v>14.51</v>
      </c>
      <c r="W43" s="38">
        <f t="shared" si="5"/>
        <v>636.69880000000001</v>
      </c>
      <c r="X43" s="38">
        <f t="shared" si="6"/>
        <v>-3.83</v>
      </c>
      <c r="Y43" s="41">
        <f t="shared" si="7"/>
        <v>0.14976228209191755</v>
      </c>
      <c r="Z43" s="42">
        <f t="shared" si="0"/>
        <v>-168.06040000000007</v>
      </c>
      <c r="AA43" s="42">
        <f t="shared" si="8"/>
        <v>82.933200000000056</v>
      </c>
      <c r="AC43" s="42">
        <f t="shared" si="9"/>
        <v>-168.06040000000007</v>
      </c>
    </row>
    <row r="44" spans="1:29" ht="20.100000000000001" customHeight="1" x14ac:dyDescent="0.2">
      <c r="A44" s="27">
        <v>37</v>
      </c>
      <c r="B44" s="26" t="s">
        <v>49</v>
      </c>
      <c r="C44" s="27"/>
      <c r="D44" s="36">
        <v>74.56</v>
      </c>
      <c r="E44" s="36">
        <v>351.93</v>
      </c>
      <c r="F44" s="36">
        <v>49678.48</v>
      </c>
      <c r="G44" s="36">
        <v>10524.9</v>
      </c>
      <c r="H44" s="36">
        <v>0</v>
      </c>
      <c r="I44" s="36">
        <v>10524.9</v>
      </c>
      <c r="J44" s="36">
        <v>0</v>
      </c>
      <c r="K44" s="36">
        <v>0</v>
      </c>
      <c r="L44" s="36">
        <v>15365.86</v>
      </c>
      <c r="M44" s="36">
        <v>15365.86</v>
      </c>
      <c r="N44" s="36">
        <v>206.09</v>
      </c>
      <c r="O44" s="36">
        <v>1536.59</v>
      </c>
      <c r="P44" s="36">
        <f t="shared" si="1"/>
        <v>12061.49</v>
      </c>
      <c r="Q44" s="37">
        <v>15.88</v>
      </c>
      <c r="R44" s="38">
        <f t="shared" si="2"/>
        <v>1184.0128000000002</v>
      </c>
      <c r="S44" s="39">
        <v>11.42</v>
      </c>
      <c r="T44" s="38">
        <f t="shared" si="3"/>
        <v>851.47519999999997</v>
      </c>
      <c r="U44" s="40" t="str">
        <f t="shared" si="4"/>
        <v>Boh.Września 2 /    1</v>
      </c>
      <c r="V44" s="28">
        <v>13.13</v>
      </c>
      <c r="W44" s="38">
        <f t="shared" si="5"/>
        <v>978.97280000000012</v>
      </c>
      <c r="X44" s="38">
        <f t="shared" si="6"/>
        <v>-2.75</v>
      </c>
      <c r="Y44" s="41">
        <f t="shared" si="7"/>
        <v>0.14973730297723309</v>
      </c>
      <c r="Z44" s="42">
        <f t="shared" si="0"/>
        <v>-205.04000000000008</v>
      </c>
      <c r="AA44" s="42">
        <f t="shared" si="8"/>
        <v>127.49760000000015</v>
      </c>
      <c r="AC44" s="42">
        <f t="shared" si="9"/>
        <v>-205.04000000000008</v>
      </c>
    </row>
    <row r="45" spans="1:29" ht="20.100000000000001" customHeight="1" x14ac:dyDescent="0.2">
      <c r="A45" s="27">
        <v>38</v>
      </c>
      <c r="B45" s="26" t="s">
        <v>50</v>
      </c>
      <c r="C45" s="27"/>
      <c r="D45" s="36">
        <v>65.5</v>
      </c>
      <c r="E45" s="36">
        <v>351.93</v>
      </c>
      <c r="F45" s="36">
        <v>49678.48</v>
      </c>
      <c r="G45" s="36">
        <v>9245.99</v>
      </c>
      <c r="H45" s="36">
        <v>0</v>
      </c>
      <c r="I45" s="36">
        <v>9245.99</v>
      </c>
      <c r="J45" s="36">
        <v>0</v>
      </c>
      <c r="K45" s="36">
        <v>0</v>
      </c>
      <c r="L45" s="36">
        <v>10732.99</v>
      </c>
      <c r="M45" s="36">
        <v>10732.99</v>
      </c>
      <c r="N45" s="36">
        <v>163.86</v>
      </c>
      <c r="O45" s="36">
        <v>1073.3</v>
      </c>
      <c r="P45" s="36">
        <f t="shared" si="1"/>
        <v>10319.289999999999</v>
      </c>
      <c r="Q45" s="37">
        <v>15.47</v>
      </c>
      <c r="R45" s="38">
        <f t="shared" si="2"/>
        <v>1013.2850000000001</v>
      </c>
      <c r="S45" s="39">
        <v>10.99</v>
      </c>
      <c r="T45" s="38">
        <f t="shared" si="3"/>
        <v>719.84500000000003</v>
      </c>
      <c r="U45" s="40" t="str">
        <f t="shared" si="4"/>
        <v>Boh.Września 2 /    7</v>
      </c>
      <c r="V45" s="28">
        <v>12.64</v>
      </c>
      <c r="W45" s="38">
        <f t="shared" si="5"/>
        <v>827.92000000000007</v>
      </c>
      <c r="X45" s="38">
        <f t="shared" si="6"/>
        <v>-2.83</v>
      </c>
      <c r="Y45" s="41">
        <f t="shared" si="7"/>
        <v>0.15013648771610555</v>
      </c>
      <c r="Z45" s="42">
        <f t="shared" si="0"/>
        <v>-185.36500000000001</v>
      </c>
      <c r="AA45" s="42">
        <f t="shared" si="8"/>
        <v>108.07500000000005</v>
      </c>
      <c r="AC45" s="42">
        <f t="shared" si="9"/>
        <v>-185.36500000000001</v>
      </c>
    </row>
    <row r="46" spans="1:29" ht="20.100000000000001" customHeight="1" x14ac:dyDescent="0.2">
      <c r="A46" s="27">
        <v>39</v>
      </c>
      <c r="B46" s="26" t="s">
        <v>51</v>
      </c>
      <c r="C46" s="27"/>
      <c r="D46" s="36">
        <v>54.65</v>
      </c>
      <c r="E46" s="36">
        <v>351.93</v>
      </c>
      <c r="F46" s="36">
        <v>49678.48</v>
      </c>
      <c r="G46" s="36">
        <v>7714.4</v>
      </c>
      <c r="H46" s="36">
        <v>0</v>
      </c>
      <c r="I46" s="36">
        <v>7714.4</v>
      </c>
      <c r="J46" s="36">
        <v>0</v>
      </c>
      <c r="K46" s="36">
        <v>0</v>
      </c>
      <c r="L46" s="36">
        <v>13349.78</v>
      </c>
      <c r="M46" s="36">
        <v>13349.78</v>
      </c>
      <c r="N46" s="36">
        <v>244.28</v>
      </c>
      <c r="O46" s="36">
        <v>1334.98</v>
      </c>
      <c r="P46" s="36">
        <f t="shared" si="1"/>
        <v>9049.3799999999992</v>
      </c>
      <c r="Q46" s="37">
        <v>16.260000000000002</v>
      </c>
      <c r="R46" s="38">
        <f t="shared" si="2"/>
        <v>888.60900000000004</v>
      </c>
      <c r="S46" s="39">
        <v>11.8</v>
      </c>
      <c r="T46" s="38">
        <f t="shared" si="3"/>
        <v>644.87</v>
      </c>
      <c r="U46" s="40" t="str">
        <f t="shared" si="4"/>
        <v>Boh.Września 2 /   12</v>
      </c>
      <c r="V46" s="28">
        <v>13.57</v>
      </c>
      <c r="W46" s="38">
        <f t="shared" si="5"/>
        <v>741.60050000000001</v>
      </c>
      <c r="X46" s="38">
        <f t="shared" si="6"/>
        <v>-2.6900000000000013</v>
      </c>
      <c r="Y46" s="41">
        <f t="shared" si="7"/>
        <v>0.14999999999999991</v>
      </c>
      <c r="Z46" s="42">
        <f t="shared" si="0"/>
        <v>-147.00850000000003</v>
      </c>
      <c r="AA46" s="42">
        <f t="shared" si="8"/>
        <v>96.730500000000006</v>
      </c>
      <c r="AC46" s="42">
        <f t="shared" si="9"/>
        <v>-147.00850000000003</v>
      </c>
    </row>
    <row r="47" spans="1:29" ht="20.100000000000001" customHeight="1" x14ac:dyDescent="0.2">
      <c r="A47" s="27">
        <v>40</v>
      </c>
      <c r="B47" s="26" t="s">
        <v>52</v>
      </c>
      <c r="C47" s="27"/>
      <c r="D47" s="36">
        <v>49.75</v>
      </c>
      <c r="E47" s="36">
        <v>351.93</v>
      </c>
      <c r="F47" s="36">
        <v>49678.48</v>
      </c>
      <c r="G47" s="36">
        <v>7022.72</v>
      </c>
      <c r="H47" s="36">
        <v>0</v>
      </c>
      <c r="I47" s="36">
        <v>7022.72</v>
      </c>
      <c r="J47" s="36">
        <v>0</v>
      </c>
      <c r="K47" s="36">
        <v>0</v>
      </c>
      <c r="L47" s="36">
        <v>19211.54</v>
      </c>
      <c r="M47" s="36">
        <v>19211.54</v>
      </c>
      <c r="N47" s="36">
        <v>386.16</v>
      </c>
      <c r="O47" s="36">
        <v>1921.15</v>
      </c>
      <c r="P47" s="36">
        <f t="shared" si="1"/>
        <v>8943.8700000000008</v>
      </c>
      <c r="Q47" s="37">
        <v>17.649999999999999</v>
      </c>
      <c r="R47" s="38">
        <f t="shared" si="2"/>
        <v>878.08749999999998</v>
      </c>
      <c r="S47" s="39">
        <v>12.2</v>
      </c>
      <c r="T47" s="38">
        <f t="shared" si="3"/>
        <v>606.94999999999993</v>
      </c>
      <c r="U47" s="40" t="str">
        <f t="shared" si="4"/>
        <v>Boh.Września 2 /   13</v>
      </c>
      <c r="V47" s="28">
        <v>14.03</v>
      </c>
      <c r="W47" s="38">
        <f t="shared" si="5"/>
        <v>697.99249999999995</v>
      </c>
      <c r="X47" s="38">
        <f t="shared" si="6"/>
        <v>-3.6199999999999992</v>
      </c>
      <c r="Y47" s="41">
        <f t="shared" si="7"/>
        <v>0.14999999999999991</v>
      </c>
      <c r="Z47" s="42">
        <f t="shared" si="0"/>
        <v>-180.09500000000003</v>
      </c>
      <c r="AA47" s="42">
        <f t="shared" si="8"/>
        <v>91.042500000000018</v>
      </c>
      <c r="AC47" s="42">
        <f t="shared" si="9"/>
        <v>-180.09500000000003</v>
      </c>
    </row>
    <row r="48" spans="1:29" ht="20.100000000000001" customHeight="1" x14ac:dyDescent="0.2">
      <c r="A48" s="27">
        <v>41</v>
      </c>
      <c r="B48" s="26" t="s">
        <v>53</v>
      </c>
      <c r="C48" s="27"/>
      <c r="D48" s="36">
        <v>54.65</v>
      </c>
      <c r="E48" s="36">
        <v>351.93</v>
      </c>
      <c r="F48" s="36">
        <v>49678.48</v>
      </c>
      <c r="G48" s="36">
        <v>7714.4</v>
      </c>
      <c r="H48" s="36">
        <v>0</v>
      </c>
      <c r="I48" s="36">
        <v>7714.4</v>
      </c>
      <c r="J48" s="36">
        <v>0</v>
      </c>
      <c r="K48" s="36">
        <v>0</v>
      </c>
      <c r="L48" s="36">
        <v>16038.44</v>
      </c>
      <c r="M48" s="36">
        <v>16038.44</v>
      </c>
      <c r="N48" s="36">
        <v>293.47000000000003</v>
      </c>
      <c r="O48" s="36">
        <v>1526.93</v>
      </c>
      <c r="P48" s="36">
        <f t="shared" si="1"/>
        <v>9241.33</v>
      </c>
      <c r="Q48" s="37">
        <v>16.600000000000001</v>
      </c>
      <c r="R48" s="38">
        <f t="shared" si="2"/>
        <v>907.19</v>
      </c>
      <c r="S48" s="39">
        <v>12.16</v>
      </c>
      <c r="T48" s="38">
        <f t="shared" si="3"/>
        <v>664.54399999999998</v>
      </c>
      <c r="U48" s="40" t="str">
        <f t="shared" si="4"/>
        <v>Boh.Września 2 /   14</v>
      </c>
      <c r="V48" s="28">
        <v>13.98</v>
      </c>
      <c r="W48" s="38">
        <f t="shared" si="5"/>
        <v>764.00699999999995</v>
      </c>
      <c r="X48" s="38">
        <f t="shared" si="6"/>
        <v>-2.620000000000001</v>
      </c>
      <c r="Y48" s="41">
        <f t="shared" si="7"/>
        <v>0.14967105263157898</v>
      </c>
      <c r="Z48" s="42">
        <f t="shared" si="0"/>
        <v>-143.18300000000011</v>
      </c>
      <c r="AA48" s="42">
        <f t="shared" si="8"/>
        <v>99.462999999999965</v>
      </c>
      <c r="AC48" s="42">
        <f t="shared" si="9"/>
        <v>-143.18300000000011</v>
      </c>
    </row>
    <row r="49" spans="1:29" ht="20.100000000000001" customHeight="1" x14ac:dyDescent="0.2">
      <c r="A49" s="27">
        <v>42</v>
      </c>
      <c r="B49" s="26" t="s">
        <v>54</v>
      </c>
      <c r="C49" s="27"/>
      <c r="D49" s="36">
        <v>52.82</v>
      </c>
      <c r="E49" s="36">
        <v>351.93</v>
      </c>
      <c r="F49" s="36">
        <v>49678.48</v>
      </c>
      <c r="G49" s="36">
        <v>7456.08</v>
      </c>
      <c r="H49" s="36">
        <v>0</v>
      </c>
      <c r="I49" s="36">
        <v>7456.08</v>
      </c>
      <c r="J49" s="36">
        <v>0</v>
      </c>
      <c r="K49" s="36">
        <v>0</v>
      </c>
      <c r="L49" s="36">
        <v>18442.96</v>
      </c>
      <c r="M49" s="36">
        <v>18442.96</v>
      </c>
      <c r="N49" s="36">
        <v>349.17</v>
      </c>
      <c r="O49" s="36">
        <v>1844.3</v>
      </c>
      <c r="P49" s="36">
        <f t="shared" si="1"/>
        <v>9300.3799999999992</v>
      </c>
      <c r="Q49" s="37">
        <v>17.29</v>
      </c>
      <c r="R49" s="38">
        <f t="shared" si="2"/>
        <v>913.25779999999997</v>
      </c>
      <c r="S49" s="39">
        <v>12.34</v>
      </c>
      <c r="T49" s="38">
        <f t="shared" si="3"/>
        <v>651.79880000000003</v>
      </c>
      <c r="U49" s="40" t="str">
        <f t="shared" si="4"/>
        <v>Boh.Września 2 /   18</v>
      </c>
      <c r="V49" s="28">
        <v>14.19</v>
      </c>
      <c r="W49" s="38">
        <f t="shared" si="5"/>
        <v>749.51580000000001</v>
      </c>
      <c r="X49" s="38">
        <f t="shared" si="6"/>
        <v>-3.0999999999999996</v>
      </c>
      <c r="Y49" s="41">
        <f t="shared" si="7"/>
        <v>0.14991896272285254</v>
      </c>
      <c r="Z49" s="42">
        <f t="shared" si="0"/>
        <v>-163.74199999999996</v>
      </c>
      <c r="AA49" s="42">
        <f t="shared" si="8"/>
        <v>97.716999999999985</v>
      </c>
      <c r="AC49" s="42">
        <f t="shared" si="9"/>
        <v>-163.74199999999996</v>
      </c>
    </row>
    <row r="50" spans="1:29" ht="20.100000000000001" customHeight="1" x14ac:dyDescent="0.2">
      <c r="A50" s="27">
        <v>43</v>
      </c>
      <c r="B50" s="26" t="s">
        <v>55</v>
      </c>
      <c r="C50" s="27"/>
      <c r="D50" s="36">
        <v>66.27</v>
      </c>
      <c r="E50" s="36">
        <v>392.19</v>
      </c>
      <c r="F50" s="36">
        <v>44023.11</v>
      </c>
      <c r="G50" s="36">
        <v>7438.77</v>
      </c>
      <c r="H50" s="36">
        <v>0</v>
      </c>
      <c r="I50" s="36">
        <v>7438.77</v>
      </c>
      <c r="J50" s="36">
        <v>0</v>
      </c>
      <c r="K50" s="36">
        <v>0</v>
      </c>
      <c r="L50" s="36">
        <v>26798.799999999999</v>
      </c>
      <c r="M50" s="36">
        <v>26798.799999999999</v>
      </c>
      <c r="N50" s="36">
        <v>404.39</v>
      </c>
      <c r="O50" s="36">
        <v>2679.88</v>
      </c>
      <c r="P50" s="36">
        <f t="shared" si="1"/>
        <v>10118.650000000001</v>
      </c>
      <c r="Q50" s="37">
        <v>14.99</v>
      </c>
      <c r="R50" s="38">
        <f t="shared" si="2"/>
        <v>993.38729999999998</v>
      </c>
      <c r="S50" s="39">
        <v>9.73</v>
      </c>
      <c r="T50" s="38">
        <f t="shared" si="3"/>
        <v>644.80709999999999</v>
      </c>
      <c r="U50" s="40" t="str">
        <f t="shared" si="4"/>
        <v>Boh.Września 39A /    2</v>
      </c>
      <c r="V50" s="28">
        <v>11.19</v>
      </c>
      <c r="W50" s="38">
        <f t="shared" si="5"/>
        <v>741.56129999999996</v>
      </c>
      <c r="X50" s="38">
        <f t="shared" si="6"/>
        <v>-3.8000000000000007</v>
      </c>
      <c r="Y50" s="41">
        <f t="shared" si="7"/>
        <v>0.1500513874614593</v>
      </c>
      <c r="Z50" s="42">
        <f t="shared" si="0"/>
        <v>-251.82600000000002</v>
      </c>
      <c r="AA50" s="42">
        <f t="shared" si="8"/>
        <v>96.754199999999969</v>
      </c>
      <c r="AC50" s="42">
        <f t="shared" si="9"/>
        <v>-251.82600000000002</v>
      </c>
    </row>
    <row r="51" spans="1:29" ht="20.100000000000001" customHeight="1" x14ac:dyDescent="0.2">
      <c r="A51" s="27">
        <v>44</v>
      </c>
      <c r="B51" s="26" t="s">
        <v>56</v>
      </c>
      <c r="C51" s="27"/>
      <c r="D51" s="36">
        <v>62.77</v>
      </c>
      <c r="E51" s="36">
        <v>392.19</v>
      </c>
      <c r="F51" s="36">
        <v>44023.11</v>
      </c>
      <c r="G51" s="36">
        <v>7045.9</v>
      </c>
      <c r="H51" s="36">
        <v>0</v>
      </c>
      <c r="I51" s="36">
        <v>7045.9</v>
      </c>
      <c r="J51" s="36">
        <v>0</v>
      </c>
      <c r="K51" s="36">
        <v>0</v>
      </c>
      <c r="L51" s="36">
        <v>21798.41</v>
      </c>
      <c r="M51" s="36">
        <v>21798.41</v>
      </c>
      <c r="N51" s="36">
        <v>347.27</v>
      </c>
      <c r="O51" s="36">
        <v>2179.84</v>
      </c>
      <c r="P51" s="36">
        <f t="shared" si="1"/>
        <v>9225.74</v>
      </c>
      <c r="Q51" s="37">
        <v>14.43</v>
      </c>
      <c r="R51" s="38">
        <f t="shared" si="2"/>
        <v>905.77110000000005</v>
      </c>
      <c r="S51" s="39">
        <v>9.73</v>
      </c>
      <c r="T51" s="38">
        <f t="shared" si="3"/>
        <v>610.75210000000004</v>
      </c>
      <c r="U51" s="40" t="str">
        <f t="shared" si="4"/>
        <v>Boh.Września 39B /    3</v>
      </c>
      <c r="V51" s="28">
        <v>11.19</v>
      </c>
      <c r="W51" s="38">
        <f t="shared" si="5"/>
        <v>702.3963</v>
      </c>
      <c r="X51" s="38">
        <f t="shared" si="6"/>
        <v>-3.24</v>
      </c>
      <c r="Y51" s="41">
        <f t="shared" si="7"/>
        <v>0.1500513874614593</v>
      </c>
      <c r="Z51" s="42">
        <f t="shared" si="0"/>
        <v>-203.37480000000005</v>
      </c>
      <c r="AA51" s="42">
        <f t="shared" si="8"/>
        <v>91.644199999999955</v>
      </c>
      <c r="AC51" s="42">
        <f t="shared" si="9"/>
        <v>-203.37480000000005</v>
      </c>
    </row>
    <row r="52" spans="1:29" ht="20.100000000000001" customHeight="1" x14ac:dyDescent="0.2">
      <c r="A52" s="27">
        <v>45</v>
      </c>
      <c r="B52" s="26" t="s">
        <v>57</v>
      </c>
      <c r="C52" s="27"/>
      <c r="D52" s="36">
        <v>54.25</v>
      </c>
      <c r="E52" s="36">
        <v>392.19</v>
      </c>
      <c r="F52" s="36">
        <v>44023.11</v>
      </c>
      <c r="G52" s="36">
        <v>6089.53</v>
      </c>
      <c r="H52" s="36">
        <v>0</v>
      </c>
      <c r="I52" s="36">
        <v>6089.53</v>
      </c>
      <c r="J52" s="36">
        <v>0</v>
      </c>
      <c r="K52" s="36">
        <v>0</v>
      </c>
      <c r="L52" s="36">
        <v>26710</v>
      </c>
      <c r="M52" s="36">
        <v>26710</v>
      </c>
      <c r="N52" s="36">
        <v>492.35</v>
      </c>
      <c r="O52" s="36">
        <v>2671</v>
      </c>
      <c r="P52" s="36">
        <f t="shared" si="1"/>
        <v>8760.5299999999988</v>
      </c>
      <c r="Q52" s="37">
        <v>15.86</v>
      </c>
      <c r="R52" s="38">
        <f t="shared" si="2"/>
        <v>860.40499999999997</v>
      </c>
      <c r="S52" s="39">
        <v>9.73</v>
      </c>
      <c r="T52" s="38">
        <f t="shared" si="3"/>
        <v>527.85250000000008</v>
      </c>
      <c r="U52" s="40" t="str">
        <f t="shared" si="4"/>
        <v>Boh.Września 39C /    4</v>
      </c>
      <c r="V52" s="28">
        <v>11.19</v>
      </c>
      <c r="W52" s="38">
        <f t="shared" si="5"/>
        <v>607.0575</v>
      </c>
      <c r="X52" s="38">
        <f t="shared" si="6"/>
        <v>-4.67</v>
      </c>
      <c r="Y52" s="41">
        <f t="shared" si="7"/>
        <v>0.1500513874614593</v>
      </c>
      <c r="Z52" s="42">
        <f t="shared" si="0"/>
        <v>-253.34749999999997</v>
      </c>
      <c r="AA52" s="42">
        <f t="shared" si="8"/>
        <v>79.204999999999927</v>
      </c>
      <c r="AC52" s="42">
        <f t="shared" si="9"/>
        <v>-253.34749999999997</v>
      </c>
    </row>
    <row r="53" spans="1:29" ht="20.100000000000001" customHeight="1" x14ac:dyDescent="0.2">
      <c r="A53" s="27">
        <v>46</v>
      </c>
      <c r="B53" s="26" t="s">
        <v>58</v>
      </c>
      <c r="C53" s="27"/>
      <c r="D53" s="36">
        <v>37.07</v>
      </c>
      <c r="E53" s="36">
        <v>392.19</v>
      </c>
      <c r="F53" s="36">
        <v>44023.11</v>
      </c>
      <c r="G53" s="36">
        <v>4161.09</v>
      </c>
      <c r="H53" s="36">
        <v>0</v>
      </c>
      <c r="I53" s="36">
        <v>4161.09</v>
      </c>
      <c r="J53" s="36">
        <v>0</v>
      </c>
      <c r="K53" s="36">
        <v>0</v>
      </c>
      <c r="L53" s="36">
        <v>34787.51</v>
      </c>
      <c r="M53" s="36">
        <v>34787.51</v>
      </c>
      <c r="N53" s="36">
        <v>938.43</v>
      </c>
      <c r="O53" s="36">
        <v>1739.38</v>
      </c>
      <c r="P53" s="36">
        <f t="shared" si="1"/>
        <v>5900.47</v>
      </c>
      <c r="Q53" s="37">
        <v>15.63</v>
      </c>
      <c r="R53" s="38">
        <f t="shared" si="2"/>
        <v>579.40410000000008</v>
      </c>
      <c r="S53" s="39">
        <v>12.06</v>
      </c>
      <c r="T53" s="38">
        <f t="shared" si="3"/>
        <v>447.06420000000003</v>
      </c>
      <c r="U53" s="40" t="str">
        <f t="shared" si="4"/>
        <v>Boh.Września 39C /    5</v>
      </c>
      <c r="V53" s="28">
        <v>13.87</v>
      </c>
      <c r="W53" s="38">
        <f t="shared" si="5"/>
        <v>514.16089999999997</v>
      </c>
      <c r="X53" s="38">
        <f t="shared" si="6"/>
        <v>-1.7600000000000016</v>
      </c>
      <c r="Y53" s="41">
        <f t="shared" si="7"/>
        <v>0.15008291873963509</v>
      </c>
      <c r="Z53" s="42">
        <f t="shared" si="0"/>
        <v>-65.243200000000115</v>
      </c>
      <c r="AA53" s="42">
        <f t="shared" si="8"/>
        <v>67.096699999999942</v>
      </c>
      <c r="AC53" s="42">
        <f t="shared" si="9"/>
        <v>-65.243200000000115</v>
      </c>
    </row>
    <row r="54" spans="1:29" ht="20.100000000000001" customHeight="1" x14ac:dyDescent="0.2">
      <c r="A54" s="27">
        <v>47</v>
      </c>
      <c r="B54" s="26" t="s">
        <v>59</v>
      </c>
      <c r="C54" s="27"/>
      <c r="D54" s="36">
        <v>62.6</v>
      </c>
      <c r="E54" s="36">
        <v>392.19</v>
      </c>
      <c r="F54" s="36">
        <v>44023.11</v>
      </c>
      <c r="G54" s="36">
        <v>7026.82</v>
      </c>
      <c r="H54" s="36">
        <v>0</v>
      </c>
      <c r="I54" s="36">
        <v>7026.82</v>
      </c>
      <c r="J54" s="36">
        <v>0</v>
      </c>
      <c r="K54" s="36">
        <v>0</v>
      </c>
      <c r="L54" s="36">
        <v>17935.099999999999</v>
      </c>
      <c r="M54" s="36">
        <v>17935.099999999999</v>
      </c>
      <c r="N54" s="36">
        <v>286.5</v>
      </c>
      <c r="O54" s="36">
        <v>1793.51</v>
      </c>
      <c r="P54" s="36">
        <f t="shared" si="1"/>
        <v>8820.33</v>
      </c>
      <c r="Q54" s="37">
        <v>13.84</v>
      </c>
      <c r="R54" s="38">
        <f t="shared" si="2"/>
        <v>866.38400000000001</v>
      </c>
      <c r="S54" s="39">
        <v>9.73</v>
      </c>
      <c r="T54" s="38">
        <f t="shared" si="3"/>
        <v>609.09800000000007</v>
      </c>
      <c r="U54" s="40" t="str">
        <f t="shared" si="4"/>
        <v>Boh.Września 39D /    3</v>
      </c>
      <c r="V54" s="28">
        <v>11.19</v>
      </c>
      <c r="W54" s="38">
        <f t="shared" si="5"/>
        <v>700.49400000000003</v>
      </c>
      <c r="X54" s="38">
        <f t="shared" si="6"/>
        <v>-2.6500000000000004</v>
      </c>
      <c r="Y54" s="41">
        <f t="shared" si="7"/>
        <v>0.1500513874614593</v>
      </c>
      <c r="Z54" s="42">
        <f t="shared" si="0"/>
        <v>-165.89</v>
      </c>
      <c r="AA54" s="42">
        <f t="shared" si="8"/>
        <v>91.395999999999958</v>
      </c>
      <c r="AC54" s="42">
        <f t="shared" si="9"/>
        <v>-165.89</v>
      </c>
    </row>
    <row r="55" spans="1:29" ht="20.100000000000001" customHeight="1" x14ac:dyDescent="0.2">
      <c r="A55" s="27">
        <v>48</v>
      </c>
      <c r="B55" s="26" t="s">
        <v>60</v>
      </c>
      <c r="C55" s="27"/>
      <c r="D55" s="36">
        <v>65.959999999999994</v>
      </c>
      <c r="E55" s="36">
        <v>392.19</v>
      </c>
      <c r="F55" s="36">
        <v>44023.11</v>
      </c>
      <c r="G55" s="36">
        <v>7403.97</v>
      </c>
      <c r="H55" s="36">
        <v>0</v>
      </c>
      <c r="I55" s="36">
        <v>7403.97</v>
      </c>
      <c r="J55" s="36">
        <v>0</v>
      </c>
      <c r="K55" s="36">
        <v>0</v>
      </c>
      <c r="L55" s="36">
        <v>25557.25</v>
      </c>
      <c r="M55" s="36">
        <v>25557.25</v>
      </c>
      <c r="N55" s="36">
        <v>387.47</v>
      </c>
      <c r="O55" s="36">
        <v>2555.73</v>
      </c>
      <c r="P55" s="36">
        <f t="shared" si="1"/>
        <v>9959.7000000000007</v>
      </c>
      <c r="Q55" s="37">
        <v>14.83</v>
      </c>
      <c r="R55" s="38">
        <f t="shared" si="2"/>
        <v>978.18679999999995</v>
      </c>
      <c r="S55" s="39">
        <v>9.73</v>
      </c>
      <c r="T55" s="38">
        <f t="shared" si="3"/>
        <v>641.79079999999999</v>
      </c>
      <c r="U55" s="40" t="str">
        <f t="shared" si="4"/>
        <v>Boh.Września 39D /    5</v>
      </c>
      <c r="V55" s="28">
        <v>11.19</v>
      </c>
      <c r="W55" s="38">
        <f t="shared" si="5"/>
        <v>738.09239999999988</v>
      </c>
      <c r="X55" s="38">
        <f t="shared" si="6"/>
        <v>-3.6400000000000006</v>
      </c>
      <c r="Y55" s="41">
        <f t="shared" si="7"/>
        <v>0.1500513874614593</v>
      </c>
      <c r="Z55" s="42">
        <f t="shared" si="0"/>
        <v>-240.09440000000006</v>
      </c>
      <c r="AA55" s="42">
        <f t="shared" si="8"/>
        <v>96.301599999999894</v>
      </c>
      <c r="AC55" s="42">
        <f t="shared" si="9"/>
        <v>-240.09440000000006</v>
      </c>
    </row>
    <row r="56" spans="1:29" ht="20.100000000000001" customHeight="1" x14ac:dyDescent="0.2">
      <c r="A56" s="27">
        <v>49</v>
      </c>
      <c r="B56" s="26" t="s">
        <v>61</v>
      </c>
      <c r="C56" s="27"/>
      <c r="D56" s="36">
        <v>43.27</v>
      </c>
      <c r="E56" s="36">
        <v>392.19</v>
      </c>
      <c r="F56" s="36">
        <v>44023.11</v>
      </c>
      <c r="G56" s="36">
        <v>4857.03</v>
      </c>
      <c r="H56" s="36">
        <v>0</v>
      </c>
      <c r="I56" s="36">
        <v>4857.03</v>
      </c>
      <c r="J56" s="36">
        <v>0</v>
      </c>
      <c r="K56" s="36">
        <v>0</v>
      </c>
      <c r="L56" s="36">
        <v>32552.47</v>
      </c>
      <c r="M56" s="36">
        <v>32552.47</v>
      </c>
      <c r="N56" s="36">
        <v>752.31</v>
      </c>
      <c r="O56" s="36">
        <v>2170.16</v>
      </c>
      <c r="P56" s="36">
        <f t="shared" si="1"/>
        <v>7027.19</v>
      </c>
      <c r="Q56" s="37">
        <v>15.95</v>
      </c>
      <c r="R56" s="38">
        <f t="shared" si="2"/>
        <v>690.15650000000005</v>
      </c>
      <c r="S56" s="39">
        <v>9.73</v>
      </c>
      <c r="T56" s="38">
        <f t="shared" si="3"/>
        <v>421.01710000000003</v>
      </c>
      <c r="U56" s="40" t="str">
        <f t="shared" si="4"/>
        <v>Boh.Września 39D /    7</v>
      </c>
      <c r="V56" s="28">
        <v>11.19</v>
      </c>
      <c r="W56" s="38">
        <f t="shared" si="5"/>
        <v>484.19130000000001</v>
      </c>
      <c r="X56" s="38">
        <f t="shared" si="6"/>
        <v>-4.76</v>
      </c>
      <c r="Y56" s="41">
        <f t="shared" si="7"/>
        <v>0.1500513874614593</v>
      </c>
      <c r="Z56" s="42">
        <f t="shared" si="0"/>
        <v>-205.96520000000004</v>
      </c>
      <c r="AA56" s="42">
        <f t="shared" si="8"/>
        <v>63.174199999999985</v>
      </c>
      <c r="AC56" s="42">
        <f t="shared" si="9"/>
        <v>-205.96520000000004</v>
      </c>
    </row>
    <row r="57" spans="1:29" ht="20.100000000000001" customHeight="1" x14ac:dyDescent="0.2">
      <c r="A57" s="27">
        <v>50</v>
      </c>
      <c r="B57" s="26" t="s">
        <v>62</v>
      </c>
      <c r="C57" s="27" t="s">
        <v>868</v>
      </c>
      <c r="D57" s="36">
        <v>37.1</v>
      </c>
      <c r="E57" s="36">
        <v>206.5</v>
      </c>
      <c r="F57" s="36">
        <v>24176.799999999999</v>
      </c>
      <c r="G57" s="36">
        <v>4343.63</v>
      </c>
      <c r="H57" s="36">
        <v>0</v>
      </c>
      <c r="I57" s="36">
        <v>4343.63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f t="shared" si="1"/>
        <v>4343.63</v>
      </c>
      <c r="Q57" s="37">
        <v>11.5</v>
      </c>
      <c r="R57" s="38">
        <f t="shared" si="2"/>
        <v>426.65000000000003</v>
      </c>
      <c r="S57" s="39">
        <v>0</v>
      </c>
      <c r="T57" s="38">
        <f t="shared" si="3"/>
        <v>0</v>
      </c>
      <c r="U57" s="40" t="str">
        <f t="shared" si="4"/>
        <v>Bohaterów Września 7 /    2</v>
      </c>
      <c r="V57" s="28">
        <v>13.72</v>
      </c>
      <c r="W57" s="38">
        <f t="shared" si="5"/>
        <v>509.01200000000006</v>
      </c>
      <c r="X57" s="38">
        <f t="shared" si="6"/>
        <v>2.2200000000000006</v>
      </c>
      <c r="Y57" s="41"/>
      <c r="Z57" s="42">
        <f t="shared" si="0"/>
        <v>82.362000000000023</v>
      </c>
      <c r="AA57" s="42">
        <f t="shared" si="8"/>
        <v>509.01200000000006</v>
      </c>
      <c r="AC57" s="42">
        <f t="shared" si="9"/>
        <v>82.362000000000023</v>
      </c>
    </row>
    <row r="58" spans="1:29" ht="20.100000000000001" customHeight="1" x14ac:dyDescent="0.2">
      <c r="A58" s="27">
        <v>51</v>
      </c>
      <c r="B58" s="26" t="s">
        <v>63</v>
      </c>
      <c r="C58" s="27" t="s">
        <v>868</v>
      </c>
      <c r="D58" s="36">
        <v>49.51</v>
      </c>
      <c r="E58" s="36">
        <v>206.5</v>
      </c>
      <c r="F58" s="36">
        <v>24176.799999999999</v>
      </c>
      <c r="G58" s="36">
        <v>5796.58</v>
      </c>
      <c r="H58" s="36">
        <v>0</v>
      </c>
      <c r="I58" s="36">
        <v>5796.58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f t="shared" si="1"/>
        <v>5796.58</v>
      </c>
      <c r="Q58" s="37">
        <v>11.5</v>
      </c>
      <c r="R58" s="38">
        <f t="shared" si="2"/>
        <v>569.36500000000001</v>
      </c>
      <c r="S58" s="39">
        <v>0</v>
      </c>
      <c r="T58" s="38">
        <f t="shared" si="3"/>
        <v>0</v>
      </c>
      <c r="U58" s="40" t="str">
        <f t="shared" si="4"/>
        <v>Bohaterów Września 7 /    3</v>
      </c>
      <c r="V58" s="28">
        <v>14.42</v>
      </c>
      <c r="W58" s="38">
        <f t="shared" si="5"/>
        <v>713.93419999999992</v>
      </c>
      <c r="X58" s="38">
        <f t="shared" si="6"/>
        <v>2.92</v>
      </c>
      <c r="Y58" s="41"/>
      <c r="Z58" s="42">
        <f t="shared" si="0"/>
        <v>144.56919999999991</v>
      </c>
      <c r="AA58" s="42">
        <f t="shared" si="8"/>
        <v>713.93419999999992</v>
      </c>
      <c r="AC58" s="42">
        <f t="shared" si="9"/>
        <v>144.56919999999991</v>
      </c>
    </row>
    <row r="59" spans="1:29" ht="20.100000000000001" customHeight="1" x14ac:dyDescent="0.2">
      <c r="A59" s="27">
        <v>52</v>
      </c>
      <c r="B59" s="26" t="s">
        <v>64</v>
      </c>
      <c r="C59" s="27" t="s">
        <v>868</v>
      </c>
      <c r="D59" s="36">
        <v>33.32</v>
      </c>
      <c r="E59" s="36">
        <v>206.5</v>
      </c>
      <c r="F59" s="36">
        <v>24176.799999999999</v>
      </c>
      <c r="G59" s="36">
        <v>3901.07</v>
      </c>
      <c r="H59" s="36">
        <v>0</v>
      </c>
      <c r="I59" s="36">
        <v>3901.07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f t="shared" si="1"/>
        <v>3901.07</v>
      </c>
      <c r="Q59" s="37">
        <v>11.5</v>
      </c>
      <c r="R59" s="38">
        <f t="shared" si="2"/>
        <v>383.18</v>
      </c>
      <c r="S59" s="39">
        <v>0</v>
      </c>
      <c r="T59" s="38">
        <f t="shared" si="3"/>
        <v>0</v>
      </c>
      <c r="U59" s="40" t="str">
        <f t="shared" si="4"/>
        <v>Bohaterów Września 7 /    4</v>
      </c>
      <c r="V59" s="28">
        <v>14.42</v>
      </c>
      <c r="W59" s="38">
        <f t="shared" si="5"/>
        <v>480.4744</v>
      </c>
      <c r="X59" s="38">
        <f t="shared" si="6"/>
        <v>2.92</v>
      </c>
      <c r="Y59" s="41"/>
      <c r="Z59" s="42">
        <f t="shared" si="0"/>
        <v>97.294399999999996</v>
      </c>
      <c r="AA59" s="42">
        <f t="shared" si="8"/>
        <v>480.4744</v>
      </c>
      <c r="AC59" s="42">
        <f t="shared" si="9"/>
        <v>97.294399999999996</v>
      </c>
    </row>
    <row r="60" spans="1:29" ht="20.100000000000001" customHeight="1" x14ac:dyDescent="0.2">
      <c r="A60" s="27">
        <v>53</v>
      </c>
      <c r="B60" s="26" t="s">
        <v>65</v>
      </c>
      <c r="C60" s="27" t="s">
        <v>868</v>
      </c>
      <c r="D60" s="36">
        <v>86.57</v>
      </c>
      <c r="E60" s="36">
        <v>206.5</v>
      </c>
      <c r="F60" s="36">
        <v>24176.799999999999</v>
      </c>
      <c r="G60" s="36">
        <v>10135.52</v>
      </c>
      <c r="H60" s="36">
        <v>0</v>
      </c>
      <c r="I60" s="36">
        <v>10135.52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f t="shared" si="1"/>
        <v>10135.52</v>
      </c>
      <c r="Q60" s="37">
        <v>11.5</v>
      </c>
      <c r="R60" s="38">
        <f t="shared" si="2"/>
        <v>995.55499999999995</v>
      </c>
      <c r="S60" s="39">
        <v>0</v>
      </c>
      <c r="T60" s="38">
        <f t="shared" si="3"/>
        <v>0</v>
      </c>
      <c r="U60" s="40" t="str">
        <f t="shared" si="4"/>
        <v>Bohaterów Września 7 /    5</v>
      </c>
      <c r="V60" s="28">
        <v>14.86</v>
      </c>
      <c r="W60" s="38">
        <f t="shared" si="5"/>
        <v>1286.4301999999998</v>
      </c>
      <c r="X60" s="38">
        <f t="shared" si="6"/>
        <v>3.3599999999999994</v>
      </c>
      <c r="Y60" s="41"/>
      <c r="Z60" s="42">
        <f t="shared" si="0"/>
        <v>290.87519999999984</v>
      </c>
      <c r="AA60" s="42">
        <f t="shared" si="8"/>
        <v>1286.4301999999998</v>
      </c>
      <c r="AC60" s="42">
        <f t="shared" si="9"/>
        <v>290.87519999999984</v>
      </c>
    </row>
    <row r="61" spans="1:29" ht="20.100000000000001" customHeight="1" x14ac:dyDescent="0.2">
      <c r="A61" s="27">
        <v>54</v>
      </c>
      <c r="B61" s="26" t="s">
        <v>66</v>
      </c>
      <c r="C61" s="27"/>
      <c r="D61" s="36">
        <v>120.78</v>
      </c>
      <c r="E61" s="36">
        <v>232.33</v>
      </c>
      <c r="F61" s="36">
        <v>39563.99</v>
      </c>
      <c r="G61" s="36">
        <v>20567.89</v>
      </c>
      <c r="H61" s="36">
        <v>0</v>
      </c>
      <c r="I61" s="36">
        <v>20567.89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f t="shared" si="1"/>
        <v>20567.89</v>
      </c>
      <c r="Q61" s="37">
        <v>16.72</v>
      </c>
      <c r="R61" s="38">
        <f t="shared" si="2"/>
        <v>2019.4415999999999</v>
      </c>
      <c r="S61" s="39">
        <v>11.34</v>
      </c>
      <c r="T61" s="38">
        <f t="shared" si="3"/>
        <v>1369.6451999999999</v>
      </c>
      <c r="U61" s="40" t="str">
        <f t="shared" si="4"/>
        <v>Bohaterów Września 75 /    1</v>
      </c>
      <c r="V61" s="28">
        <v>13.04</v>
      </c>
      <c r="W61" s="38">
        <f t="shared" si="5"/>
        <v>1574.9712</v>
      </c>
      <c r="X61" s="38">
        <f t="shared" si="6"/>
        <v>-3.6799999999999997</v>
      </c>
      <c r="Y61" s="41">
        <f t="shared" si="7"/>
        <v>0.14991181657848318</v>
      </c>
      <c r="Z61" s="42">
        <f t="shared" si="0"/>
        <v>-444.47039999999993</v>
      </c>
      <c r="AA61" s="42">
        <f t="shared" si="8"/>
        <v>205.32600000000002</v>
      </c>
      <c r="AC61" s="42">
        <f t="shared" si="9"/>
        <v>-444.47039999999993</v>
      </c>
    </row>
    <row r="62" spans="1:29" ht="20.100000000000001" customHeight="1" x14ac:dyDescent="0.2">
      <c r="A62" s="27">
        <v>55</v>
      </c>
      <c r="B62" s="26" t="s">
        <v>67</v>
      </c>
      <c r="C62" s="27"/>
      <c r="D62" s="36">
        <v>61.64</v>
      </c>
      <c r="E62" s="36">
        <v>232.33</v>
      </c>
      <c r="F62" s="36">
        <v>39563.99</v>
      </c>
      <c r="G62" s="36">
        <v>10496.81</v>
      </c>
      <c r="H62" s="36">
        <v>0</v>
      </c>
      <c r="I62" s="36">
        <v>10496.81</v>
      </c>
      <c r="J62" s="36">
        <v>0</v>
      </c>
      <c r="K62" s="36">
        <v>0</v>
      </c>
      <c r="L62" s="36">
        <v>2300.2199999999998</v>
      </c>
      <c r="M62" s="36">
        <v>2300.2199999999998</v>
      </c>
      <c r="N62" s="36">
        <v>37.32</v>
      </c>
      <c r="O62" s="36">
        <v>230.02</v>
      </c>
      <c r="P62" s="36">
        <f t="shared" si="1"/>
        <v>10726.83</v>
      </c>
      <c r="Q62" s="37">
        <v>17.09</v>
      </c>
      <c r="R62" s="38">
        <f t="shared" si="2"/>
        <v>1053.4276</v>
      </c>
      <c r="S62" s="39">
        <v>10.65</v>
      </c>
      <c r="T62" s="38">
        <f t="shared" si="3"/>
        <v>656.46600000000001</v>
      </c>
      <c r="U62" s="40" t="str">
        <f t="shared" si="4"/>
        <v>Bohaterów Września 75 /    3</v>
      </c>
      <c r="V62" s="28">
        <v>12.25</v>
      </c>
      <c r="W62" s="38">
        <f t="shared" si="5"/>
        <v>755.09</v>
      </c>
      <c r="X62" s="38">
        <f t="shared" si="6"/>
        <v>-4.84</v>
      </c>
      <c r="Y62" s="41">
        <f t="shared" si="7"/>
        <v>0.15023474178403751</v>
      </c>
      <c r="Z62" s="42">
        <f t="shared" si="0"/>
        <v>-298.33759999999995</v>
      </c>
      <c r="AA62" s="42">
        <f t="shared" si="8"/>
        <v>98.624000000000024</v>
      </c>
      <c r="AC62" s="42">
        <f t="shared" si="9"/>
        <v>-298.33759999999995</v>
      </c>
    </row>
    <row r="63" spans="1:29" ht="20.100000000000001" customHeight="1" x14ac:dyDescent="0.2">
      <c r="A63" s="27">
        <v>56</v>
      </c>
      <c r="B63" s="26" t="s">
        <v>68</v>
      </c>
      <c r="C63" s="27"/>
      <c r="D63" s="36">
        <v>49.91</v>
      </c>
      <c r="E63" s="36">
        <v>232.33</v>
      </c>
      <c r="F63" s="36">
        <v>39563.99</v>
      </c>
      <c r="G63" s="36">
        <v>8499.2800000000007</v>
      </c>
      <c r="H63" s="36">
        <v>0</v>
      </c>
      <c r="I63" s="36">
        <v>8499.2800000000007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f t="shared" si="1"/>
        <v>8499.2800000000007</v>
      </c>
      <c r="Q63" s="37">
        <v>16.72</v>
      </c>
      <c r="R63" s="38">
        <f t="shared" si="2"/>
        <v>834.49519999999984</v>
      </c>
      <c r="S63" s="39">
        <v>9.8800000000000008</v>
      </c>
      <c r="T63" s="38">
        <f t="shared" si="3"/>
        <v>493.11079999999998</v>
      </c>
      <c r="U63" s="40" t="str">
        <f t="shared" si="4"/>
        <v>Bohaterów Września 75 /    4</v>
      </c>
      <c r="V63" s="28">
        <v>11.36</v>
      </c>
      <c r="W63" s="38">
        <f t="shared" si="5"/>
        <v>566.97759999999994</v>
      </c>
      <c r="X63" s="38">
        <f t="shared" si="6"/>
        <v>-5.3599999999999994</v>
      </c>
      <c r="Y63" s="41">
        <f t="shared" si="7"/>
        <v>0.14979757085020218</v>
      </c>
      <c r="Z63" s="42">
        <f t="shared" si="0"/>
        <v>-267.5175999999999</v>
      </c>
      <c r="AA63" s="42">
        <f t="shared" si="8"/>
        <v>73.866799999999955</v>
      </c>
      <c r="AC63" s="42">
        <f t="shared" si="9"/>
        <v>-267.5175999999999</v>
      </c>
    </row>
    <row r="64" spans="1:29" ht="20.100000000000001" customHeight="1" x14ac:dyDescent="0.2">
      <c r="A64" s="27">
        <v>57</v>
      </c>
      <c r="B64" s="26" t="s">
        <v>69</v>
      </c>
      <c r="C64" s="27"/>
      <c r="D64" s="36">
        <v>35.36</v>
      </c>
      <c r="E64" s="36">
        <v>35.36</v>
      </c>
      <c r="F64" s="36">
        <v>3773.45</v>
      </c>
      <c r="G64" s="36">
        <v>3773.45</v>
      </c>
      <c r="H64" s="36">
        <v>0</v>
      </c>
      <c r="I64" s="36">
        <v>3773.45</v>
      </c>
      <c r="J64" s="36">
        <v>0</v>
      </c>
      <c r="K64" s="36">
        <v>0</v>
      </c>
      <c r="L64" s="36">
        <v>738</v>
      </c>
      <c r="M64" s="36">
        <v>738</v>
      </c>
      <c r="N64" s="36">
        <v>20.87</v>
      </c>
      <c r="O64" s="36">
        <v>0</v>
      </c>
      <c r="P64" s="36">
        <f t="shared" si="1"/>
        <v>3773.45</v>
      </c>
      <c r="Q64" s="37">
        <v>10.48</v>
      </c>
      <c r="R64" s="38">
        <f t="shared" si="2"/>
        <v>370.57280000000003</v>
      </c>
      <c r="S64" s="39">
        <v>8.56</v>
      </c>
      <c r="T64" s="38">
        <f t="shared" si="3"/>
        <v>302.6816</v>
      </c>
      <c r="U64" s="40" t="str">
        <f t="shared" si="4"/>
        <v>Bunkrowa 2 /    3</v>
      </c>
      <c r="V64" s="28">
        <v>9.84</v>
      </c>
      <c r="W64" s="38">
        <f t="shared" si="5"/>
        <v>347.94239999999996</v>
      </c>
      <c r="X64" s="38">
        <f t="shared" si="6"/>
        <v>-0.64000000000000057</v>
      </c>
      <c r="Y64" s="41">
        <f t="shared" si="7"/>
        <v>0.14953271028037385</v>
      </c>
      <c r="Z64" s="42">
        <f t="shared" si="0"/>
        <v>-22.630400000000066</v>
      </c>
      <c r="AA64" s="42">
        <f t="shared" si="8"/>
        <v>45.260799999999961</v>
      </c>
      <c r="AC64" s="42">
        <f t="shared" si="9"/>
        <v>-22.630400000000066</v>
      </c>
    </row>
    <row r="65" spans="1:29" ht="20.100000000000001" customHeight="1" x14ac:dyDescent="0.2">
      <c r="A65" s="27">
        <v>58</v>
      </c>
      <c r="B65" s="26" t="s">
        <v>70</v>
      </c>
      <c r="C65" s="27"/>
      <c r="D65" s="36">
        <v>54.04</v>
      </c>
      <c r="E65" s="36">
        <v>54.04</v>
      </c>
      <c r="F65" s="36">
        <v>7412.72</v>
      </c>
      <c r="G65" s="36">
        <v>7412.72</v>
      </c>
      <c r="H65" s="36">
        <v>0</v>
      </c>
      <c r="I65" s="36">
        <v>7412.72</v>
      </c>
      <c r="J65" s="36">
        <v>0</v>
      </c>
      <c r="K65" s="36">
        <v>0</v>
      </c>
      <c r="L65" s="36">
        <v>5716.03</v>
      </c>
      <c r="M65" s="36">
        <v>5716.03</v>
      </c>
      <c r="N65" s="36">
        <v>105.77</v>
      </c>
      <c r="O65" s="36">
        <v>571.6</v>
      </c>
      <c r="P65" s="36">
        <f t="shared" si="1"/>
        <v>7984.3200000000006</v>
      </c>
      <c r="Q65" s="37">
        <v>14.51</v>
      </c>
      <c r="R65" s="38">
        <f t="shared" si="2"/>
        <v>784.12040000000002</v>
      </c>
      <c r="S65" s="39">
        <v>9.73</v>
      </c>
      <c r="T65" s="38">
        <f t="shared" si="3"/>
        <v>525.80920000000003</v>
      </c>
      <c r="U65" s="40" t="str">
        <f t="shared" si="4"/>
        <v>Bursztynowa 4 /    7</v>
      </c>
      <c r="V65" s="28">
        <v>11.19</v>
      </c>
      <c r="W65" s="38">
        <f t="shared" si="5"/>
        <v>604.70759999999996</v>
      </c>
      <c r="X65" s="38">
        <f t="shared" si="6"/>
        <v>-3.3200000000000003</v>
      </c>
      <c r="Y65" s="41">
        <f t="shared" si="7"/>
        <v>0.1500513874614593</v>
      </c>
      <c r="Z65" s="42">
        <f t="shared" si="0"/>
        <v>-179.41280000000006</v>
      </c>
      <c r="AA65" s="42">
        <f t="shared" si="8"/>
        <v>78.898399999999924</v>
      </c>
      <c r="AC65" s="42">
        <f t="shared" si="9"/>
        <v>-179.41280000000006</v>
      </c>
    </row>
    <row r="66" spans="1:29" ht="20.100000000000001" customHeight="1" x14ac:dyDescent="0.2">
      <c r="A66" s="27">
        <v>59</v>
      </c>
      <c r="B66" s="26" t="s">
        <v>71</v>
      </c>
      <c r="C66" s="27"/>
      <c r="D66" s="36">
        <v>57.98</v>
      </c>
      <c r="E66" s="36">
        <v>57.98</v>
      </c>
      <c r="F66" s="36">
        <v>6038.98</v>
      </c>
      <c r="G66" s="36">
        <v>6038.98</v>
      </c>
      <c r="H66" s="36">
        <v>0</v>
      </c>
      <c r="I66" s="36">
        <v>6038.98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f t="shared" si="1"/>
        <v>6038.98</v>
      </c>
      <c r="Q66" s="37">
        <v>10.23</v>
      </c>
      <c r="R66" s="38">
        <f t="shared" si="2"/>
        <v>593.1354</v>
      </c>
      <c r="S66" s="39">
        <v>9.7899999999999991</v>
      </c>
      <c r="T66" s="38">
        <f t="shared" si="3"/>
        <v>567.62419999999997</v>
      </c>
      <c r="U66" s="40" t="str">
        <f t="shared" si="4"/>
        <v>Chopina 10 /    8</v>
      </c>
      <c r="V66" s="28">
        <v>11.2</v>
      </c>
      <c r="W66" s="38">
        <f t="shared" si="5"/>
        <v>649.37599999999998</v>
      </c>
      <c r="X66" s="38">
        <f t="shared" si="6"/>
        <v>0.96999999999999886</v>
      </c>
      <c r="Y66" s="41">
        <f t="shared" si="7"/>
        <v>0.14402451481103173</v>
      </c>
      <c r="Z66" s="42">
        <f t="shared" si="0"/>
        <v>56.240599999999972</v>
      </c>
      <c r="AA66" s="42">
        <f t="shared" si="8"/>
        <v>81.751800000000003</v>
      </c>
      <c r="AC66" s="42">
        <f t="shared" si="9"/>
        <v>56.240599999999972</v>
      </c>
    </row>
    <row r="67" spans="1:29" ht="20.100000000000001" customHeight="1" x14ac:dyDescent="0.2">
      <c r="A67" s="27">
        <v>60</v>
      </c>
      <c r="B67" s="26" t="s">
        <v>72</v>
      </c>
      <c r="C67" s="27"/>
      <c r="D67" s="36">
        <v>58.58</v>
      </c>
      <c r="E67" s="36">
        <v>237.17</v>
      </c>
      <c r="F67" s="36">
        <v>35551.269999999997</v>
      </c>
      <c r="G67" s="36">
        <v>8781.02</v>
      </c>
      <c r="H67" s="36">
        <v>0</v>
      </c>
      <c r="I67" s="36">
        <v>8781.02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f t="shared" si="1"/>
        <v>8781.02</v>
      </c>
      <c r="Q67" s="37">
        <v>14.72</v>
      </c>
      <c r="R67" s="38">
        <f t="shared" si="2"/>
        <v>862.29759999999999</v>
      </c>
      <c r="S67" s="39">
        <v>11.2</v>
      </c>
      <c r="T67" s="38">
        <f t="shared" si="3"/>
        <v>656.09599999999989</v>
      </c>
      <c r="U67" s="40" t="str">
        <f t="shared" si="4"/>
        <v>Chopina 16 /    3</v>
      </c>
      <c r="V67" s="28">
        <v>12.88</v>
      </c>
      <c r="W67" s="38">
        <f t="shared" si="5"/>
        <v>754.5104</v>
      </c>
      <c r="X67" s="38">
        <f t="shared" si="6"/>
        <v>-1.8399999999999999</v>
      </c>
      <c r="Y67" s="41">
        <f t="shared" si="7"/>
        <v>0.15000000000000013</v>
      </c>
      <c r="Z67" s="42">
        <f t="shared" si="0"/>
        <v>-107.78719999999998</v>
      </c>
      <c r="AA67" s="42">
        <f t="shared" si="8"/>
        <v>98.414400000000114</v>
      </c>
      <c r="AC67" s="42">
        <f t="shared" si="9"/>
        <v>-107.78719999999998</v>
      </c>
    </row>
    <row r="68" spans="1:29" ht="20.100000000000001" customHeight="1" x14ac:dyDescent="0.2">
      <c r="A68" s="27">
        <v>61</v>
      </c>
      <c r="B68" s="26" t="s">
        <v>73</v>
      </c>
      <c r="C68" s="27"/>
      <c r="D68" s="36">
        <v>70.98</v>
      </c>
      <c r="E68" s="36">
        <v>237.17</v>
      </c>
      <c r="F68" s="36">
        <v>35551.269999999997</v>
      </c>
      <c r="G68" s="36">
        <v>10639.75</v>
      </c>
      <c r="H68" s="36">
        <v>0</v>
      </c>
      <c r="I68" s="36">
        <v>10639.75</v>
      </c>
      <c r="J68" s="36">
        <v>0</v>
      </c>
      <c r="K68" s="36">
        <v>0</v>
      </c>
      <c r="L68" s="36">
        <v>4900</v>
      </c>
      <c r="M68" s="36">
        <v>4900</v>
      </c>
      <c r="N68" s="36">
        <v>69.03</v>
      </c>
      <c r="O68" s="36">
        <v>490</v>
      </c>
      <c r="P68" s="36">
        <f t="shared" si="1"/>
        <v>11129.75</v>
      </c>
      <c r="Q68" s="37">
        <v>15.4</v>
      </c>
      <c r="R68" s="38">
        <f t="shared" si="2"/>
        <v>1093.0920000000001</v>
      </c>
      <c r="S68" s="39">
        <v>11.2</v>
      </c>
      <c r="T68" s="38">
        <f t="shared" si="3"/>
        <v>794.976</v>
      </c>
      <c r="U68" s="40" t="str">
        <f t="shared" si="4"/>
        <v>Chopina 16 /    3.</v>
      </c>
      <c r="V68" s="28">
        <v>12.88</v>
      </c>
      <c r="W68" s="38">
        <f t="shared" si="5"/>
        <v>914.22240000000011</v>
      </c>
      <c r="X68" s="38">
        <f t="shared" si="6"/>
        <v>-2.5199999999999996</v>
      </c>
      <c r="Y68" s="41">
        <f t="shared" si="7"/>
        <v>0.15000000000000013</v>
      </c>
      <c r="Z68" s="42">
        <f t="shared" si="0"/>
        <v>-178.86959999999999</v>
      </c>
      <c r="AA68" s="42">
        <f t="shared" si="8"/>
        <v>119.24640000000011</v>
      </c>
      <c r="AC68" s="42">
        <f t="shared" si="9"/>
        <v>-178.86959999999999</v>
      </c>
    </row>
    <row r="69" spans="1:29" ht="20.100000000000001" customHeight="1" x14ac:dyDescent="0.2">
      <c r="A69" s="27">
        <v>62</v>
      </c>
      <c r="B69" s="26" t="s">
        <v>74</v>
      </c>
      <c r="C69" s="27"/>
      <c r="D69" s="36">
        <v>80.2</v>
      </c>
      <c r="E69" s="36">
        <v>237.17</v>
      </c>
      <c r="F69" s="36">
        <v>35551.269999999997</v>
      </c>
      <c r="G69" s="36">
        <v>12021.81</v>
      </c>
      <c r="H69" s="36">
        <v>0</v>
      </c>
      <c r="I69" s="36">
        <v>12021.81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f t="shared" si="1"/>
        <v>12021.81</v>
      </c>
      <c r="Q69" s="37">
        <v>14.72</v>
      </c>
      <c r="R69" s="38">
        <f t="shared" si="2"/>
        <v>1180.5440000000001</v>
      </c>
      <c r="S69" s="39">
        <v>14.59</v>
      </c>
      <c r="T69" s="38">
        <f t="shared" si="3"/>
        <v>1170.1179999999999</v>
      </c>
      <c r="U69" s="40" t="str">
        <f t="shared" si="4"/>
        <v>Chopina 16 /    4</v>
      </c>
      <c r="V69" s="28">
        <v>14.86</v>
      </c>
      <c r="W69" s="38">
        <f t="shared" si="5"/>
        <v>1191.7719999999999</v>
      </c>
      <c r="X69" s="38">
        <f t="shared" si="6"/>
        <v>0.13999999999999879</v>
      </c>
      <c r="Y69" s="41">
        <f t="shared" si="7"/>
        <v>1.8505825908156304E-2</v>
      </c>
      <c r="Z69" s="42">
        <f t="shared" si="0"/>
        <v>11.227999999999838</v>
      </c>
      <c r="AA69" s="42">
        <f t="shared" si="8"/>
        <v>21.653999999999996</v>
      </c>
      <c r="AC69" s="42">
        <f t="shared" si="9"/>
        <v>11.227999999999838</v>
      </c>
    </row>
    <row r="70" spans="1:29" ht="20.100000000000001" customHeight="1" x14ac:dyDescent="0.2">
      <c r="A70" s="27">
        <v>63</v>
      </c>
      <c r="B70" s="26" t="s">
        <v>75</v>
      </c>
      <c r="C70" s="27"/>
      <c r="D70" s="36">
        <v>27.41</v>
      </c>
      <c r="E70" s="36">
        <v>237.17</v>
      </c>
      <c r="F70" s="36">
        <v>35551.269999999997</v>
      </c>
      <c r="G70" s="36">
        <v>4108.7</v>
      </c>
      <c r="H70" s="36">
        <v>0</v>
      </c>
      <c r="I70" s="36">
        <v>4108.7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f t="shared" si="1"/>
        <v>4108.7</v>
      </c>
      <c r="Q70" s="37">
        <v>14.72</v>
      </c>
      <c r="R70" s="38">
        <f t="shared" si="2"/>
        <v>403.47520000000003</v>
      </c>
      <c r="S70" s="39">
        <v>12.76</v>
      </c>
      <c r="T70" s="38">
        <f t="shared" si="3"/>
        <v>349.7516</v>
      </c>
      <c r="U70" s="40" t="str">
        <f t="shared" si="4"/>
        <v>Chopina 16 /   2A</v>
      </c>
      <c r="V70" s="28">
        <v>14.67</v>
      </c>
      <c r="W70" s="38">
        <f t="shared" si="5"/>
        <v>402.10469999999998</v>
      </c>
      <c r="X70" s="38">
        <f t="shared" si="6"/>
        <v>-5.0000000000000711E-2</v>
      </c>
      <c r="Y70" s="41">
        <f t="shared" si="7"/>
        <v>0.14968652037617547</v>
      </c>
      <c r="Z70" s="42">
        <f t="shared" si="0"/>
        <v>-1.3705000000000496</v>
      </c>
      <c r="AA70" s="42">
        <f t="shared" si="8"/>
        <v>52.353099999999984</v>
      </c>
      <c r="AC70" s="42">
        <f t="shared" si="9"/>
        <v>-1.3705000000000496</v>
      </c>
    </row>
    <row r="71" spans="1:29" ht="20.100000000000001" customHeight="1" x14ac:dyDescent="0.2">
      <c r="A71" s="27">
        <v>64</v>
      </c>
      <c r="B71" s="26" t="s">
        <v>76</v>
      </c>
      <c r="C71" s="27"/>
      <c r="D71" s="36">
        <v>77.25</v>
      </c>
      <c r="E71" s="36">
        <v>220.33</v>
      </c>
      <c r="F71" s="36">
        <v>33604.839999999997</v>
      </c>
      <c r="G71" s="36">
        <v>11782.21</v>
      </c>
      <c r="H71" s="36">
        <v>0</v>
      </c>
      <c r="I71" s="36">
        <v>11782.21</v>
      </c>
      <c r="J71" s="36">
        <v>0</v>
      </c>
      <c r="K71" s="36">
        <v>0</v>
      </c>
      <c r="L71" s="36">
        <v>70378.11</v>
      </c>
      <c r="M71" s="36">
        <v>70378.11</v>
      </c>
      <c r="N71" s="36">
        <v>911.04</v>
      </c>
      <c r="O71" s="36">
        <v>4877.8100000000004</v>
      </c>
      <c r="P71" s="36">
        <f t="shared" si="1"/>
        <v>16660.02</v>
      </c>
      <c r="Q71" s="37">
        <v>21.18</v>
      </c>
      <c r="R71" s="38">
        <f t="shared" si="2"/>
        <v>1636.155</v>
      </c>
      <c r="S71" s="39">
        <v>12.45</v>
      </c>
      <c r="T71" s="38">
        <f t="shared" si="3"/>
        <v>961.76249999999993</v>
      </c>
      <c r="U71" s="40" t="str">
        <f t="shared" si="4"/>
        <v>Chopina 18 /    1</v>
      </c>
      <c r="V71" s="28">
        <v>14.32</v>
      </c>
      <c r="W71" s="38">
        <f t="shared" si="5"/>
        <v>1106.22</v>
      </c>
      <c r="X71" s="38">
        <f t="shared" si="6"/>
        <v>-6.8599999999999994</v>
      </c>
      <c r="Y71" s="41">
        <f t="shared" si="7"/>
        <v>0.15020080321285145</v>
      </c>
      <c r="Z71" s="42">
        <f t="shared" ref="Z71:Z134" si="10">W71-R71</f>
        <v>-529.93499999999995</v>
      </c>
      <c r="AA71" s="42">
        <f t="shared" si="8"/>
        <v>144.4575000000001</v>
      </c>
      <c r="AC71" s="42">
        <f t="shared" si="9"/>
        <v>-529.93499999999995</v>
      </c>
    </row>
    <row r="72" spans="1:29" ht="20.100000000000001" customHeight="1" x14ac:dyDescent="0.2">
      <c r="A72" s="27">
        <v>65</v>
      </c>
      <c r="B72" s="26" t="s">
        <v>77</v>
      </c>
      <c r="C72" s="27"/>
      <c r="D72" s="36">
        <v>60.9</v>
      </c>
      <c r="E72" s="36">
        <v>220.33</v>
      </c>
      <c r="F72" s="36">
        <v>33604.839999999997</v>
      </c>
      <c r="G72" s="36">
        <v>9288.5</v>
      </c>
      <c r="H72" s="36">
        <v>0</v>
      </c>
      <c r="I72" s="36">
        <v>9288.5</v>
      </c>
      <c r="J72" s="36">
        <v>0</v>
      </c>
      <c r="K72" s="36">
        <v>0</v>
      </c>
      <c r="L72" s="36">
        <v>7535.64</v>
      </c>
      <c r="M72" s="36">
        <v>7535.64</v>
      </c>
      <c r="N72" s="36">
        <v>123.74</v>
      </c>
      <c r="O72" s="36">
        <v>753.56</v>
      </c>
      <c r="P72" s="36">
        <f t="shared" ref="P72:P135" si="11">I72+O72</f>
        <v>10042.06</v>
      </c>
      <c r="Q72" s="37">
        <v>16.190000000000001</v>
      </c>
      <c r="R72" s="38">
        <f t="shared" ref="R72:R135" si="12">D72*Q72</f>
        <v>985.971</v>
      </c>
      <c r="S72" s="39">
        <v>11.16</v>
      </c>
      <c r="T72" s="38">
        <f t="shared" ref="T72:T135" si="13">D72*S72</f>
        <v>679.64400000000001</v>
      </c>
      <c r="U72" s="40" t="str">
        <f t="shared" si="4"/>
        <v>Chopina 18 /    4</v>
      </c>
      <c r="V72" s="28">
        <v>12.83</v>
      </c>
      <c r="W72" s="38">
        <f t="shared" ref="W72:W135" si="14">D72*V72</f>
        <v>781.34699999999998</v>
      </c>
      <c r="X72" s="38">
        <f t="shared" ref="X72:X135" si="15">V72-Q72</f>
        <v>-3.3600000000000012</v>
      </c>
      <c r="Y72" s="41">
        <f t="shared" ref="Y72:Y135" si="16">V72/S72-100%</f>
        <v>0.14964157706093184</v>
      </c>
      <c r="Z72" s="42">
        <f t="shared" si="10"/>
        <v>-204.62400000000002</v>
      </c>
      <c r="AA72" s="42">
        <f t="shared" ref="AA72:AA135" si="17">W72-T72</f>
        <v>101.70299999999997</v>
      </c>
      <c r="AC72" s="42">
        <f t="shared" ref="AC72:AC135" si="18">W72-R72</f>
        <v>-204.62400000000002</v>
      </c>
    </row>
    <row r="73" spans="1:29" ht="20.100000000000001" customHeight="1" x14ac:dyDescent="0.2">
      <c r="A73" s="27">
        <v>66</v>
      </c>
      <c r="B73" s="26" t="s">
        <v>78</v>
      </c>
      <c r="C73" s="27" t="s">
        <v>872</v>
      </c>
      <c r="D73" s="36">
        <v>49.3</v>
      </c>
      <c r="E73" s="36">
        <v>220.33</v>
      </c>
      <c r="F73" s="36">
        <v>33604.839999999997</v>
      </c>
      <c r="G73" s="36">
        <v>7519.26</v>
      </c>
      <c r="H73" s="36">
        <v>0</v>
      </c>
      <c r="I73" s="36">
        <v>7519.26</v>
      </c>
      <c r="J73" s="36">
        <v>0</v>
      </c>
      <c r="K73" s="36">
        <v>0</v>
      </c>
      <c r="L73" s="36">
        <v>13339.13</v>
      </c>
      <c r="M73" s="36">
        <v>13339.13</v>
      </c>
      <c r="N73" s="36">
        <v>270.57</v>
      </c>
      <c r="O73" s="36">
        <v>1333.91</v>
      </c>
      <c r="P73" s="36">
        <f t="shared" si="11"/>
        <v>8853.17</v>
      </c>
      <c r="Q73" s="37">
        <v>17.63</v>
      </c>
      <c r="R73" s="38">
        <f t="shared" si="12"/>
        <v>869.15899999999988</v>
      </c>
      <c r="S73" s="39">
        <v>0</v>
      </c>
      <c r="T73" s="38">
        <f t="shared" si="13"/>
        <v>0</v>
      </c>
      <c r="U73" s="40" t="str">
        <f t="shared" ref="U73:U136" si="19">PROPER(B73)</f>
        <v>Chopina 18 /    7</v>
      </c>
      <c r="V73" s="28">
        <v>14.86</v>
      </c>
      <c r="W73" s="38">
        <f t="shared" si="14"/>
        <v>732.59799999999996</v>
      </c>
      <c r="X73" s="38">
        <f t="shared" si="15"/>
        <v>-2.7699999999999996</v>
      </c>
      <c r="Y73" s="41"/>
      <c r="Z73" s="42">
        <f t="shared" si="10"/>
        <v>-136.56099999999992</v>
      </c>
      <c r="AA73" s="42">
        <f t="shared" si="17"/>
        <v>732.59799999999996</v>
      </c>
      <c r="AC73" s="42">
        <f t="shared" si="18"/>
        <v>-136.56099999999992</v>
      </c>
    </row>
    <row r="74" spans="1:29" ht="20.100000000000001" customHeight="1" x14ac:dyDescent="0.2">
      <c r="A74" s="27">
        <v>67</v>
      </c>
      <c r="B74" s="26" t="s">
        <v>79</v>
      </c>
      <c r="C74" s="27" t="s">
        <v>868</v>
      </c>
      <c r="D74" s="36">
        <v>32.880000000000003</v>
      </c>
      <c r="E74" s="36">
        <v>220.33</v>
      </c>
      <c r="F74" s="36">
        <v>33604.839999999997</v>
      </c>
      <c r="G74" s="36">
        <v>5014.87</v>
      </c>
      <c r="H74" s="36">
        <v>0</v>
      </c>
      <c r="I74" s="36">
        <v>5014.87</v>
      </c>
      <c r="J74" s="36">
        <v>0</v>
      </c>
      <c r="K74" s="36">
        <v>0</v>
      </c>
      <c r="L74" s="36">
        <v>32400</v>
      </c>
      <c r="M74" s="36">
        <v>32400</v>
      </c>
      <c r="N74" s="36">
        <v>985.4</v>
      </c>
      <c r="O74" s="36">
        <v>1620</v>
      </c>
      <c r="P74" s="36">
        <f t="shared" si="11"/>
        <v>6634.87</v>
      </c>
      <c r="Q74" s="37">
        <v>19.809999999999999</v>
      </c>
      <c r="R74" s="38">
        <f t="shared" si="12"/>
        <v>651.3528</v>
      </c>
      <c r="S74" s="39">
        <v>0</v>
      </c>
      <c r="T74" s="38">
        <f t="shared" si="13"/>
        <v>0</v>
      </c>
      <c r="U74" s="40" t="str">
        <f t="shared" si="19"/>
        <v>Chopina 18 /   4A</v>
      </c>
      <c r="V74" s="28">
        <v>13.86</v>
      </c>
      <c r="W74" s="38">
        <f t="shared" si="14"/>
        <v>455.71680000000003</v>
      </c>
      <c r="X74" s="38">
        <f t="shared" si="15"/>
        <v>-5.9499999999999993</v>
      </c>
      <c r="Y74" s="41"/>
      <c r="Z74" s="42">
        <f t="shared" si="10"/>
        <v>-195.63599999999997</v>
      </c>
      <c r="AA74" s="42">
        <f t="shared" si="17"/>
        <v>455.71680000000003</v>
      </c>
      <c r="AC74" s="42">
        <f t="shared" si="18"/>
        <v>-195.63599999999997</v>
      </c>
    </row>
    <row r="75" spans="1:29" ht="20.100000000000001" customHeight="1" x14ac:dyDescent="0.2">
      <c r="A75" s="27">
        <v>68</v>
      </c>
      <c r="B75" s="26" t="s">
        <v>80</v>
      </c>
      <c r="C75" s="27" t="s">
        <v>869</v>
      </c>
      <c r="D75" s="36">
        <v>73.98</v>
      </c>
      <c r="E75" s="36">
        <v>73.98</v>
      </c>
      <c r="F75" s="36">
        <v>8806.35</v>
      </c>
      <c r="G75" s="36">
        <v>8806.35</v>
      </c>
      <c r="H75" s="36">
        <v>0</v>
      </c>
      <c r="I75" s="36">
        <v>8806.35</v>
      </c>
      <c r="J75" s="36">
        <v>0</v>
      </c>
      <c r="K75" s="36">
        <v>0</v>
      </c>
      <c r="L75" s="36">
        <v>170821.52</v>
      </c>
      <c r="M75" s="36">
        <v>170821.52</v>
      </c>
      <c r="N75" s="36">
        <v>2309.02</v>
      </c>
      <c r="O75" s="36">
        <v>7622.71</v>
      </c>
      <c r="P75" s="36">
        <f t="shared" si="11"/>
        <v>16429.060000000001</v>
      </c>
      <c r="Q75" s="37">
        <v>21.81</v>
      </c>
      <c r="R75" s="38">
        <f t="shared" si="12"/>
        <v>1613.5038</v>
      </c>
      <c r="S75" s="39">
        <v>9.23</v>
      </c>
      <c r="T75" s="38">
        <f t="shared" si="13"/>
        <v>682.83540000000005</v>
      </c>
      <c r="U75" s="40" t="str">
        <f t="shared" si="19"/>
        <v>Chopina 22 /    2</v>
      </c>
      <c r="V75" s="28">
        <v>10.61</v>
      </c>
      <c r="W75" s="38">
        <f t="shared" si="14"/>
        <v>784.92780000000005</v>
      </c>
      <c r="X75" s="38">
        <f t="shared" si="15"/>
        <v>-11.2</v>
      </c>
      <c r="Y75" s="41">
        <f t="shared" si="16"/>
        <v>0.14951245937161417</v>
      </c>
      <c r="Z75" s="42">
        <f t="shared" si="10"/>
        <v>-828.57599999999991</v>
      </c>
      <c r="AA75" s="42">
        <f t="shared" si="17"/>
        <v>102.0924</v>
      </c>
      <c r="AC75" s="42">
        <f t="shared" si="18"/>
        <v>-828.57599999999991</v>
      </c>
    </row>
    <row r="76" spans="1:29" ht="20.100000000000001" customHeight="1" x14ac:dyDescent="0.2">
      <c r="A76" s="27">
        <v>69</v>
      </c>
      <c r="B76" s="26" t="s">
        <v>81</v>
      </c>
      <c r="C76" s="27"/>
      <c r="D76" s="36">
        <v>74.16</v>
      </c>
      <c r="E76" s="36">
        <v>74.16</v>
      </c>
      <c r="F76" s="36">
        <v>11725.34</v>
      </c>
      <c r="G76" s="36">
        <v>11725.34</v>
      </c>
      <c r="H76" s="36">
        <v>0</v>
      </c>
      <c r="I76" s="36">
        <v>11725.34</v>
      </c>
      <c r="J76" s="36">
        <v>0</v>
      </c>
      <c r="K76" s="36">
        <v>0</v>
      </c>
      <c r="L76" s="36">
        <v>58431</v>
      </c>
      <c r="M76" s="36">
        <v>58431</v>
      </c>
      <c r="N76" s="36">
        <v>787.91</v>
      </c>
      <c r="O76" s="36">
        <v>3964.18</v>
      </c>
      <c r="P76" s="36">
        <f t="shared" si="11"/>
        <v>15689.52</v>
      </c>
      <c r="Q76" s="37">
        <v>20.77</v>
      </c>
      <c r="R76" s="38">
        <f t="shared" si="12"/>
        <v>1540.3031999999998</v>
      </c>
      <c r="S76" s="39">
        <v>12.83</v>
      </c>
      <c r="T76" s="38">
        <f t="shared" si="13"/>
        <v>951.47280000000001</v>
      </c>
      <c r="U76" s="40" t="str">
        <f t="shared" si="19"/>
        <v>Chopina 24 /    5</v>
      </c>
      <c r="V76" s="28">
        <v>14.75</v>
      </c>
      <c r="W76" s="38">
        <f t="shared" si="14"/>
        <v>1093.8599999999999</v>
      </c>
      <c r="X76" s="38">
        <f t="shared" si="15"/>
        <v>-6.02</v>
      </c>
      <c r="Y76" s="41">
        <f t="shared" si="16"/>
        <v>0.14964925954793462</v>
      </c>
      <c r="Z76" s="42">
        <f t="shared" si="10"/>
        <v>-446.44319999999993</v>
      </c>
      <c r="AA76" s="42">
        <f t="shared" si="17"/>
        <v>142.38719999999989</v>
      </c>
      <c r="AC76" s="42">
        <f t="shared" si="18"/>
        <v>-446.44319999999993</v>
      </c>
    </row>
    <row r="77" spans="1:29" ht="20.100000000000001" customHeight="1" x14ac:dyDescent="0.2">
      <c r="A77" s="27">
        <v>70</v>
      </c>
      <c r="B77" s="26" t="s">
        <v>82</v>
      </c>
      <c r="C77" s="27"/>
      <c r="D77" s="36">
        <v>73.239999999999995</v>
      </c>
      <c r="E77" s="36">
        <v>150.63</v>
      </c>
      <c r="F77" s="36">
        <v>19486.57</v>
      </c>
      <c r="G77" s="36">
        <v>9474.85</v>
      </c>
      <c r="H77" s="36">
        <v>0</v>
      </c>
      <c r="I77" s="36">
        <v>9474.85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f t="shared" si="11"/>
        <v>9474.85</v>
      </c>
      <c r="Q77" s="37">
        <v>12.7</v>
      </c>
      <c r="R77" s="38">
        <f t="shared" si="12"/>
        <v>930.14799999999991</v>
      </c>
      <c r="S77" s="39">
        <v>12.45</v>
      </c>
      <c r="T77" s="38">
        <f t="shared" si="13"/>
        <v>911.83799999999985</v>
      </c>
      <c r="U77" s="40" t="str">
        <f t="shared" si="19"/>
        <v>Chopina 3 /    3</v>
      </c>
      <c r="V77" s="28">
        <v>14.24</v>
      </c>
      <c r="W77" s="38">
        <f t="shared" si="14"/>
        <v>1042.9376</v>
      </c>
      <c r="X77" s="38">
        <f t="shared" si="15"/>
        <v>1.5400000000000009</v>
      </c>
      <c r="Y77" s="41">
        <f t="shared" si="16"/>
        <v>0.14377510040160657</v>
      </c>
      <c r="Z77" s="42">
        <f t="shared" si="10"/>
        <v>112.78960000000006</v>
      </c>
      <c r="AA77" s="42">
        <f t="shared" si="17"/>
        <v>131.09960000000012</v>
      </c>
      <c r="AC77" s="42">
        <f t="shared" si="18"/>
        <v>112.78960000000006</v>
      </c>
    </row>
    <row r="78" spans="1:29" ht="20.100000000000001" customHeight="1" x14ac:dyDescent="0.2">
      <c r="A78" s="27">
        <v>71</v>
      </c>
      <c r="B78" s="26" t="s">
        <v>83</v>
      </c>
      <c r="C78" s="27"/>
      <c r="D78" s="36">
        <v>77.39</v>
      </c>
      <c r="E78" s="36">
        <v>150.63</v>
      </c>
      <c r="F78" s="36">
        <v>19486.57</v>
      </c>
      <c r="G78" s="36">
        <v>10011.719999999999</v>
      </c>
      <c r="H78" s="36">
        <v>0</v>
      </c>
      <c r="I78" s="36">
        <v>10011.719999999999</v>
      </c>
      <c r="J78" s="36">
        <v>0</v>
      </c>
      <c r="K78" s="36">
        <v>0</v>
      </c>
      <c r="L78" s="36">
        <v>6988.33</v>
      </c>
      <c r="M78" s="36">
        <v>6988.33</v>
      </c>
      <c r="N78" s="36">
        <v>90.3</v>
      </c>
      <c r="O78" s="36">
        <v>698.83</v>
      </c>
      <c r="P78" s="36">
        <f t="shared" si="11"/>
        <v>10710.55</v>
      </c>
      <c r="Q78" s="37">
        <v>13.59</v>
      </c>
      <c r="R78" s="38">
        <f t="shared" si="12"/>
        <v>1051.7301</v>
      </c>
      <c r="S78" s="39">
        <v>11.74</v>
      </c>
      <c r="T78" s="38">
        <f t="shared" si="13"/>
        <v>908.55860000000007</v>
      </c>
      <c r="U78" s="40" t="str">
        <f t="shared" si="19"/>
        <v>Chopina 3 /    6</v>
      </c>
      <c r="V78" s="28">
        <v>13.5</v>
      </c>
      <c r="W78" s="38">
        <f t="shared" si="14"/>
        <v>1044.7650000000001</v>
      </c>
      <c r="X78" s="38">
        <f t="shared" si="15"/>
        <v>-8.9999999999999858E-2</v>
      </c>
      <c r="Y78" s="41">
        <f t="shared" si="16"/>
        <v>0.14991482112436105</v>
      </c>
      <c r="Z78" s="42">
        <f t="shared" si="10"/>
        <v>-6.965099999999893</v>
      </c>
      <c r="AA78" s="42">
        <f t="shared" si="17"/>
        <v>136.20640000000003</v>
      </c>
      <c r="AC78" s="42">
        <f t="shared" si="18"/>
        <v>-6.965099999999893</v>
      </c>
    </row>
    <row r="79" spans="1:29" ht="20.100000000000001" customHeight="1" x14ac:dyDescent="0.2">
      <c r="A79" s="27">
        <v>72</v>
      </c>
      <c r="B79" s="26" t="s">
        <v>84</v>
      </c>
      <c r="C79" s="27"/>
      <c r="D79" s="36">
        <v>53.04</v>
      </c>
      <c r="E79" s="36">
        <v>481.68</v>
      </c>
      <c r="F79" s="36">
        <v>60011.41</v>
      </c>
      <c r="G79" s="36">
        <v>6608.13</v>
      </c>
      <c r="H79" s="36">
        <v>0</v>
      </c>
      <c r="I79" s="36">
        <v>6608.13</v>
      </c>
      <c r="J79" s="36">
        <v>0</v>
      </c>
      <c r="K79" s="36">
        <v>0</v>
      </c>
      <c r="L79" s="36">
        <v>9230</v>
      </c>
      <c r="M79" s="36">
        <v>9230</v>
      </c>
      <c r="N79" s="36">
        <v>174.02</v>
      </c>
      <c r="O79" s="36">
        <v>923</v>
      </c>
      <c r="P79" s="36">
        <f t="shared" si="11"/>
        <v>7531.13</v>
      </c>
      <c r="Q79" s="37">
        <v>13.94</v>
      </c>
      <c r="R79" s="38">
        <f t="shared" si="12"/>
        <v>739.37759999999992</v>
      </c>
      <c r="S79" s="39">
        <v>9.7899999999999991</v>
      </c>
      <c r="T79" s="38">
        <f t="shared" si="13"/>
        <v>519.26159999999993</v>
      </c>
      <c r="U79" s="40" t="str">
        <f t="shared" si="19"/>
        <v>Chrobrego 26 /    1</v>
      </c>
      <c r="V79" s="28">
        <v>11.26</v>
      </c>
      <c r="W79" s="38">
        <f t="shared" si="14"/>
        <v>597.23040000000003</v>
      </c>
      <c r="X79" s="38">
        <f t="shared" si="15"/>
        <v>-2.6799999999999997</v>
      </c>
      <c r="Y79" s="41">
        <f t="shared" si="16"/>
        <v>0.15015321756894795</v>
      </c>
      <c r="Z79" s="42">
        <f t="shared" si="10"/>
        <v>-142.14719999999988</v>
      </c>
      <c r="AA79" s="42">
        <f t="shared" si="17"/>
        <v>77.968800000000101</v>
      </c>
      <c r="AC79" s="42">
        <f t="shared" si="18"/>
        <v>-142.14719999999988</v>
      </c>
    </row>
    <row r="80" spans="1:29" ht="20.100000000000001" customHeight="1" x14ac:dyDescent="0.2">
      <c r="A80" s="27">
        <v>73</v>
      </c>
      <c r="B80" s="26" t="s">
        <v>85</v>
      </c>
      <c r="C80" s="27"/>
      <c r="D80" s="36">
        <v>55.27</v>
      </c>
      <c r="E80" s="36">
        <v>481.68</v>
      </c>
      <c r="F80" s="36">
        <v>60011.41</v>
      </c>
      <c r="G80" s="36">
        <v>6885.96</v>
      </c>
      <c r="H80" s="36">
        <v>0</v>
      </c>
      <c r="I80" s="36">
        <v>6885.96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f t="shared" si="11"/>
        <v>6885.96</v>
      </c>
      <c r="Q80" s="37">
        <v>12.23</v>
      </c>
      <c r="R80" s="38">
        <f t="shared" si="12"/>
        <v>675.95210000000009</v>
      </c>
      <c r="S80" s="39">
        <v>9.7899999999999991</v>
      </c>
      <c r="T80" s="38">
        <f t="shared" si="13"/>
        <v>541.0933</v>
      </c>
      <c r="U80" s="40" t="str">
        <f t="shared" si="19"/>
        <v>Chrobrego 26 /    2</v>
      </c>
      <c r="V80" s="28">
        <v>11.26</v>
      </c>
      <c r="W80" s="38">
        <f t="shared" si="14"/>
        <v>622.34019999999998</v>
      </c>
      <c r="X80" s="38">
        <f t="shared" si="15"/>
        <v>-0.97000000000000064</v>
      </c>
      <c r="Y80" s="41">
        <f t="shared" si="16"/>
        <v>0.15015321756894795</v>
      </c>
      <c r="Z80" s="42">
        <f t="shared" si="10"/>
        <v>-53.611900000000105</v>
      </c>
      <c r="AA80" s="42">
        <f t="shared" si="17"/>
        <v>81.246899999999982</v>
      </c>
      <c r="AC80" s="42">
        <f t="shared" si="18"/>
        <v>-53.611900000000105</v>
      </c>
    </row>
    <row r="81" spans="1:29" ht="20.100000000000001" customHeight="1" x14ac:dyDescent="0.2">
      <c r="A81" s="27">
        <v>74</v>
      </c>
      <c r="B81" s="26" t="s">
        <v>86</v>
      </c>
      <c r="C81" s="27"/>
      <c r="D81" s="36">
        <v>55.27</v>
      </c>
      <c r="E81" s="36">
        <v>481.68</v>
      </c>
      <c r="F81" s="36">
        <v>60011.41</v>
      </c>
      <c r="G81" s="36">
        <v>6885.96</v>
      </c>
      <c r="H81" s="36">
        <v>0</v>
      </c>
      <c r="I81" s="36">
        <v>6885.96</v>
      </c>
      <c r="J81" s="36">
        <v>0</v>
      </c>
      <c r="K81" s="36">
        <v>0</v>
      </c>
      <c r="L81" s="36">
        <v>9014</v>
      </c>
      <c r="M81" s="36">
        <v>9014</v>
      </c>
      <c r="N81" s="36">
        <v>163.09</v>
      </c>
      <c r="O81" s="36">
        <v>901.4</v>
      </c>
      <c r="P81" s="36">
        <f t="shared" si="11"/>
        <v>7787.36</v>
      </c>
      <c r="Q81" s="37">
        <v>13.84</v>
      </c>
      <c r="R81" s="38">
        <f t="shared" si="12"/>
        <v>764.93680000000006</v>
      </c>
      <c r="S81" s="39">
        <v>9.7899999999999991</v>
      </c>
      <c r="T81" s="38">
        <f t="shared" si="13"/>
        <v>541.0933</v>
      </c>
      <c r="U81" s="40" t="str">
        <f t="shared" si="19"/>
        <v>Chrobrego 26 /    4</v>
      </c>
      <c r="V81" s="28">
        <v>11.26</v>
      </c>
      <c r="W81" s="38">
        <f t="shared" si="14"/>
        <v>622.34019999999998</v>
      </c>
      <c r="X81" s="38">
        <f t="shared" si="15"/>
        <v>-2.58</v>
      </c>
      <c r="Y81" s="41">
        <f t="shared" si="16"/>
        <v>0.15015321756894795</v>
      </c>
      <c r="Z81" s="42">
        <f t="shared" si="10"/>
        <v>-142.59660000000008</v>
      </c>
      <c r="AA81" s="42">
        <f t="shared" si="17"/>
        <v>81.246899999999982</v>
      </c>
      <c r="AC81" s="42">
        <f t="shared" si="18"/>
        <v>-142.59660000000008</v>
      </c>
    </row>
    <row r="82" spans="1:29" ht="20.100000000000001" customHeight="1" x14ac:dyDescent="0.2">
      <c r="A82" s="27">
        <v>75</v>
      </c>
      <c r="B82" s="26" t="s">
        <v>87</v>
      </c>
      <c r="C82" s="27"/>
      <c r="D82" s="36">
        <v>48.27</v>
      </c>
      <c r="E82" s="36">
        <v>481.68</v>
      </c>
      <c r="F82" s="36">
        <v>60011.41</v>
      </c>
      <c r="G82" s="36">
        <v>6013.85</v>
      </c>
      <c r="H82" s="36">
        <v>0</v>
      </c>
      <c r="I82" s="36">
        <v>6013.85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f t="shared" si="11"/>
        <v>6013.85</v>
      </c>
      <c r="Q82" s="37">
        <v>12.23</v>
      </c>
      <c r="R82" s="38">
        <f t="shared" si="12"/>
        <v>590.34210000000007</v>
      </c>
      <c r="S82" s="39">
        <v>9.7899999999999991</v>
      </c>
      <c r="T82" s="38">
        <f t="shared" si="13"/>
        <v>472.56329999999997</v>
      </c>
      <c r="U82" s="40" t="str">
        <f t="shared" si="19"/>
        <v>Chrobrego 26 /    5</v>
      </c>
      <c r="V82" s="28">
        <v>11.26</v>
      </c>
      <c r="W82" s="38">
        <f t="shared" si="14"/>
        <v>543.52020000000005</v>
      </c>
      <c r="X82" s="38">
        <f t="shared" si="15"/>
        <v>-0.97000000000000064</v>
      </c>
      <c r="Y82" s="41">
        <f t="shared" si="16"/>
        <v>0.15015321756894795</v>
      </c>
      <c r="Z82" s="42">
        <f t="shared" si="10"/>
        <v>-46.821900000000028</v>
      </c>
      <c r="AA82" s="42">
        <f t="shared" si="17"/>
        <v>70.956900000000076</v>
      </c>
      <c r="AC82" s="42">
        <f t="shared" si="18"/>
        <v>-46.821900000000028</v>
      </c>
    </row>
    <row r="83" spans="1:29" ht="20.100000000000001" customHeight="1" x14ac:dyDescent="0.2">
      <c r="A83" s="27">
        <v>76</v>
      </c>
      <c r="B83" s="26" t="s">
        <v>88</v>
      </c>
      <c r="C83" s="27"/>
      <c r="D83" s="36">
        <v>53.04</v>
      </c>
      <c r="E83" s="36">
        <v>481.68</v>
      </c>
      <c r="F83" s="36">
        <v>60011.41</v>
      </c>
      <c r="G83" s="36">
        <v>6608.13</v>
      </c>
      <c r="H83" s="36">
        <v>0</v>
      </c>
      <c r="I83" s="36">
        <v>6608.13</v>
      </c>
      <c r="J83" s="36">
        <v>0</v>
      </c>
      <c r="K83" s="36">
        <v>0</v>
      </c>
      <c r="L83" s="36">
        <v>9230</v>
      </c>
      <c r="M83" s="36">
        <v>9230</v>
      </c>
      <c r="N83" s="36">
        <v>174.02</v>
      </c>
      <c r="O83" s="36">
        <v>923</v>
      </c>
      <c r="P83" s="36">
        <f t="shared" si="11"/>
        <v>7531.13</v>
      </c>
      <c r="Q83" s="37">
        <v>13.94</v>
      </c>
      <c r="R83" s="38">
        <f t="shared" si="12"/>
        <v>739.37759999999992</v>
      </c>
      <c r="S83" s="39">
        <v>9.7899999999999991</v>
      </c>
      <c r="T83" s="38">
        <f t="shared" si="13"/>
        <v>519.26159999999993</v>
      </c>
      <c r="U83" s="40" t="str">
        <f t="shared" si="19"/>
        <v>Chrobrego 28 /    1</v>
      </c>
      <c r="V83" s="28">
        <v>11.26</v>
      </c>
      <c r="W83" s="38">
        <f t="shared" si="14"/>
        <v>597.23040000000003</v>
      </c>
      <c r="X83" s="38">
        <f t="shared" si="15"/>
        <v>-2.6799999999999997</v>
      </c>
      <c r="Y83" s="41">
        <f t="shared" si="16"/>
        <v>0.15015321756894795</v>
      </c>
      <c r="Z83" s="42">
        <f t="shared" si="10"/>
        <v>-142.14719999999988</v>
      </c>
      <c r="AA83" s="42">
        <f t="shared" si="17"/>
        <v>77.968800000000101</v>
      </c>
      <c r="AC83" s="42">
        <f t="shared" si="18"/>
        <v>-142.14719999999988</v>
      </c>
    </row>
    <row r="84" spans="1:29" ht="20.100000000000001" customHeight="1" x14ac:dyDescent="0.2">
      <c r="A84" s="27">
        <v>77</v>
      </c>
      <c r="B84" s="26" t="s">
        <v>89</v>
      </c>
      <c r="C84" s="27"/>
      <c r="D84" s="36">
        <v>55.27</v>
      </c>
      <c r="E84" s="36">
        <v>481.68</v>
      </c>
      <c r="F84" s="36">
        <v>60011.41</v>
      </c>
      <c r="G84" s="36">
        <v>6885.96</v>
      </c>
      <c r="H84" s="36">
        <v>0</v>
      </c>
      <c r="I84" s="36">
        <v>6885.96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f t="shared" si="11"/>
        <v>6885.96</v>
      </c>
      <c r="Q84" s="37">
        <v>12.23</v>
      </c>
      <c r="R84" s="38">
        <f t="shared" si="12"/>
        <v>675.95210000000009</v>
      </c>
      <c r="S84" s="39">
        <v>10.11</v>
      </c>
      <c r="T84" s="38">
        <f t="shared" si="13"/>
        <v>558.77970000000005</v>
      </c>
      <c r="U84" s="40" t="str">
        <f t="shared" si="19"/>
        <v>Chrobrego 28 /    2</v>
      </c>
      <c r="V84" s="28">
        <v>11.63</v>
      </c>
      <c r="W84" s="38">
        <f t="shared" si="14"/>
        <v>642.79010000000005</v>
      </c>
      <c r="X84" s="38">
        <f t="shared" si="15"/>
        <v>-0.59999999999999964</v>
      </c>
      <c r="Y84" s="41">
        <f t="shared" si="16"/>
        <v>0.15034619188921883</v>
      </c>
      <c r="Z84" s="42">
        <f t="shared" si="10"/>
        <v>-33.162000000000035</v>
      </c>
      <c r="AA84" s="42">
        <f t="shared" si="17"/>
        <v>84.010400000000004</v>
      </c>
      <c r="AC84" s="42">
        <f t="shared" si="18"/>
        <v>-33.162000000000035</v>
      </c>
    </row>
    <row r="85" spans="1:29" ht="20.100000000000001" customHeight="1" x14ac:dyDescent="0.2">
      <c r="A85" s="27">
        <v>78</v>
      </c>
      <c r="B85" s="26" t="s">
        <v>90</v>
      </c>
      <c r="C85" s="27"/>
      <c r="D85" s="36">
        <v>53.04</v>
      </c>
      <c r="E85" s="36">
        <v>481.68</v>
      </c>
      <c r="F85" s="36">
        <v>60011.41</v>
      </c>
      <c r="G85" s="36">
        <v>6608.13</v>
      </c>
      <c r="H85" s="36">
        <v>0</v>
      </c>
      <c r="I85" s="36">
        <v>6608.13</v>
      </c>
      <c r="J85" s="36">
        <v>0</v>
      </c>
      <c r="K85" s="36">
        <v>0</v>
      </c>
      <c r="L85" s="36">
        <v>9014</v>
      </c>
      <c r="M85" s="36">
        <v>9014</v>
      </c>
      <c r="N85" s="36">
        <v>169.95</v>
      </c>
      <c r="O85" s="36">
        <v>901.4</v>
      </c>
      <c r="P85" s="36">
        <f t="shared" si="11"/>
        <v>7509.53</v>
      </c>
      <c r="Q85" s="37">
        <v>13.9</v>
      </c>
      <c r="R85" s="38">
        <f t="shared" si="12"/>
        <v>737.25599999999997</v>
      </c>
      <c r="S85" s="39">
        <v>9.7899999999999991</v>
      </c>
      <c r="T85" s="38">
        <f t="shared" si="13"/>
        <v>519.26159999999993</v>
      </c>
      <c r="U85" s="40" t="str">
        <f t="shared" si="19"/>
        <v>Chrobrego 28 /    3</v>
      </c>
      <c r="V85" s="28">
        <v>11.26</v>
      </c>
      <c r="W85" s="38">
        <f t="shared" si="14"/>
        <v>597.23040000000003</v>
      </c>
      <c r="X85" s="38">
        <f t="shared" si="15"/>
        <v>-2.6400000000000006</v>
      </c>
      <c r="Y85" s="41">
        <f t="shared" si="16"/>
        <v>0.15015321756894795</v>
      </c>
      <c r="Z85" s="42">
        <f t="shared" si="10"/>
        <v>-140.02559999999994</v>
      </c>
      <c r="AA85" s="42">
        <f t="shared" si="17"/>
        <v>77.968800000000101</v>
      </c>
      <c r="AC85" s="42">
        <f t="shared" si="18"/>
        <v>-140.02559999999994</v>
      </c>
    </row>
    <row r="86" spans="1:29" ht="20.100000000000001" customHeight="1" x14ac:dyDescent="0.2">
      <c r="A86" s="27">
        <v>79</v>
      </c>
      <c r="B86" s="26" t="s">
        <v>91</v>
      </c>
      <c r="C86" s="27"/>
      <c r="D86" s="36">
        <v>55.23</v>
      </c>
      <c r="E86" s="36">
        <v>481.68</v>
      </c>
      <c r="F86" s="36">
        <v>60011.41</v>
      </c>
      <c r="G86" s="36">
        <v>6880.98</v>
      </c>
      <c r="H86" s="36">
        <v>0</v>
      </c>
      <c r="I86" s="36">
        <v>6880.98</v>
      </c>
      <c r="J86" s="36">
        <v>0</v>
      </c>
      <c r="K86" s="36">
        <v>0</v>
      </c>
      <c r="L86" s="36">
        <v>9014</v>
      </c>
      <c r="M86" s="36">
        <v>9014</v>
      </c>
      <c r="N86" s="36">
        <v>163.21</v>
      </c>
      <c r="O86" s="36">
        <v>901.4</v>
      </c>
      <c r="P86" s="36">
        <f t="shared" si="11"/>
        <v>7782.3799999999992</v>
      </c>
      <c r="Q86" s="37">
        <v>13.84</v>
      </c>
      <c r="R86" s="38">
        <f t="shared" si="12"/>
        <v>764.38319999999999</v>
      </c>
      <c r="S86" s="39">
        <v>9.7899999999999991</v>
      </c>
      <c r="T86" s="38">
        <f t="shared" si="13"/>
        <v>540.70169999999996</v>
      </c>
      <c r="U86" s="40" t="str">
        <f t="shared" si="19"/>
        <v>Chrobrego 28 /    4</v>
      </c>
      <c r="V86" s="28">
        <v>11.26</v>
      </c>
      <c r="W86" s="38">
        <f t="shared" si="14"/>
        <v>621.88979999999992</v>
      </c>
      <c r="X86" s="38">
        <f t="shared" si="15"/>
        <v>-2.58</v>
      </c>
      <c r="Y86" s="41">
        <f t="shared" si="16"/>
        <v>0.15015321756894795</v>
      </c>
      <c r="Z86" s="42">
        <f t="shared" si="10"/>
        <v>-142.49340000000007</v>
      </c>
      <c r="AA86" s="42">
        <f t="shared" si="17"/>
        <v>81.188099999999963</v>
      </c>
      <c r="AC86" s="42">
        <f t="shared" si="18"/>
        <v>-142.49340000000007</v>
      </c>
    </row>
    <row r="87" spans="1:29" ht="20.100000000000001" customHeight="1" x14ac:dyDescent="0.2">
      <c r="A87" s="27">
        <v>80</v>
      </c>
      <c r="B87" s="26" t="s">
        <v>92</v>
      </c>
      <c r="C87" s="27"/>
      <c r="D87" s="36">
        <v>53.25</v>
      </c>
      <c r="E87" s="36">
        <v>481.68</v>
      </c>
      <c r="F87" s="36">
        <v>60011.41</v>
      </c>
      <c r="G87" s="36">
        <v>6634.3</v>
      </c>
      <c r="H87" s="36">
        <v>0</v>
      </c>
      <c r="I87" s="36">
        <v>6634.3</v>
      </c>
      <c r="J87" s="36">
        <v>0</v>
      </c>
      <c r="K87" s="36">
        <v>0</v>
      </c>
      <c r="L87" s="36">
        <v>8720</v>
      </c>
      <c r="M87" s="36">
        <v>8720</v>
      </c>
      <c r="N87" s="36">
        <v>163.76</v>
      </c>
      <c r="O87" s="36">
        <v>872</v>
      </c>
      <c r="P87" s="36">
        <f t="shared" si="11"/>
        <v>7506.3</v>
      </c>
      <c r="Q87" s="37">
        <v>13.84</v>
      </c>
      <c r="R87" s="38">
        <f t="shared" si="12"/>
        <v>736.98</v>
      </c>
      <c r="S87" s="39">
        <v>14.59</v>
      </c>
      <c r="T87" s="38">
        <f t="shared" si="13"/>
        <v>776.91750000000002</v>
      </c>
      <c r="U87" s="40" t="str">
        <f t="shared" si="19"/>
        <v>Chrobrego 28 /    5</v>
      </c>
      <c r="V87" s="28">
        <v>14.86</v>
      </c>
      <c r="W87" s="38">
        <f t="shared" si="14"/>
        <v>791.29499999999996</v>
      </c>
      <c r="X87" s="38">
        <f t="shared" si="15"/>
        <v>1.0199999999999996</v>
      </c>
      <c r="Y87" s="41">
        <f t="shared" si="16"/>
        <v>1.8505825908156304E-2</v>
      </c>
      <c r="Z87" s="42">
        <f t="shared" si="10"/>
        <v>54.314999999999941</v>
      </c>
      <c r="AA87" s="42">
        <f t="shared" si="17"/>
        <v>14.377499999999941</v>
      </c>
      <c r="AC87" s="42">
        <f t="shared" si="18"/>
        <v>54.314999999999941</v>
      </c>
    </row>
    <row r="88" spans="1:29" ht="20.100000000000001" customHeight="1" x14ac:dyDescent="0.2">
      <c r="A88" s="27">
        <v>81</v>
      </c>
      <c r="B88" s="26" t="s">
        <v>93</v>
      </c>
      <c r="C88" s="27"/>
      <c r="D88" s="36">
        <v>31.66</v>
      </c>
      <c r="E88" s="36">
        <v>31.66</v>
      </c>
      <c r="F88" s="36">
        <v>3564.44</v>
      </c>
      <c r="G88" s="36">
        <v>3564.44</v>
      </c>
      <c r="H88" s="36">
        <v>0</v>
      </c>
      <c r="I88" s="36">
        <v>3564.44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f t="shared" si="11"/>
        <v>3564.44</v>
      </c>
      <c r="Q88" s="37">
        <v>11.06</v>
      </c>
      <c r="R88" s="38">
        <f t="shared" si="12"/>
        <v>350.15960000000001</v>
      </c>
      <c r="S88" s="39">
        <v>9.7899999999999991</v>
      </c>
      <c r="T88" s="38">
        <f t="shared" si="13"/>
        <v>309.95139999999998</v>
      </c>
      <c r="U88" s="40" t="str">
        <f t="shared" si="19"/>
        <v>Chrobrego 4-6 /    1</v>
      </c>
      <c r="V88" s="28">
        <v>11.2</v>
      </c>
      <c r="W88" s="38">
        <f t="shared" si="14"/>
        <v>354.59199999999998</v>
      </c>
      <c r="X88" s="38">
        <f t="shared" si="15"/>
        <v>0.13999999999999879</v>
      </c>
      <c r="Y88" s="41">
        <f t="shared" si="16"/>
        <v>0.14402451481103173</v>
      </c>
      <c r="Z88" s="42">
        <f t="shared" si="10"/>
        <v>4.4323999999999728</v>
      </c>
      <c r="AA88" s="42">
        <f t="shared" si="17"/>
        <v>44.640600000000006</v>
      </c>
      <c r="AC88" s="42">
        <f t="shared" si="18"/>
        <v>4.4323999999999728</v>
      </c>
    </row>
    <row r="89" spans="1:29" ht="20.100000000000001" customHeight="1" x14ac:dyDescent="0.2">
      <c r="A89" s="27">
        <v>82</v>
      </c>
      <c r="B89" s="26" t="s">
        <v>94</v>
      </c>
      <c r="C89" s="27"/>
      <c r="D89" s="36">
        <v>40.1</v>
      </c>
      <c r="E89" s="36">
        <v>40.1</v>
      </c>
      <c r="F89" s="36">
        <v>4267.66</v>
      </c>
      <c r="G89" s="36">
        <v>4267.66</v>
      </c>
      <c r="H89" s="36">
        <v>0</v>
      </c>
      <c r="I89" s="36">
        <v>4267.66</v>
      </c>
      <c r="J89" s="36">
        <v>0</v>
      </c>
      <c r="K89" s="36">
        <v>0</v>
      </c>
      <c r="L89" s="36">
        <v>48177.5</v>
      </c>
      <c r="M89" s="36">
        <v>48177.5</v>
      </c>
      <c r="N89" s="36">
        <v>1201.43</v>
      </c>
      <c r="O89" s="36">
        <v>2692.9</v>
      </c>
      <c r="P89" s="36">
        <f t="shared" si="11"/>
        <v>6960.5599999999995</v>
      </c>
      <c r="Q89" s="37">
        <v>17.04</v>
      </c>
      <c r="R89" s="38">
        <f t="shared" si="12"/>
        <v>683.30399999999997</v>
      </c>
      <c r="S89" s="39">
        <v>11.97</v>
      </c>
      <c r="T89" s="38">
        <f t="shared" si="13"/>
        <v>479.99700000000007</v>
      </c>
      <c r="U89" s="40" t="str">
        <f t="shared" si="19"/>
        <v>Gdyńska 29A /    3</v>
      </c>
      <c r="V89" s="28">
        <v>13.77</v>
      </c>
      <c r="W89" s="38">
        <f t="shared" si="14"/>
        <v>552.17700000000002</v>
      </c>
      <c r="X89" s="38">
        <f t="shared" si="15"/>
        <v>-3.2699999999999996</v>
      </c>
      <c r="Y89" s="41">
        <f t="shared" si="16"/>
        <v>0.15037593984962405</v>
      </c>
      <c r="Z89" s="42">
        <f t="shared" si="10"/>
        <v>-131.12699999999995</v>
      </c>
      <c r="AA89" s="42">
        <f t="shared" si="17"/>
        <v>72.17999999999995</v>
      </c>
      <c r="AC89" s="42">
        <f t="shared" si="18"/>
        <v>-131.12699999999995</v>
      </c>
    </row>
    <row r="90" spans="1:29" ht="20.100000000000001" customHeight="1" x14ac:dyDescent="0.2">
      <c r="A90" s="27">
        <v>83</v>
      </c>
      <c r="B90" s="26" t="s">
        <v>95</v>
      </c>
      <c r="C90" s="27"/>
      <c r="D90" s="36">
        <v>44.59</v>
      </c>
      <c r="E90" s="36">
        <v>267.86</v>
      </c>
      <c r="F90" s="36">
        <v>32747.21</v>
      </c>
      <c r="G90" s="36">
        <v>5451.35</v>
      </c>
      <c r="H90" s="36">
        <v>0</v>
      </c>
      <c r="I90" s="36">
        <v>5451.35</v>
      </c>
      <c r="J90" s="36">
        <v>0</v>
      </c>
      <c r="K90" s="36">
        <v>0</v>
      </c>
      <c r="L90" s="36">
        <v>1042</v>
      </c>
      <c r="M90" s="36">
        <v>1042</v>
      </c>
      <c r="N90" s="36">
        <v>23.37</v>
      </c>
      <c r="O90" s="36">
        <v>104.2</v>
      </c>
      <c r="P90" s="36">
        <f t="shared" si="11"/>
        <v>5555.55</v>
      </c>
      <c r="Q90" s="37">
        <v>12.23</v>
      </c>
      <c r="R90" s="38">
        <f t="shared" si="12"/>
        <v>545.33570000000009</v>
      </c>
      <c r="S90" s="39">
        <v>10.35</v>
      </c>
      <c r="T90" s="38">
        <f t="shared" si="13"/>
        <v>461.50650000000002</v>
      </c>
      <c r="U90" s="40" t="str">
        <f t="shared" si="19"/>
        <v>Gdyńska 30 /    1</v>
      </c>
      <c r="V90" s="28">
        <v>11.9</v>
      </c>
      <c r="W90" s="38">
        <f t="shared" si="14"/>
        <v>530.62100000000009</v>
      </c>
      <c r="X90" s="38">
        <f t="shared" si="15"/>
        <v>-0.33000000000000007</v>
      </c>
      <c r="Y90" s="41">
        <f t="shared" si="16"/>
        <v>0.14975845410628019</v>
      </c>
      <c r="Z90" s="42">
        <f t="shared" si="10"/>
        <v>-14.714699999999993</v>
      </c>
      <c r="AA90" s="42">
        <f t="shared" si="17"/>
        <v>69.114500000000078</v>
      </c>
      <c r="AC90" s="42">
        <f t="shared" si="18"/>
        <v>-14.714699999999993</v>
      </c>
    </row>
    <row r="91" spans="1:29" ht="20.100000000000001" customHeight="1" x14ac:dyDescent="0.2">
      <c r="A91" s="27">
        <v>84</v>
      </c>
      <c r="B91" s="26" t="s">
        <v>96</v>
      </c>
      <c r="C91" s="27"/>
      <c r="D91" s="36">
        <v>44.45</v>
      </c>
      <c r="E91" s="36">
        <v>267.86</v>
      </c>
      <c r="F91" s="36">
        <v>32747.21</v>
      </c>
      <c r="G91" s="36">
        <v>5434.23</v>
      </c>
      <c r="H91" s="36">
        <v>0</v>
      </c>
      <c r="I91" s="36">
        <v>5434.23</v>
      </c>
      <c r="J91" s="36">
        <v>0</v>
      </c>
      <c r="K91" s="36">
        <v>0</v>
      </c>
      <c r="L91" s="36">
        <v>1042</v>
      </c>
      <c r="M91" s="36">
        <v>1042</v>
      </c>
      <c r="N91" s="36">
        <v>23.44</v>
      </c>
      <c r="O91" s="36">
        <v>104.2</v>
      </c>
      <c r="P91" s="36">
        <f t="shared" si="11"/>
        <v>5538.4299999999994</v>
      </c>
      <c r="Q91" s="37">
        <v>12.23</v>
      </c>
      <c r="R91" s="38">
        <f t="shared" si="12"/>
        <v>543.62350000000004</v>
      </c>
      <c r="S91" s="39">
        <v>10.35</v>
      </c>
      <c r="T91" s="38">
        <f t="shared" si="13"/>
        <v>460.0575</v>
      </c>
      <c r="U91" s="40" t="str">
        <f t="shared" si="19"/>
        <v>Gdyńska 30 /    3</v>
      </c>
      <c r="V91" s="28">
        <v>11.9</v>
      </c>
      <c r="W91" s="38">
        <f t="shared" si="14"/>
        <v>528.95500000000004</v>
      </c>
      <c r="X91" s="38">
        <f t="shared" si="15"/>
        <v>-0.33000000000000007</v>
      </c>
      <c r="Y91" s="41">
        <f t="shared" si="16"/>
        <v>0.14975845410628019</v>
      </c>
      <c r="Z91" s="42">
        <f t="shared" si="10"/>
        <v>-14.668499999999995</v>
      </c>
      <c r="AA91" s="42">
        <f t="shared" si="17"/>
        <v>68.897500000000036</v>
      </c>
      <c r="AC91" s="42">
        <f t="shared" si="18"/>
        <v>-14.668499999999995</v>
      </c>
    </row>
    <row r="92" spans="1:29" ht="20.100000000000001" customHeight="1" x14ac:dyDescent="0.2">
      <c r="A92" s="27">
        <v>85</v>
      </c>
      <c r="B92" s="26" t="s">
        <v>97</v>
      </c>
      <c r="C92" s="27"/>
      <c r="D92" s="36">
        <v>44.45</v>
      </c>
      <c r="E92" s="36">
        <v>267.86</v>
      </c>
      <c r="F92" s="36">
        <v>32747.21</v>
      </c>
      <c r="G92" s="36">
        <v>5434.23</v>
      </c>
      <c r="H92" s="36">
        <v>0</v>
      </c>
      <c r="I92" s="36">
        <v>5434.23</v>
      </c>
      <c r="J92" s="36">
        <v>0</v>
      </c>
      <c r="K92" s="36">
        <v>0</v>
      </c>
      <c r="L92" s="36">
        <v>46839</v>
      </c>
      <c r="M92" s="36">
        <v>46839</v>
      </c>
      <c r="N92" s="36">
        <v>1053.74</v>
      </c>
      <c r="O92" s="36">
        <v>2559.0500000000002</v>
      </c>
      <c r="P92" s="36">
        <f t="shared" si="11"/>
        <v>7993.28</v>
      </c>
      <c r="Q92" s="37">
        <v>17.66</v>
      </c>
      <c r="R92" s="38">
        <f t="shared" si="12"/>
        <v>784.98700000000008</v>
      </c>
      <c r="S92" s="39">
        <v>12.16</v>
      </c>
      <c r="T92" s="38">
        <f t="shared" si="13"/>
        <v>540.51200000000006</v>
      </c>
      <c r="U92" s="40" t="str">
        <f t="shared" si="19"/>
        <v>Gdyńska 30 /    7</v>
      </c>
      <c r="V92" s="28">
        <v>13.98</v>
      </c>
      <c r="W92" s="38">
        <f t="shared" si="14"/>
        <v>621.41100000000006</v>
      </c>
      <c r="X92" s="38">
        <f t="shared" si="15"/>
        <v>-3.6799999999999997</v>
      </c>
      <c r="Y92" s="41">
        <f t="shared" si="16"/>
        <v>0.14967105263157898</v>
      </c>
      <c r="Z92" s="42">
        <f t="shared" si="10"/>
        <v>-163.57600000000002</v>
      </c>
      <c r="AA92" s="42">
        <f t="shared" si="17"/>
        <v>80.899000000000001</v>
      </c>
      <c r="AC92" s="42">
        <f t="shared" si="18"/>
        <v>-163.57600000000002</v>
      </c>
    </row>
    <row r="93" spans="1:29" ht="20.100000000000001" customHeight="1" x14ac:dyDescent="0.2">
      <c r="A93" s="27">
        <v>86</v>
      </c>
      <c r="B93" s="26" t="s">
        <v>98</v>
      </c>
      <c r="C93" s="27"/>
      <c r="D93" s="36">
        <v>44.96</v>
      </c>
      <c r="E93" s="36">
        <v>267.86</v>
      </c>
      <c r="F93" s="36">
        <v>32747.21</v>
      </c>
      <c r="G93" s="36">
        <v>5496.58</v>
      </c>
      <c r="H93" s="36">
        <v>0</v>
      </c>
      <c r="I93" s="36">
        <v>5496.58</v>
      </c>
      <c r="J93" s="36">
        <v>0</v>
      </c>
      <c r="K93" s="36">
        <v>0</v>
      </c>
      <c r="L93" s="36">
        <v>31387.95</v>
      </c>
      <c r="M93" s="36">
        <v>31387.95</v>
      </c>
      <c r="N93" s="36">
        <v>698.13</v>
      </c>
      <c r="O93" s="36">
        <v>2117.2800000000002</v>
      </c>
      <c r="P93" s="36">
        <f t="shared" si="11"/>
        <v>7613.8600000000006</v>
      </c>
      <c r="Q93" s="37">
        <v>16.63</v>
      </c>
      <c r="R93" s="38">
        <f t="shared" si="12"/>
        <v>747.6848</v>
      </c>
      <c r="S93" s="39">
        <v>12.83</v>
      </c>
      <c r="T93" s="38">
        <f t="shared" si="13"/>
        <v>576.83680000000004</v>
      </c>
      <c r="U93" s="40" t="str">
        <f t="shared" si="19"/>
        <v>Gdyńska 30 /   10</v>
      </c>
      <c r="V93" s="28">
        <v>14.75</v>
      </c>
      <c r="W93" s="38">
        <f t="shared" si="14"/>
        <v>663.16</v>
      </c>
      <c r="X93" s="38">
        <f t="shared" si="15"/>
        <v>-1.879999999999999</v>
      </c>
      <c r="Y93" s="41">
        <f t="shared" si="16"/>
        <v>0.14964925954793462</v>
      </c>
      <c r="Z93" s="42">
        <f t="shared" si="10"/>
        <v>-84.524800000000027</v>
      </c>
      <c r="AA93" s="42">
        <f t="shared" si="17"/>
        <v>86.323199999999929</v>
      </c>
      <c r="AC93" s="42">
        <f t="shared" si="18"/>
        <v>-84.524800000000027</v>
      </c>
    </row>
    <row r="94" spans="1:29" ht="20.100000000000001" customHeight="1" x14ac:dyDescent="0.2">
      <c r="A94" s="27">
        <v>87</v>
      </c>
      <c r="B94" s="26" t="s">
        <v>99</v>
      </c>
      <c r="C94" s="27"/>
      <c r="D94" s="36">
        <v>44.45</v>
      </c>
      <c r="E94" s="36">
        <v>267.86</v>
      </c>
      <c r="F94" s="36">
        <v>32747.21</v>
      </c>
      <c r="G94" s="36">
        <v>5434.23</v>
      </c>
      <c r="H94" s="36">
        <v>0</v>
      </c>
      <c r="I94" s="36">
        <v>5434.23</v>
      </c>
      <c r="J94" s="36">
        <v>0</v>
      </c>
      <c r="K94" s="36">
        <v>0</v>
      </c>
      <c r="L94" s="36">
        <v>45797</v>
      </c>
      <c r="M94" s="36">
        <v>45797</v>
      </c>
      <c r="N94" s="36">
        <v>1030.3</v>
      </c>
      <c r="O94" s="36">
        <v>2454.85</v>
      </c>
      <c r="P94" s="36">
        <f t="shared" si="11"/>
        <v>7889.08</v>
      </c>
      <c r="Q94" s="37">
        <v>17.43</v>
      </c>
      <c r="R94" s="38">
        <f t="shared" si="12"/>
        <v>774.76350000000002</v>
      </c>
      <c r="S94" s="39">
        <v>12.16</v>
      </c>
      <c r="T94" s="38">
        <f t="shared" si="13"/>
        <v>540.51200000000006</v>
      </c>
      <c r="U94" s="40" t="str">
        <f t="shared" si="19"/>
        <v>Gdyńska 30 /   11</v>
      </c>
      <c r="V94" s="28">
        <v>13.98</v>
      </c>
      <c r="W94" s="38">
        <f t="shared" si="14"/>
        <v>621.41100000000006</v>
      </c>
      <c r="X94" s="38">
        <f t="shared" si="15"/>
        <v>-3.4499999999999993</v>
      </c>
      <c r="Y94" s="41">
        <f t="shared" si="16"/>
        <v>0.14967105263157898</v>
      </c>
      <c r="Z94" s="42">
        <f t="shared" si="10"/>
        <v>-153.35249999999996</v>
      </c>
      <c r="AA94" s="42">
        <f t="shared" si="17"/>
        <v>80.899000000000001</v>
      </c>
      <c r="AC94" s="42">
        <f t="shared" si="18"/>
        <v>-153.35249999999996</v>
      </c>
    </row>
    <row r="95" spans="1:29" ht="20.100000000000001" customHeight="1" x14ac:dyDescent="0.2">
      <c r="A95" s="27">
        <v>88</v>
      </c>
      <c r="B95" s="26" t="s">
        <v>100</v>
      </c>
      <c r="C95" s="27"/>
      <c r="D95" s="36">
        <v>44.96</v>
      </c>
      <c r="E95" s="36">
        <v>267.86</v>
      </c>
      <c r="F95" s="36">
        <v>32747.21</v>
      </c>
      <c r="G95" s="36">
        <v>5496.58</v>
      </c>
      <c r="H95" s="36">
        <v>0</v>
      </c>
      <c r="I95" s="36">
        <v>5496.58</v>
      </c>
      <c r="J95" s="36">
        <v>0</v>
      </c>
      <c r="K95" s="36">
        <v>0</v>
      </c>
      <c r="L95" s="36">
        <v>1042</v>
      </c>
      <c r="M95" s="36">
        <v>1042</v>
      </c>
      <c r="N95" s="36">
        <v>23.18</v>
      </c>
      <c r="O95" s="36">
        <v>104.2</v>
      </c>
      <c r="P95" s="36">
        <f t="shared" si="11"/>
        <v>5600.78</v>
      </c>
      <c r="Q95" s="37">
        <v>12.23</v>
      </c>
      <c r="R95" s="38">
        <f t="shared" si="12"/>
        <v>549.86080000000004</v>
      </c>
      <c r="S95" s="39">
        <v>10.35</v>
      </c>
      <c r="T95" s="38">
        <f t="shared" si="13"/>
        <v>465.33600000000001</v>
      </c>
      <c r="U95" s="40" t="str">
        <f t="shared" si="19"/>
        <v>Gdyńska 30 /   14</v>
      </c>
      <c r="V95" s="28">
        <v>11.9</v>
      </c>
      <c r="W95" s="38">
        <f t="shared" si="14"/>
        <v>535.024</v>
      </c>
      <c r="X95" s="38">
        <f t="shared" si="15"/>
        <v>-0.33000000000000007</v>
      </c>
      <c r="Y95" s="41">
        <f t="shared" si="16"/>
        <v>0.14975845410628019</v>
      </c>
      <c r="Z95" s="42">
        <f t="shared" si="10"/>
        <v>-14.836800000000039</v>
      </c>
      <c r="AA95" s="42">
        <f t="shared" si="17"/>
        <v>69.687999999999988</v>
      </c>
      <c r="AC95" s="42">
        <f t="shared" si="18"/>
        <v>-14.836800000000039</v>
      </c>
    </row>
    <row r="96" spans="1:29" ht="20.100000000000001" customHeight="1" x14ac:dyDescent="0.2">
      <c r="A96" s="27">
        <v>89</v>
      </c>
      <c r="B96" s="26" t="s">
        <v>101</v>
      </c>
      <c r="C96" s="27"/>
      <c r="D96" s="36">
        <v>40.1</v>
      </c>
      <c r="E96" s="36">
        <v>80.2</v>
      </c>
      <c r="F96" s="36">
        <v>16120.83</v>
      </c>
      <c r="G96" s="36">
        <v>8060.42</v>
      </c>
      <c r="H96" s="36">
        <v>0</v>
      </c>
      <c r="I96" s="36">
        <v>8060.42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f t="shared" si="11"/>
        <v>8060.42</v>
      </c>
      <c r="Q96" s="37">
        <v>19.739999999999998</v>
      </c>
      <c r="R96" s="38">
        <f t="shared" si="12"/>
        <v>791.57399999999996</v>
      </c>
      <c r="S96" s="39">
        <v>10.44</v>
      </c>
      <c r="T96" s="38">
        <f t="shared" si="13"/>
        <v>418.64400000000001</v>
      </c>
      <c r="U96" s="40" t="str">
        <f t="shared" si="19"/>
        <v>Gdyńska 32 /    1</v>
      </c>
      <c r="V96" s="28">
        <v>12.01</v>
      </c>
      <c r="W96" s="38">
        <f t="shared" si="14"/>
        <v>481.601</v>
      </c>
      <c r="X96" s="38">
        <f t="shared" si="15"/>
        <v>-7.7299999999999986</v>
      </c>
      <c r="Y96" s="41">
        <f t="shared" si="16"/>
        <v>0.15038314176245215</v>
      </c>
      <c r="Z96" s="42">
        <f t="shared" si="10"/>
        <v>-309.97299999999996</v>
      </c>
      <c r="AA96" s="42">
        <f t="shared" si="17"/>
        <v>62.956999999999994</v>
      </c>
      <c r="AC96" s="42">
        <f t="shared" si="18"/>
        <v>-309.97299999999996</v>
      </c>
    </row>
    <row r="97" spans="1:29" ht="20.100000000000001" customHeight="1" x14ac:dyDescent="0.2">
      <c r="A97" s="27">
        <v>90</v>
      </c>
      <c r="B97" s="26" t="s">
        <v>102</v>
      </c>
      <c r="C97" s="27"/>
      <c r="D97" s="36">
        <v>40.1</v>
      </c>
      <c r="E97" s="36">
        <v>80.2</v>
      </c>
      <c r="F97" s="36">
        <v>16120.83</v>
      </c>
      <c r="G97" s="36">
        <v>8060.42</v>
      </c>
      <c r="H97" s="36">
        <v>0</v>
      </c>
      <c r="I97" s="36">
        <v>8060.42</v>
      </c>
      <c r="J97" s="36">
        <v>0</v>
      </c>
      <c r="K97" s="36">
        <v>0</v>
      </c>
      <c r="L97" s="36">
        <v>49258.080000000002</v>
      </c>
      <c r="M97" s="36">
        <v>49258.080000000002</v>
      </c>
      <c r="N97" s="36">
        <v>1228.3800000000001</v>
      </c>
      <c r="O97" s="36">
        <v>2636.27</v>
      </c>
      <c r="P97" s="36">
        <f t="shared" si="11"/>
        <v>10696.69</v>
      </c>
      <c r="Q97" s="37">
        <v>26.19</v>
      </c>
      <c r="R97" s="38">
        <f t="shared" si="12"/>
        <v>1050.2190000000001</v>
      </c>
      <c r="S97" s="39">
        <v>12.05</v>
      </c>
      <c r="T97" s="38">
        <f t="shared" si="13"/>
        <v>483.20500000000004</v>
      </c>
      <c r="U97" s="40" t="str">
        <f t="shared" si="19"/>
        <v>Gdyńska 32 /    4</v>
      </c>
      <c r="V97" s="28">
        <v>13.86</v>
      </c>
      <c r="W97" s="38">
        <f t="shared" si="14"/>
        <v>555.78599999999994</v>
      </c>
      <c r="X97" s="38">
        <f t="shared" si="15"/>
        <v>-12.330000000000002</v>
      </c>
      <c r="Y97" s="41">
        <f t="shared" si="16"/>
        <v>0.15020746887966796</v>
      </c>
      <c r="Z97" s="42">
        <f t="shared" si="10"/>
        <v>-494.43300000000011</v>
      </c>
      <c r="AA97" s="42">
        <f t="shared" si="17"/>
        <v>72.580999999999904</v>
      </c>
      <c r="AC97" s="42">
        <f t="shared" si="18"/>
        <v>-494.43300000000011</v>
      </c>
    </row>
    <row r="98" spans="1:29" ht="20.100000000000001" customHeight="1" x14ac:dyDescent="0.2">
      <c r="A98" s="27">
        <v>91</v>
      </c>
      <c r="B98" s="26" t="s">
        <v>103</v>
      </c>
      <c r="C98" s="27" t="s">
        <v>869</v>
      </c>
      <c r="D98" s="36">
        <v>76.42</v>
      </c>
      <c r="E98" s="36">
        <v>124.73</v>
      </c>
      <c r="F98" s="36">
        <v>15549.41</v>
      </c>
      <c r="G98" s="36">
        <v>9526.8700000000008</v>
      </c>
      <c r="H98" s="36">
        <v>0</v>
      </c>
      <c r="I98" s="36">
        <v>9526.8700000000008</v>
      </c>
      <c r="J98" s="36">
        <v>0</v>
      </c>
      <c r="K98" s="36">
        <v>0</v>
      </c>
      <c r="L98" s="36">
        <v>102752</v>
      </c>
      <c r="M98" s="36">
        <v>102752</v>
      </c>
      <c r="N98" s="36">
        <v>1344.57</v>
      </c>
      <c r="O98" s="36">
        <v>6989.08</v>
      </c>
      <c r="P98" s="36">
        <f t="shared" si="11"/>
        <v>16515.95</v>
      </c>
      <c r="Q98" s="37">
        <v>21.22</v>
      </c>
      <c r="R98" s="38">
        <f t="shared" si="12"/>
        <v>1621.6324</v>
      </c>
      <c r="S98" s="39">
        <v>10.95</v>
      </c>
      <c r="T98" s="38">
        <f t="shared" si="13"/>
        <v>836.79899999999998</v>
      </c>
      <c r="U98" s="40" t="str">
        <f t="shared" si="19"/>
        <v>Graniczna 11 /    4</v>
      </c>
      <c r="V98" s="28">
        <v>12.59</v>
      </c>
      <c r="W98" s="38">
        <f t="shared" si="14"/>
        <v>962.12779999999998</v>
      </c>
      <c r="X98" s="38">
        <f t="shared" si="15"/>
        <v>-8.629999999999999</v>
      </c>
      <c r="Y98" s="41">
        <f t="shared" si="16"/>
        <v>0.14977168949771702</v>
      </c>
      <c r="Z98" s="42">
        <f t="shared" si="10"/>
        <v>-659.50459999999998</v>
      </c>
      <c r="AA98" s="42">
        <f t="shared" si="17"/>
        <v>125.3288</v>
      </c>
      <c r="AC98" s="42">
        <f t="shared" si="18"/>
        <v>-659.50459999999998</v>
      </c>
    </row>
    <row r="99" spans="1:29" ht="20.100000000000001" customHeight="1" x14ac:dyDescent="0.2">
      <c r="A99" s="27">
        <v>92</v>
      </c>
      <c r="B99" s="26" t="s">
        <v>104</v>
      </c>
      <c r="C99" s="27"/>
      <c r="D99" s="36">
        <v>48.31</v>
      </c>
      <c r="E99" s="36">
        <v>124.73</v>
      </c>
      <c r="F99" s="36">
        <v>15549.41</v>
      </c>
      <c r="G99" s="36">
        <v>6022.54</v>
      </c>
      <c r="H99" s="36">
        <v>0</v>
      </c>
      <c r="I99" s="36">
        <v>6022.54</v>
      </c>
      <c r="J99" s="36">
        <v>0</v>
      </c>
      <c r="K99" s="36">
        <v>0</v>
      </c>
      <c r="L99" s="36">
        <v>28340.32</v>
      </c>
      <c r="M99" s="36">
        <v>28340.32</v>
      </c>
      <c r="N99" s="36">
        <v>586.63</v>
      </c>
      <c r="O99" s="36">
        <v>2834.03</v>
      </c>
      <c r="P99" s="36">
        <f t="shared" si="11"/>
        <v>8856.57</v>
      </c>
      <c r="Q99" s="37">
        <v>18</v>
      </c>
      <c r="R99" s="38">
        <f t="shared" si="12"/>
        <v>869.58</v>
      </c>
      <c r="S99" s="39">
        <v>12.77</v>
      </c>
      <c r="T99" s="38">
        <f t="shared" si="13"/>
        <v>616.91870000000006</v>
      </c>
      <c r="U99" s="40" t="str">
        <f t="shared" si="19"/>
        <v>Graniczna 11 /    5</v>
      </c>
      <c r="V99" s="28">
        <v>14.69</v>
      </c>
      <c r="W99" s="38">
        <f t="shared" si="14"/>
        <v>709.6739</v>
      </c>
      <c r="X99" s="38">
        <f t="shared" si="15"/>
        <v>-3.3100000000000005</v>
      </c>
      <c r="Y99" s="41">
        <f t="shared" si="16"/>
        <v>0.15035238841033682</v>
      </c>
      <c r="Z99" s="42">
        <f t="shared" si="10"/>
        <v>-159.90610000000004</v>
      </c>
      <c r="AA99" s="42">
        <f t="shared" si="17"/>
        <v>92.755199999999945</v>
      </c>
      <c r="AC99" s="42">
        <f t="shared" si="18"/>
        <v>-159.90610000000004</v>
      </c>
    </row>
    <row r="100" spans="1:29" ht="20.100000000000001" customHeight="1" x14ac:dyDescent="0.2">
      <c r="A100" s="27">
        <v>93</v>
      </c>
      <c r="B100" s="26" t="s">
        <v>105</v>
      </c>
      <c r="C100" s="27"/>
      <c r="D100" s="36">
        <v>52.41</v>
      </c>
      <c r="E100" s="36">
        <v>108.88</v>
      </c>
      <c r="F100" s="36">
        <v>13390.18</v>
      </c>
      <c r="G100" s="36">
        <v>6445.44</v>
      </c>
      <c r="H100" s="36">
        <v>0</v>
      </c>
      <c r="I100" s="36">
        <v>6445.44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f t="shared" si="11"/>
        <v>6445.44</v>
      </c>
      <c r="Q100" s="37">
        <v>12.08</v>
      </c>
      <c r="R100" s="38">
        <f t="shared" si="12"/>
        <v>633.11279999999999</v>
      </c>
      <c r="S100" s="39">
        <v>9.7899999999999991</v>
      </c>
      <c r="T100" s="38">
        <f t="shared" si="13"/>
        <v>513.09389999999996</v>
      </c>
      <c r="U100" s="40" t="str">
        <f t="shared" si="19"/>
        <v>Graniczna 12 /    1</v>
      </c>
      <c r="V100" s="28">
        <v>11.26</v>
      </c>
      <c r="W100" s="38">
        <f t="shared" si="14"/>
        <v>590.13659999999993</v>
      </c>
      <c r="X100" s="38">
        <f t="shared" si="15"/>
        <v>-0.82000000000000028</v>
      </c>
      <c r="Y100" s="41">
        <f t="shared" si="16"/>
        <v>0.15015321756894795</v>
      </c>
      <c r="Z100" s="42">
        <f t="shared" si="10"/>
        <v>-42.976200000000063</v>
      </c>
      <c r="AA100" s="42">
        <f t="shared" si="17"/>
        <v>77.042699999999968</v>
      </c>
      <c r="AC100" s="42">
        <f t="shared" si="18"/>
        <v>-42.976200000000063</v>
      </c>
    </row>
    <row r="101" spans="1:29" ht="20.100000000000001" customHeight="1" x14ac:dyDescent="0.2">
      <c r="A101" s="27">
        <v>94</v>
      </c>
      <c r="B101" s="26" t="s">
        <v>106</v>
      </c>
      <c r="C101" s="27"/>
      <c r="D101" s="36">
        <v>56.47</v>
      </c>
      <c r="E101" s="36">
        <v>108.88</v>
      </c>
      <c r="F101" s="36">
        <v>13390.18</v>
      </c>
      <c r="G101" s="36">
        <v>6944.74</v>
      </c>
      <c r="H101" s="36">
        <v>0</v>
      </c>
      <c r="I101" s="36">
        <v>6944.74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f t="shared" si="11"/>
        <v>6944.74</v>
      </c>
      <c r="Q101" s="37">
        <v>12.08</v>
      </c>
      <c r="R101" s="38">
        <f t="shared" si="12"/>
        <v>682.1576</v>
      </c>
      <c r="S101" s="39">
        <v>9.7899999999999991</v>
      </c>
      <c r="T101" s="38">
        <f t="shared" si="13"/>
        <v>552.84129999999993</v>
      </c>
      <c r="U101" s="40" t="str">
        <f t="shared" si="19"/>
        <v>Graniczna 12 /    5</v>
      </c>
      <c r="V101" s="28">
        <v>11.26</v>
      </c>
      <c r="W101" s="38">
        <f t="shared" si="14"/>
        <v>635.85219999999993</v>
      </c>
      <c r="X101" s="38">
        <f t="shared" si="15"/>
        <v>-0.82000000000000028</v>
      </c>
      <c r="Y101" s="41">
        <f t="shared" si="16"/>
        <v>0.15015321756894795</v>
      </c>
      <c r="Z101" s="42">
        <f t="shared" si="10"/>
        <v>-46.305400000000077</v>
      </c>
      <c r="AA101" s="42">
        <f t="shared" si="17"/>
        <v>83.010899999999992</v>
      </c>
      <c r="AC101" s="42">
        <f t="shared" si="18"/>
        <v>-46.305400000000077</v>
      </c>
    </row>
    <row r="102" spans="1:29" ht="20.100000000000001" customHeight="1" x14ac:dyDescent="0.2">
      <c r="A102" s="27">
        <v>95</v>
      </c>
      <c r="B102" s="26" t="s">
        <v>107</v>
      </c>
      <c r="C102" s="27"/>
      <c r="D102" s="36">
        <v>39.67</v>
      </c>
      <c r="E102" s="36">
        <v>39.67</v>
      </c>
      <c r="F102" s="36">
        <v>7479.55</v>
      </c>
      <c r="G102" s="36">
        <v>7479.55</v>
      </c>
      <c r="H102" s="36">
        <v>0</v>
      </c>
      <c r="I102" s="36">
        <v>7479.55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f t="shared" si="11"/>
        <v>7479.55</v>
      </c>
      <c r="Q102" s="37">
        <v>18.510000000000002</v>
      </c>
      <c r="R102" s="38">
        <f t="shared" si="12"/>
        <v>734.29170000000011</v>
      </c>
      <c r="S102" s="39">
        <v>12.16</v>
      </c>
      <c r="T102" s="38">
        <f t="shared" si="13"/>
        <v>482.38720000000001</v>
      </c>
      <c r="U102" s="40" t="str">
        <f t="shared" si="19"/>
        <v>Grudziądzka 2 /    4</v>
      </c>
      <c r="V102" s="28">
        <v>13.98</v>
      </c>
      <c r="W102" s="38">
        <f t="shared" si="14"/>
        <v>554.58660000000009</v>
      </c>
      <c r="X102" s="38">
        <f t="shared" si="15"/>
        <v>-4.5300000000000011</v>
      </c>
      <c r="Y102" s="41">
        <f t="shared" si="16"/>
        <v>0.14967105263157898</v>
      </c>
      <c r="Z102" s="42">
        <f t="shared" si="10"/>
        <v>-179.70510000000002</v>
      </c>
      <c r="AA102" s="42">
        <f t="shared" si="17"/>
        <v>72.199400000000082</v>
      </c>
      <c r="AC102" s="42">
        <f t="shared" si="18"/>
        <v>-179.70510000000002</v>
      </c>
    </row>
    <row r="103" spans="1:29" ht="20.100000000000001" customHeight="1" x14ac:dyDescent="0.2">
      <c r="A103" s="27">
        <v>96</v>
      </c>
      <c r="B103" s="26" t="s">
        <v>108</v>
      </c>
      <c r="C103" s="27"/>
      <c r="D103" s="36">
        <v>39.619999999999997</v>
      </c>
      <c r="E103" s="36">
        <v>122.06</v>
      </c>
      <c r="F103" s="36">
        <v>20501.990000000002</v>
      </c>
      <c r="G103" s="36">
        <v>6654.83</v>
      </c>
      <c r="H103" s="36">
        <v>0</v>
      </c>
      <c r="I103" s="36">
        <v>6654.83</v>
      </c>
      <c r="J103" s="36">
        <v>0</v>
      </c>
      <c r="K103" s="36">
        <v>0</v>
      </c>
      <c r="L103" s="36">
        <v>3667</v>
      </c>
      <c r="M103" s="36">
        <v>3667</v>
      </c>
      <c r="N103" s="36">
        <v>92.55</v>
      </c>
      <c r="O103" s="36">
        <v>366.7</v>
      </c>
      <c r="P103" s="36">
        <f t="shared" si="11"/>
        <v>7021.53</v>
      </c>
      <c r="Q103" s="37">
        <v>17.399999999999999</v>
      </c>
      <c r="R103" s="38">
        <f t="shared" si="12"/>
        <v>689.38799999999992</v>
      </c>
      <c r="S103" s="39">
        <v>11.1</v>
      </c>
      <c r="T103" s="38">
        <f t="shared" si="13"/>
        <v>439.78199999999998</v>
      </c>
      <c r="U103" s="40" t="str">
        <f t="shared" si="19"/>
        <v>Grudziądzka 3 /    1</v>
      </c>
      <c r="V103" s="28">
        <v>12.77</v>
      </c>
      <c r="W103" s="38">
        <f t="shared" si="14"/>
        <v>505.94739999999996</v>
      </c>
      <c r="X103" s="38">
        <f t="shared" si="15"/>
        <v>-4.629999999999999</v>
      </c>
      <c r="Y103" s="41">
        <f t="shared" si="16"/>
        <v>0.15045045045045047</v>
      </c>
      <c r="Z103" s="42">
        <f t="shared" si="10"/>
        <v>-183.44059999999996</v>
      </c>
      <c r="AA103" s="42">
        <f t="shared" si="17"/>
        <v>66.165399999999977</v>
      </c>
      <c r="AC103" s="42">
        <f t="shared" si="18"/>
        <v>-183.44059999999996</v>
      </c>
    </row>
    <row r="104" spans="1:29" ht="20.100000000000001" customHeight="1" x14ac:dyDescent="0.2">
      <c r="A104" s="27">
        <v>97</v>
      </c>
      <c r="B104" s="26" t="s">
        <v>109</v>
      </c>
      <c r="C104" s="27"/>
      <c r="D104" s="36">
        <v>39.619999999999997</v>
      </c>
      <c r="E104" s="36">
        <v>122.06</v>
      </c>
      <c r="F104" s="36">
        <v>20501.990000000002</v>
      </c>
      <c r="G104" s="36">
        <v>6654.83</v>
      </c>
      <c r="H104" s="36">
        <v>0</v>
      </c>
      <c r="I104" s="36">
        <v>6654.83</v>
      </c>
      <c r="J104" s="36">
        <v>0</v>
      </c>
      <c r="K104" s="36">
        <v>0</v>
      </c>
      <c r="L104" s="36">
        <v>46291.65</v>
      </c>
      <c r="M104" s="36">
        <v>46291.65</v>
      </c>
      <c r="N104" s="36">
        <v>1168.3900000000001</v>
      </c>
      <c r="O104" s="36">
        <v>2575.0700000000002</v>
      </c>
      <c r="P104" s="36">
        <f t="shared" si="11"/>
        <v>9229.9</v>
      </c>
      <c r="Q104" s="37">
        <v>22.88</v>
      </c>
      <c r="R104" s="38">
        <f t="shared" si="12"/>
        <v>906.50559999999996</v>
      </c>
      <c r="S104" s="39">
        <v>12.13</v>
      </c>
      <c r="T104" s="38">
        <f t="shared" si="13"/>
        <v>480.59059999999999</v>
      </c>
      <c r="U104" s="40" t="str">
        <f t="shared" si="19"/>
        <v>Grudziądzka 4 /    3</v>
      </c>
      <c r="V104" s="28">
        <v>13.95</v>
      </c>
      <c r="W104" s="38">
        <f t="shared" si="14"/>
        <v>552.69899999999996</v>
      </c>
      <c r="X104" s="38">
        <f t="shared" si="15"/>
        <v>-8.93</v>
      </c>
      <c r="Y104" s="41">
        <f t="shared" si="16"/>
        <v>0.15004122011541621</v>
      </c>
      <c r="Z104" s="42">
        <f t="shared" si="10"/>
        <v>-353.8066</v>
      </c>
      <c r="AA104" s="42">
        <f t="shared" si="17"/>
        <v>72.108399999999961</v>
      </c>
      <c r="AC104" s="42">
        <f t="shared" si="18"/>
        <v>-353.8066</v>
      </c>
    </row>
    <row r="105" spans="1:29" ht="20.100000000000001" customHeight="1" x14ac:dyDescent="0.2">
      <c r="A105" s="27">
        <v>98</v>
      </c>
      <c r="B105" s="26" t="s">
        <v>110</v>
      </c>
      <c r="C105" s="27"/>
      <c r="D105" s="36">
        <v>38.24</v>
      </c>
      <c r="E105" s="36">
        <v>358.64</v>
      </c>
      <c r="F105" s="36">
        <v>39339.17</v>
      </c>
      <c r="G105" s="36">
        <v>4194.54</v>
      </c>
      <c r="H105" s="36">
        <v>0</v>
      </c>
      <c r="I105" s="36">
        <v>4194.54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f t="shared" si="11"/>
        <v>4194.54</v>
      </c>
      <c r="Q105" s="37">
        <v>10.77</v>
      </c>
      <c r="R105" s="38">
        <f t="shared" si="12"/>
        <v>411.84480000000002</v>
      </c>
      <c r="S105" s="39">
        <v>9.7899999999999991</v>
      </c>
      <c r="T105" s="38">
        <f t="shared" si="13"/>
        <v>374.36959999999999</v>
      </c>
      <c r="U105" s="40" t="str">
        <f t="shared" si="19"/>
        <v>Grunwaldzka 1 /    3</v>
      </c>
      <c r="V105" s="28">
        <v>11.2</v>
      </c>
      <c r="W105" s="38">
        <f t="shared" si="14"/>
        <v>428.28800000000001</v>
      </c>
      <c r="X105" s="38">
        <f t="shared" si="15"/>
        <v>0.42999999999999972</v>
      </c>
      <c r="Y105" s="41">
        <f t="shared" si="16"/>
        <v>0.14402451481103173</v>
      </c>
      <c r="Z105" s="42">
        <f t="shared" si="10"/>
        <v>16.44319999999999</v>
      </c>
      <c r="AA105" s="42">
        <f t="shared" si="17"/>
        <v>53.91840000000002</v>
      </c>
      <c r="AC105" s="42">
        <f t="shared" si="18"/>
        <v>16.44319999999999</v>
      </c>
    </row>
    <row r="106" spans="1:29" ht="20.100000000000001" customHeight="1" x14ac:dyDescent="0.2">
      <c r="A106" s="27">
        <v>99</v>
      </c>
      <c r="B106" s="26" t="s">
        <v>111</v>
      </c>
      <c r="C106" s="27"/>
      <c r="D106" s="36">
        <v>46.01</v>
      </c>
      <c r="E106" s="36">
        <v>358.64</v>
      </c>
      <c r="F106" s="36">
        <v>39339.17</v>
      </c>
      <c r="G106" s="36">
        <v>5046.83</v>
      </c>
      <c r="H106" s="36">
        <v>0</v>
      </c>
      <c r="I106" s="36">
        <v>5046.83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f t="shared" si="11"/>
        <v>5046.83</v>
      </c>
      <c r="Q106" s="37">
        <v>10.77</v>
      </c>
      <c r="R106" s="38">
        <f t="shared" si="12"/>
        <v>495.52769999999998</v>
      </c>
      <c r="S106" s="39">
        <v>9.7899999999999991</v>
      </c>
      <c r="T106" s="38">
        <f t="shared" si="13"/>
        <v>450.43789999999996</v>
      </c>
      <c r="U106" s="40" t="str">
        <f t="shared" si="19"/>
        <v>Grunwaldzka 1 /    7</v>
      </c>
      <c r="V106" s="28">
        <v>11.2</v>
      </c>
      <c r="W106" s="38">
        <f t="shared" si="14"/>
        <v>515.3119999999999</v>
      </c>
      <c r="X106" s="38">
        <f t="shared" si="15"/>
        <v>0.42999999999999972</v>
      </c>
      <c r="Y106" s="41">
        <f t="shared" si="16"/>
        <v>0.14402451481103173</v>
      </c>
      <c r="Z106" s="42">
        <f t="shared" si="10"/>
        <v>19.784299999999917</v>
      </c>
      <c r="AA106" s="42">
        <f t="shared" si="17"/>
        <v>64.874099999999942</v>
      </c>
      <c r="AC106" s="42">
        <f t="shared" si="18"/>
        <v>19.784299999999917</v>
      </c>
    </row>
    <row r="107" spans="1:29" ht="20.100000000000001" customHeight="1" x14ac:dyDescent="0.2">
      <c r="A107" s="27">
        <v>100</v>
      </c>
      <c r="B107" s="26" t="s">
        <v>112</v>
      </c>
      <c r="C107" s="27"/>
      <c r="D107" s="36">
        <v>37.76</v>
      </c>
      <c r="E107" s="36">
        <v>358.64</v>
      </c>
      <c r="F107" s="36">
        <v>39339.17</v>
      </c>
      <c r="G107" s="36">
        <v>4141.8900000000003</v>
      </c>
      <c r="H107" s="36">
        <v>0</v>
      </c>
      <c r="I107" s="36">
        <v>4141.8900000000003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f t="shared" si="11"/>
        <v>4141.8900000000003</v>
      </c>
      <c r="Q107" s="37">
        <v>10.77</v>
      </c>
      <c r="R107" s="38">
        <f t="shared" si="12"/>
        <v>406.67519999999996</v>
      </c>
      <c r="S107" s="39">
        <v>9.7899999999999991</v>
      </c>
      <c r="T107" s="38">
        <f t="shared" si="13"/>
        <v>369.67039999999997</v>
      </c>
      <c r="U107" s="40" t="str">
        <f t="shared" si="19"/>
        <v>Grunwaldzka 1 /   10</v>
      </c>
      <c r="V107" s="28">
        <v>11.2</v>
      </c>
      <c r="W107" s="38">
        <f t="shared" si="14"/>
        <v>422.91199999999998</v>
      </c>
      <c r="X107" s="38">
        <f t="shared" si="15"/>
        <v>0.42999999999999972</v>
      </c>
      <c r="Y107" s="41">
        <f t="shared" si="16"/>
        <v>0.14402451481103173</v>
      </c>
      <c r="Z107" s="42">
        <f t="shared" si="10"/>
        <v>16.236800000000017</v>
      </c>
      <c r="AA107" s="42">
        <f t="shared" si="17"/>
        <v>53.241600000000005</v>
      </c>
      <c r="AC107" s="42">
        <f t="shared" si="18"/>
        <v>16.236800000000017</v>
      </c>
    </row>
    <row r="108" spans="1:29" ht="20.100000000000001" customHeight="1" x14ac:dyDescent="0.2">
      <c r="A108" s="27">
        <v>101</v>
      </c>
      <c r="B108" s="26" t="s">
        <v>113</v>
      </c>
      <c r="C108" s="27"/>
      <c r="D108" s="36">
        <v>49.65</v>
      </c>
      <c r="E108" s="36">
        <v>358.64</v>
      </c>
      <c r="F108" s="36">
        <v>39339.17</v>
      </c>
      <c r="G108" s="36">
        <v>5446.1</v>
      </c>
      <c r="H108" s="36">
        <v>0</v>
      </c>
      <c r="I108" s="36">
        <v>5446.1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f t="shared" si="11"/>
        <v>5446.1</v>
      </c>
      <c r="Q108" s="37">
        <v>10.77</v>
      </c>
      <c r="R108" s="38">
        <f t="shared" si="12"/>
        <v>534.73050000000001</v>
      </c>
      <c r="S108" s="39">
        <v>9.7899999999999991</v>
      </c>
      <c r="T108" s="38">
        <f t="shared" si="13"/>
        <v>486.07349999999997</v>
      </c>
      <c r="U108" s="40" t="str">
        <f t="shared" si="19"/>
        <v>Grunwaldzka 1 /   31</v>
      </c>
      <c r="V108" s="28">
        <v>11.2</v>
      </c>
      <c r="W108" s="38">
        <f t="shared" si="14"/>
        <v>556.07999999999993</v>
      </c>
      <c r="X108" s="38">
        <f t="shared" si="15"/>
        <v>0.42999999999999972</v>
      </c>
      <c r="Y108" s="41">
        <f t="shared" si="16"/>
        <v>0.14402451481103173</v>
      </c>
      <c r="Z108" s="42">
        <f t="shared" si="10"/>
        <v>21.349499999999921</v>
      </c>
      <c r="AA108" s="42">
        <f t="shared" si="17"/>
        <v>70.00649999999996</v>
      </c>
      <c r="AC108" s="42">
        <f t="shared" si="18"/>
        <v>21.349499999999921</v>
      </c>
    </row>
    <row r="109" spans="1:29" ht="20.100000000000001" customHeight="1" x14ac:dyDescent="0.2">
      <c r="A109" s="27">
        <v>102</v>
      </c>
      <c r="B109" s="26" t="s">
        <v>114</v>
      </c>
      <c r="C109" s="27"/>
      <c r="D109" s="36">
        <v>35.299999999999997</v>
      </c>
      <c r="E109" s="36">
        <v>358.64</v>
      </c>
      <c r="F109" s="36">
        <v>39339.17</v>
      </c>
      <c r="G109" s="36">
        <v>3872.05</v>
      </c>
      <c r="H109" s="36">
        <v>0</v>
      </c>
      <c r="I109" s="36">
        <v>3872.05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f t="shared" si="11"/>
        <v>3872.05</v>
      </c>
      <c r="Q109" s="37">
        <v>10.77</v>
      </c>
      <c r="R109" s="38">
        <f t="shared" si="12"/>
        <v>380.18099999999993</v>
      </c>
      <c r="S109" s="39">
        <v>9.7899999999999991</v>
      </c>
      <c r="T109" s="38">
        <f t="shared" si="13"/>
        <v>345.58699999999993</v>
      </c>
      <c r="U109" s="40" t="str">
        <f t="shared" si="19"/>
        <v>Grunwaldzka 1 /   33</v>
      </c>
      <c r="V109" s="28">
        <v>11.2</v>
      </c>
      <c r="W109" s="38">
        <f t="shared" si="14"/>
        <v>395.35999999999996</v>
      </c>
      <c r="X109" s="38">
        <f t="shared" si="15"/>
        <v>0.42999999999999972</v>
      </c>
      <c r="Y109" s="41">
        <f t="shared" si="16"/>
        <v>0.14402451481103173</v>
      </c>
      <c r="Z109" s="42">
        <f t="shared" si="10"/>
        <v>15.17900000000003</v>
      </c>
      <c r="AA109" s="42">
        <f t="shared" si="17"/>
        <v>49.773000000000025</v>
      </c>
      <c r="AC109" s="42">
        <f t="shared" si="18"/>
        <v>15.17900000000003</v>
      </c>
    </row>
    <row r="110" spans="1:29" ht="20.100000000000001" customHeight="1" x14ac:dyDescent="0.2">
      <c r="A110" s="27">
        <v>103</v>
      </c>
      <c r="B110" s="26" t="s">
        <v>115</v>
      </c>
      <c r="C110" s="27"/>
      <c r="D110" s="36">
        <v>26.45</v>
      </c>
      <c r="E110" s="36">
        <v>358.64</v>
      </c>
      <c r="F110" s="36">
        <v>39339.17</v>
      </c>
      <c r="G110" s="36">
        <v>2901.3</v>
      </c>
      <c r="H110" s="36">
        <v>0</v>
      </c>
      <c r="I110" s="36">
        <v>2901.3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f t="shared" si="11"/>
        <v>2901.3</v>
      </c>
      <c r="Q110" s="37">
        <v>10.77</v>
      </c>
      <c r="R110" s="38">
        <f t="shared" si="12"/>
        <v>284.86649999999997</v>
      </c>
      <c r="S110" s="39">
        <v>9.7899999999999991</v>
      </c>
      <c r="T110" s="38">
        <f t="shared" si="13"/>
        <v>258.94549999999998</v>
      </c>
      <c r="U110" s="40" t="str">
        <f t="shared" si="19"/>
        <v>Grunwaldzka 1 /   34</v>
      </c>
      <c r="V110" s="28">
        <v>11.2</v>
      </c>
      <c r="W110" s="38">
        <f t="shared" si="14"/>
        <v>296.23999999999995</v>
      </c>
      <c r="X110" s="38">
        <f t="shared" si="15"/>
        <v>0.42999999999999972</v>
      </c>
      <c r="Y110" s="41">
        <f t="shared" si="16"/>
        <v>0.14402451481103173</v>
      </c>
      <c r="Z110" s="42">
        <f t="shared" si="10"/>
        <v>11.373499999999979</v>
      </c>
      <c r="AA110" s="42">
        <f t="shared" si="17"/>
        <v>37.294499999999971</v>
      </c>
      <c r="AC110" s="42">
        <f t="shared" si="18"/>
        <v>11.373499999999979</v>
      </c>
    </row>
    <row r="111" spans="1:29" ht="20.100000000000001" customHeight="1" x14ac:dyDescent="0.2">
      <c r="A111" s="27">
        <v>104</v>
      </c>
      <c r="B111" s="26" t="s">
        <v>116</v>
      </c>
      <c r="C111" s="27"/>
      <c r="D111" s="36">
        <v>37.76</v>
      </c>
      <c r="E111" s="36">
        <v>358.64</v>
      </c>
      <c r="F111" s="36">
        <v>39339.17</v>
      </c>
      <c r="G111" s="36">
        <v>4141.8900000000003</v>
      </c>
      <c r="H111" s="36">
        <v>0</v>
      </c>
      <c r="I111" s="36">
        <v>4141.8900000000003</v>
      </c>
      <c r="J111" s="36">
        <v>0</v>
      </c>
      <c r="K111" s="36">
        <v>0</v>
      </c>
      <c r="L111" s="36">
        <v>5272.42</v>
      </c>
      <c r="M111" s="36">
        <v>5272.42</v>
      </c>
      <c r="N111" s="36">
        <v>139.63</v>
      </c>
      <c r="O111" s="36">
        <v>527.24</v>
      </c>
      <c r="P111" s="36">
        <f t="shared" si="11"/>
        <v>4669.13</v>
      </c>
      <c r="Q111" s="37">
        <v>12.14</v>
      </c>
      <c r="R111" s="38">
        <f t="shared" si="12"/>
        <v>458.40640000000002</v>
      </c>
      <c r="S111" s="39">
        <v>9.7899999999999991</v>
      </c>
      <c r="T111" s="38">
        <f t="shared" si="13"/>
        <v>369.67039999999997</v>
      </c>
      <c r="U111" s="40" t="str">
        <f t="shared" si="19"/>
        <v>Grunwaldzka 1 /   35</v>
      </c>
      <c r="V111" s="28">
        <v>11.26</v>
      </c>
      <c r="W111" s="38">
        <f t="shared" si="14"/>
        <v>425.17759999999998</v>
      </c>
      <c r="X111" s="38">
        <f t="shared" si="15"/>
        <v>-0.88000000000000078</v>
      </c>
      <c r="Y111" s="41">
        <f t="shared" si="16"/>
        <v>0.15015321756894795</v>
      </c>
      <c r="Z111" s="42">
        <f t="shared" si="10"/>
        <v>-33.228800000000035</v>
      </c>
      <c r="AA111" s="42">
        <f t="shared" si="17"/>
        <v>55.507200000000012</v>
      </c>
      <c r="AC111" s="42">
        <f t="shared" si="18"/>
        <v>-33.228800000000035</v>
      </c>
    </row>
    <row r="112" spans="1:29" ht="20.100000000000001" customHeight="1" x14ac:dyDescent="0.2">
      <c r="A112" s="27">
        <v>105</v>
      </c>
      <c r="B112" s="26" t="s">
        <v>117</v>
      </c>
      <c r="C112" s="27"/>
      <c r="D112" s="36">
        <v>38.24</v>
      </c>
      <c r="E112" s="36">
        <v>358.64</v>
      </c>
      <c r="F112" s="36">
        <v>39339.17</v>
      </c>
      <c r="G112" s="36">
        <v>4194.54</v>
      </c>
      <c r="H112" s="36">
        <v>0</v>
      </c>
      <c r="I112" s="36">
        <v>4194.54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f t="shared" si="11"/>
        <v>4194.54</v>
      </c>
      <c r="Q112" s="37">
        <v>10.77</v>
      </c>
      <c r="R112" s="38">
        <f t="shared" si="12"/>
        <v>411.84480000000002</v>
      </c>
      <c r="S112" s="39">
        <v>9.7899999999999991</v>
      </c>
      <c r="T112" s="38">
        <f t="shared" si="13"/>
        <v>374.36959999999999</v>
      </c>
      <c r="U112" s="40" t="str">
        <f t="shared" si="19"/>
        <v>Grunwaldzka 1 /   43</v>
      </c>
      <c r="V112" s="28">
        <v>11.2</v>
      </c>
      <c r="W112" s="38">
        <f t="shared" si="14"/>
        <v>428.28800000000001</v>
      </c>
      <c r="X112" s="38">
        <f t="shared" si="15"/>
        <v>0.42999999999999972</v>
      </c>
      <c r="Y112" s="41">
        <f t="shared" si="16"/>
        <v>0.14402451481103173</v>
      </c>
      <c r="Z112" s="42">
        <f t="shared" si="10"/>
        <v>16.44319999999999</v>
      </c>
      <c r="AA112" s="42">
        <f t="shared" si="17"/>
        <v>53.91840000000002</v>
      </c>
      <c r="AC112" s="42">
        <f t="shared" si="18"/>
        <v>16.44319999999999</v>
      </c>
    </row>
    <row r="113" spans="1:29" ht="20.100000000000001" customHeight="1" x14ac:dyDescent="0.2">
      <c r="A113" s="27">
        <v>106</v>
      </c>
      <c r="B113" s="26" t="s">
        <v>118</v>
      </c>
      <c r="C113" s="27"/>
      <c r="D113" s="36">
        <v>49.23</v>
      </c>
      <c r="E113" s="36">
        <v>358.64</v>
      </c>
      <c r="F113" s="36">
        <v>39339.17</v>
      </c>
      <c r="G113" s="36">
        <v>5400.03</v>
      </c>
      <c r="H113" s="36">
        <v>0</v>
      </c>
      <c r="I113" s="36">
        <v>5400.03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f t="shared" si="11"/>
        <v>5400.03</v>
      </c>
      <c r="Q113" s="37">
        <v>10.77</v>
      </c>
      <c r="R113" s="38">
        <f t="shared" si="12"/>
        <v>530.20709999999997</v>
      </c>
      <c r="S113" s="39">
        <v>9.7899999999999991</v>
      </c>
      <c r="T113" s="38">
        <f t="shared" si="13"/>
        <v>481.96169999999995</v>
      </c>
      <c r="U113" s="40" t="str">
        <f t="shared" si="19"/>
        <v>Grunwaldzka 1 /   47</v>
      </c>
      <c r="V113" s="28">
        <v>11.2</v>
      </c>
      <c r="W113" s="38">
        <f t="shared" si="14"/>
        <v>551.37599999999998</v>
      </c>
      <c r="X113" s="38">
        <f t="shared" si="15"/>
        <v>0.42999999999999972</v>
      </c>
      <c r="Y113" s="41">
        <f t="shared" si="16"/>
        <v>0.14402451481103173</v>
      </c>
      <c r="Z113" s="42">
        <f t="shared" si="10"/>
        <v>21.168900000000008</v>
      </c>
      <c r="AA113" s="42">
        <f t="shared" si="17"/>
        <v>69.414300000000026</v>
      </c>
      <c r="AC113" s="42">
        <f t="shared" si="18"/>
        <v>21.168900000000008</v>
      </c>
    </row>
    <row r="114" spans="1:29" ht="20.100000000000001" customHeight="1" x14ac:dyDescent="0.2">
      <c r="A114" s="27">
        <v>107</v>
      </c>
      <c r="B114" s="26" t="s">
        <v>119</v>
      </c>
      <c r="C114" s="27"/>
      <c r="D114" s="36">
        <v>59.27</v>
      </c>
      <c r="E114" s="36">
        <v>139.62</v>
      </c>
      <c r="F114" s="36">
        <v>25181.31</v>
      </c>
      <c r="G114" s="36">
        <v>10689.7</v>
      </c>
      <c r="H114" s="36">
        <v>0</v>
      </c>
      <c r="I114" s="36">
        <v>10689.7</v>
      </c>
      <c r="J114" s="36">
        <v>0</v>
      </c>
      <c r="K114" s="36">
        <v>0</v>
      </c>
      <c r="L114" s="36">
        <v>4527.54</v>
      </c>
      <c r="M114" s="36">
        <v>4527.54</v>
      </c>
      <c r="N114" s="36">
        <v>76.39</v>
      </c>
      <c r="O114" s="36">
        <v>452.75</v>
      </c>
      <c r="P114" s="36">
        <f t="shared" si="11"/>
        <v>11142.45</v>
      </c>
      <c r="Q114" s="37">
        <v>18.46</v>
      </c>
      <c r="R114" s="38">
        <f t="shared" si="12"/>
        <v>1094.1242000000002</v>
      </c>
      <c r="S114" s="39">
        <v>10.36</v>
      </c>
      <c r="T114" s="38">
        <f t="shared" si="13"/>
        <v>614.03719999999998</v>
      </c>
      <c r="U114" s="40" t="str">
        <f t="shared" si="19"/>
        <v>Grunwaldzka 10 /    5</v>
      </c>
      <c r="V114" s="28">
        <v>11.91</v>
      </c>
      <c r="W114" s="38">
        <f t="shared" si="14"/>
        <v>705.90570000000002</v>
      </c>
      <c r="X114" s="38">
        <f t="shared" si="15"/>
        <v>-6.5500000000000007</v>
      </c>
      <c r="Y114" s="41">
        <f t="shared" si="16"/>
        <v>0.14961389961389959</v>
      </c>
      <c r="Z114" s="42">
        <f t="shared" si="10"/>
        <v>-388.21850000000018</v>
      </c>
      <c r="AA114" s="42">
        <f t="shared" si="17"/>
        <v>91.86850000000004</v>
      </c>
      <c r="AC114" s="42">
        <f t="shared" si="18"/>
        <v>-388.21850000000018</v>
      </c>
    </row>
    <row r="115" spans="1:29" ht="20.100000000000001" customHeight="1" x14ac:dyDescent="0.2">
      <c r="A115" s="27">
        <v>108</v>
      </c>
      <c r="B115" s="26" t="s">
        <v>120</v>
      </c>
      <c r="C115" s="27"/>
      <c r="D115" s="36">
        <v>19.71</v>
      </c>
      <c r="E115" s="36">
        <v>19.71</v>
      </c>
      <c r="F115" s="36">
        <v>2995.61</v>
      </c>
      <c r="G115" s="36">
        <v>2995.61</v>
      </c>
      <c r="H115" s="36">
        <v>0</v>
      </c>
      <c r="I115" s="36">
        <v>2995.61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f t="shared" si="11"/>
        <v>2995.61</v>
      </c>
      <c r="Q115" s="37">
        <v>14.92</v>
      </c>
      <c r="R115" s="38">
        <f t="shared" si="12"/>
        <v>294.07319999999999</v>
      </c>
      <c r="S115" s="39">
        <v>9.76</v>
      </c>
      <c r="T115" s="38">
        <f t="shared" si="13"/>
        <v>192.36959999999999</v>
      </c>
      <c r="U115" s="40" t="str">
        <f t="shared" si="19"/>
        <v>Grunwaldzka 100 /   4A</v>
      </c>
      <c r="V115" s="28">
        <v>11.22</v>
      </c>
      <c r="W115" s="38">
        <f t="shared" si="14"/>
        <v>221.14620000000002</v>
      </c>
      <c r="X115" s="38">
        <f t="shared" si="15"/>
        <v>-3.6999999999999993</v>
      </c>
      <c r="Y115" s="41">
        <f t="shared" si="16"/>
        <v>0.14959016393442637</v>
      </c>
      <c r="Z115" s="42">
        <f t="shared" si="10"/>
        <v>-72.926999999999964</v>
      </c>
      <c r="AA115" s="42">
        <f t="shared" si="17"/>
        <v>28.77660000000003</v>
      </c>
      <c r="AC115" s="42">
        <f t="shared" si="18"/>
        <v>-72.926999999999964</v>
      </c>
    </row>
    <row r="116" spans="1:29" ht="20.100000000000001" customHeight="1" x14ac:dyDescent="0.2">
      <c r="A116" s="27">
        <v>109</v>
      </c>
      <c r="B116" s="26" t="s">
        <v>121</v>
      </c>
      <c r="C116" s="27"/>
      <c r="D116" s="36">
        <v>45.32</v>
      </c>
      <c r="E116" s="36">
        <v>139.62</v>
      </c>
      <c r="F116" s="36">
        <v>25181.31</v>
      </c>
      <c r="G116" s="36">
        <v>8173.74</v>
      </c>
      <c r="H116" s="36">
        <v>0</v>
      </c>
      <c r="I116" s="36">
        <v>8173.74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f t="shared" si="11"/>
        <v>8173.74</v>
      </c>
      <c r="Q116" s="37">
        <v>17.71</v>
      </c>
      <c r="R116" s="38">
        <f t="shared" si="12"/>
        <v>802.61720000000003</v>
      </c>
      <c r="S116" s="39">
        <v>9.7899999999999991</v>
      </c>
      <c r="T116" s="38">
        <f t="shared" si="13"/>
        <v>443.68279999999999</v>
      </c>
      <c r="U116" s="40" t="str">
        <f t="shared" si="19"/>
        <v>Grunwaldzka 11 /    4</v>
      </c>
      <c r="V116" s="28">
        <v>11.26</v>
      </c>
      <c r="W116" s="38">
        <f t="shared" si="14"/>
        <v>510.3032</v>
      </c>
      <c r="X116" s="38">
        <f t="shared" si="15"/>
        <v>-6.4500000000000011</v>
      </c>
      <c r="Y116" s="41">
        <f t="shared" si="16"/>
        <v>0.15015321756894795</v>
      </c>
      <c r="Z116" s="42">
        <f t="shared" si="10"/>
        <v>-292.31400000000002</v>
      </c>
      <c r="AA116" s="42">
        <f t="shared" si="17"/>
        <v>66.620400000000018</v>
      </c>
      <c r="AC116" s="42">
        <f t="shared" si="18"/>
        <v>-292.31400000000002</v>
      </c>
    </row>
    <row r="117" spans="1:29" ht="20.100000000000001" customHeight="1" x14ac:dyDescent="0.2">
      <c r="A117" s="27">
        <v>110</v>
      </c>
      <c r="B117" s="26" t="s">
        <v>122</v>
      </c>
      <c r="C117" s="27"/>
      <c r="D117" s="36">
        <v>35.74</v>
      </c>
      <c r="E117" s="36">
        <v>97.01</v>
      </c>
      <c r="F117" s="36">
        <v>10075.73</v>
      </c>
      <c r="G117" s="36">
        <v>3712.06</v>
      </c>
      <c r="H117" s="36">
        <v>0</v>
      </c>
      <c r="I117" s="36">
        <v>3712.06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f t="shared" si="11"/>
        <v>3712.06</v>
      </c>
      <c r="Q117" s="37">
        <v>10.199999999999999</v>
      </c>
      <c r="R117" s="38">
        <f t="shared" si="12"/>
        <v>364.548</v>
      </c>
      <c r="S117" s="39">
        <v>9.7899999999999991</v>
      </c>
      <c r="T117" s="38">
        <f t="shared" si="13"/>
        <v>349.89459999999997</v>
      </c>
      <c r="U117" s="40" t="str">
        <f t="shared" si="19"/>
        <v>Grunwaldzka 13 /    2</v>
      </c>
      <c r="V117" s="28">
        <v>11.2</v>
      </c>
      <c r="W117" s="38">
        <f t="shared" si="14"/>
        <v>400.28800000000001</v>
      </c>
      <c r="X117" s="38">
        <f t="shared" si="15"/>
        <v>1</v>
      </c>
      <c r="Y117" s="41">
        <f t="shared" si="16"/>
        <v>0.14402451481103173</v>
      </c>
      <c r="Z117" s="42">
        <f t="shared" si="10"/>
        <v>35.740000000000009</v>
      </c>
      <c r="AA117" s="42">
        <f t="shared" si="17"/>
        <v>50.393400000000042</v>
      </c>
      <c r="AC117" s="42">
        <f t="shared" si="18"/>
        <v>35.740000000000009</v>
      </c>
    </row>
    <row r="118" spans="1:29" ht="20.100000000000001" customHeight="1" x14ac:dyDescent="0.2">
      <c r="A118" s="27">
        <v>111</v>
      </c>
      <c r="B118" s="26" t="s">
        <v>123</v>
      </c>
      <c r="C118" s="27"/>
      <c r="D118" s="36">
        <v>25.53</v>
      </c>
      <c r="E118" s="36">
        <v>97.01</v>
      </c>
      <c r="F118" s="36">
        <v>10075.73</v>
      </c>
      <c r="G118" s="36">
        <v>2651.62</v>
      </c>
      <c r="H118" s="36">
        <v>0</v>
      </c>
      <c r="I118" s="36">
        <v>2651.62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f t="shared" si="11"/>
        <v>2651.62</v>
      </c>
      <c r="Q118" s="37">
        <v>10.199999999999999</v>
      </c>
      <c r="R118" s="38">
        <f t="shared" si="12"/>
        <v>260.40600000000001</v>
      </c>
      <c r="S118" s="39">
        <v>9.7899999999999991</v>
      </c>
      <c r="T118" s="38">
        <f t="shared" si="13"/>
        <v>249.93869999999998</v>
      </c>
      <c r="U118" s="40" t="str">
        <f t="shared" si="19"/>
        <v>Grunwaldzka 13 /    4</v>
      </c>
      <c r="V118" s="28">
        <v>11.2</v>
      </c>
      <c r="W118" s="38">
        <f t="shared" si="14"/>
        <v>285.93599999999998</v>
      </c>
      <c r="X118" s="38">
        <f t="shared" si="15"/>
        <v>1</v>
      </c>
      <c r="Y118" s="41">
        <f t="shared" si="16"/>
        <v>0.14402451481103173</v>
      </c>
      <c r="Z118" s="42">
        <f t="shared" si="10"/>
        <v>25.529999999999973</v>
      </c>
      <c r="AA118" s="42">
        <f t="shared" si="17"/>
        <v>35.997299999999996</v>
      </c>
      <c r="AC118" s="42">
        <f t="shared" si="18"/>
        <v>25.529999999999973</v>
      </c>
    </row>
    <row r="119" spans="1:29" ht="20.100000000000001" customHeight="1" x14ac:dyDescent="0.2">
      <c r="A119" s="27">
        <v>112</v>
      </c>
      <c r="B119" s="26" t="s">
        <v>124</v>
      </c>
      <c r="C119" s="27"/>
      <c r="D119" s="36">
        <v>35.74</v>
      </c>
      <c r="E119" s="36">
        <v>97.01</v>
      </c>
      <c r="F119" s="36">
        <v>10075.73</v>
      </c>
      <c r="G119" s="36">
        <v>3712.06</v>
      </c>
      <c r="H119" s="36">
        <v>0</v>
      </c>
      <c r="I119" s="36">
        <v>3712.06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f t="shared" si="11"/>
        <v>3712.06</v>
      </c>
      <c r="Q119" s="37">
        <v>10.199999999999999</v>
      </c>
      <c r="R119" s="38">
        <f t="shared" si="12"/>
        <v>364.548</v>
      </c>
      <c r="S119" s="39">
        <v>9.7899999999999991</v>
      </c>
      <c r="T119" s="38">
        <f t="shared" si="13"/>
        <v>349.89459999999997</v>
      </c>
      <c r="U119" s="40" t="str">
        <f t="shared" si="19"/>
        <v>Grunwaldzka 13 /   11</v>
      </c>
      <c r="V119" s="28">
        <v>11.2</v>
      </c>
      <c r="W119" s="38">
        <f t="shared" si="14"/>
        <v>400.28800000000001</v>
      </c>
      <c r="X119" s="38">
        <f t="shared" si="15"/>
        <v>1</v>
      </c>
      <c r="Y119" s="41">
        <f t="shared" si="16"/>
        <v>0.14402451481103173</v>
      </c>
      <c r="Z119" s="42">
        <f t="shared" si="10"/>
        <v>35.740000000000009</v>
      </c>
      <c r="AA119" s="42">
        <f t="shared" si="17"/>
        <v>50.393400000000042</v>
      </c>
      <c r="AC119" s="42">
        <f t="shared" si="18"/>
        <v>35.740000000000009</v>
      </c>
    </row>
    <row r="120" spans="1:29" ht="20.100000000000001" customHeight="1" x14ac:dyDescent="0.2">
      <c r="A120" s="27">
        <v>113</v>
      </c>
      <c r="B120" s="26" t="s">
        <v>125</v>
      </c>
      <c r="C120" s="27"/>
      <c r="D120" s="36">
        <v>24.94</v>
      </c>
      <c r="E120" s="36">
        <v>58.96</v>
      </c>
      <c r="F120" s="36">
        <v>5905.9</v>
      </c>
      <c r="G120" s="36">
        <v>2498.19</v>
      </c>
      <c r="H120" s="36">
        <v>0</v>
      </c>
      <c r="I120" s="36">
        <v>2498.19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f t="shared" si="11"/>
        <v>2498.19</v>
      </c>
      <c r="Q120" s="37">
        <v>9.84</v>
      </c>
      <c r="R120" s="38">
        <f t="shared" si="12"/>
        <v>245.40960000000001</v>
      </c>
      <c r="S120" s="39">
        <v>9.8800000000000008</v>
      </c>
      <c r="T120" s="38">
        <f t="shared" si="13"/>
        <v>246.40720000000005</v>
      </c>
      <c r="U120" s="40" t="str">
        <f t="shared" si="19"/>
        <v>Grunwaldzka 18 /   16</v>
      </c>
      <c r="V120" s="28">
        <v>11.3</v>
      </c>
      <c r="W120" s="38">
        <f t="shared" si="14"/>
        <v>281.82200000000006</v>
      </c>
      <c r="X120" s="38">
        <f t="shared" si="15"/>
        <v>1.4600000000000009</v>
      </c>
      <c r="Y120" s="41">
        <f t="shared" si="16"/>
        <v>0.14372469635627527</v>
      </c>
      <c r="Z120" s="42">
        <f t="shared" si="10"/>
        <v>36.412400000000048</v>
      </c>
      <c r="AA120" s="42">
        <f t="shared" si="17"/>
        <v>35.414800000000014</v>
      </c>
      <c r="AC120" s="42">
        <f t="shared" si="18"/>
        <v>36.412400000000048</v>
      </c>
    </row>
    <row r="121" spans="1:29" ht="20.100000000000001" customHeight="1" x14ac:dyDescent="0.2">
      <c r="A121" s="27">
        <v>114</v>
      </c>
      <c r="B121" s="26" t="s">
        <v>126</v>
      </c>
      <c r="C121" s="27"/>
      <c r="D121" s="36">
        <v>34.020000000000003</v>
      </c>
      <c r="E121" s="36">
        <v>58.96</v>
      </c>
      <c r="F121" s="36">
        <v>5905.9</v>
      </c>
      <c r="G121" s="36">
        <v>3407.71</v>
      </c>
      <c r="H121" s="36">
        <v>0</v>
      </c>
      <c r="I121" s="36">
        <v>3407.71</v>
      </c>
      <c r="J121" s="36">
        <v>0</v>
      </c>
      <c r="K121" s="36">
        <v>0</v>
      </c>
      <c r="L121" s="36">
        <v>415</v>
      </c>
      <c r="M121" s="36">
        <v>415</v>
      </c>
      <c r="N121" s="36">
        <v>12.2</v>
      </c>
      <c r="O121" s="36">
        <v>0</v>
      </c>
      <c r="P121" s="36">
        <f t="shared" si="11"/>
        <v>3407.71</v>
      </c>
      <c r="Q121" s="37">
        <v>9.84</v>
      </c>
      <c r="R121" s="38">
        <f t="shared" si="12"/>
        <v>334.7568</v>
      </c>
      <c r="S121" s="39">
        <v>9.98</v>
      </c>
      <c r="T121" s="38">
        <f t="shared" si="13"/>
        <v>339.51960000000003</v>
      </c>
      <c r="U121" s="40" t="str">
        <f t="shared" si="19"/>
        <v>Grunwaldzka 18 /   19</v>
      </c>
      <c r="V121" s="28">
        <v>11.42</v>
      </c>
      <c r="W121" s="38">
        <f t="shared" si="14"/>
        <v>388.50840000000005</v>
      </c>
      <c r="X121" s="38">
        <f t="shared" si="15"/>
        <v>1.58</v>
      </c>
      <c r="Y121" s="41">
        <f t="shared" si="16"/>
        <v>0.14428857715430854</v>
      </c>
      <c r="Z121" s="42">
        <f t="shared" si="10"/>
        <v>53.751600000000053</v>
      </c>
      <c r="AA121" s="42">
        <f t="shared" si="17"/>
        <v>48.988800000000026</v>
      </c>
      <c r="AC121" s="42">
        <f t="shared" si="18"/>
        <v>53.751600000000053</v>
      </c>
    </row>
    <row r="122" spans="1:29" ht="20.100000000000001" customHeight="1" x14ac:dyDescent="0.2">
      <c r="A122" s="27">
        <v>115</v>
      </c>
      <c r="B122" s="26" t="s">
        <v>127</v>
      </c>
      <c r="C122" s="27"/>
      <c r="D122" s="36">
        <v>24.94</v>
      </c>
      <c r="E122" s="36">
        <v>59.16</v>
      </c>
      <c r="F122" s="36">
        <v>7222.66</v>
      </c>
      <c r="G122" s="36">
        <v>3044.85</v>
      </c>
      <c r="H122" s="36">
        <v>0</v>
      </c>
      <c r="I122" s="36">
        <v>3044.85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f t="shared" si="11"/>
        <v>3044.85</v>
      </c>
      <c r="Q122" s="37">
        <v>11.99</v>
      </c>
      <c r="R122" s="38">
        <f t="shared" si="12"/>
        <v>299.03059999999999</v>
      </c>
      <c r="S122" s="39">
        <v>10.199999999999999</v>
      </c>
      <c r="T122" s="38">
        <f t="shared" si="13"/>
        <v>254.38800000000001</v>
      </c>
      <c r="U122" s="40" t="str">
        <f t="shared" si="19"/>
        <v>Grunwaldzka 19 /    8</v>
      </c>
      <c r="V122" s="28">
        <v>11.73</v>
      </c>
      <c r="W122" s="38">
        <f t="shared" si="14"/>
        <v>292.5462</v>
      </c>
      <c r="X122" s="38">
        <f t="shared" si="15"/>
        <v>-0.25999999999999979</v>
      </c>
      <c r="Y122" s="41">
        <f t="shared" si="16"/>
        <v>0.15000000000000013</v>
      </c>
      <c r="Z122" s="42">
        <f t="shared" si="10"/>
        <v>-6.4843999999999937</v>
      </c>
      <c r="AA122" s="42">
        <f t="shared" si="17"/>
        <v>38.158199999999994</v>
      </c>
      <c r="AC122" s="42">
        <f t="shared" si="18"/>
        <v>-6.4843999999999937</v>
      </c>
    </row>
    <row r="123" spans="1:29" ht="20.100000000000001" customHeight="1" x14ac:dyDescent="0.2">
      <c r="A123" s="27">
        <v>116</v>
      </c>
      <c r="B123" s="26" t="s">
        <v>128</v>
      </c>
      <c r="C123" s="27"/>
      <c r="D123" s="36">
        <v>34.22</v>
      </c>
      <c r="E123" s="36">
        <v>59.16</v>
      </c>
      <c r="F123" s="36">
        <v>7222.66</v>
      </c>
      <c r="G123" s="36">
        <v>4177.8100000000004</v>
      </c>
      <c r="H123" s="36">
        <v>0</v>
      </c>
      <c r="I123" s="36">
        <v>4177.8100000000004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f t="shared" si="11"/>
        <v>4177.8100000000004</v>
      </c>
      <c r="Q123" s="37">
        <v>11.99</v>
      </c>
      <c r="R123" s="38">
        <f t="shared" si="12"/>
        <v>410.2978</v>
      </c>
      <c r="S123" s="39">
        <v>9.7899999999999991</v>
      </c>
      <c r="T123" s="38">
        <f t="shared" si="13"/>
        <v>335.01379999999995</v>
      </c>
      <c r="U123" s="40" t="str">
        <f t="shared" si="19"/>
        <v>Grunwaldzka 19 /   18</v>
      </c>
      <c r="V123" s="28">
        <v>11.26</v>
      </c>
      <c r="W123" s="38">
        <f t="shared" si="14"/>
        <v>385.31719999999996</v>
      </c>
      <c r="X123" s="38">
        <f t="shared" si="15"/>
        <v>-0.73000000000000043</v>
      </c>
      <c r="Y123" s="41">
        <f t="shared" si="16"/>
        <v>0.15015321756894795</v>
      </c>
      <c r="Z123" s="42">
        <f t="shared" si="10"/>
        <v>-24.980600000000038</v>
      </c>
      <c r="AA123" s="42">
        <f t="shared" si="17"/>
        <v>50.303400000000011</v>
      </c>
      <c r="AC123" s="42">
        <f t="shared" si="18"/>
        <v>-24.980600000000038</v>
      </c>
    </row>
    <row r="124" spans="1:29" ht="20.100000000000001" customHeight="1" x14ac:dyDescent="0.2">
      <c r="A124" s="27">
        <v>117</v>
      </c>
      <c r="B124" s="26" t="s">
        <v>129</v>
      </c>
      <c r="C124" s="27"/>
      <c r="D124" s="36">
        <v>25.65</v>
      </c>
      <c r="E124" s="36">
        <v>60.42</v>
      </c>
      <c r="F124" s="36">
        <v>7122.91</v>
      </c>
      <c r="G124" s="36">
        <v>3023.88</v>
      </c>
      <c r="H124" s="36">
        <v>0</v>
      </c>
      <c r="I124" s="36">
        <v>3023.88</v>
      </c>
      <c r="J124" s="36">
        <v>0</v>
      </c>
      <c r="K124" s="36">
        <v>0</v>
      </c>
      <c r="L124" s="36">
        <v>4443.0600000000004</v>
      </c>
      <c r="M124" s="36">
        <v>4443.0600000000004</v>
      </c>
      <c r="N124" s="36">
        <v>173.22</v>
      </c>
      <c r="O124" s="36">
        <v>444.3</v>
      </c>
      <c r="P124" s="36">
        <f t="shared" si="11"/>
        <v>3468.1800000000003</v>
      </c>
      <c r="Q124" s="37">
        <v>13.28</v>
      </c>
      <c r="R124" s="38">
        <f t="shared" si="12"/>
        <v>340.63199999999995</v>
      </c>
      <c r="S124" s="39">
        <v>10.7</v>
      </c>
      <c r="T124" s="38">
        <f t="shared" si="13"/>
        <v>274.45499999999998</v>
      </c>
      <c r="U124" s="40" t="str">
        <f t="shared" si="19"/>
        <v>Grunwaldzka 2 /    3</v>
      </c>
      <c r="V124" s="28">
        <v>12.31</v>
      </c>
      <c r="W124" s="38">
        <f t="shared" si="14"/>
        <v>315.75150000000002</v>
      </c>
      <c r="X124" s="38">
        <f t="shared" si="15"/>
        <v>-0.96999999999999886</v>
      </c>
      <c r="Y124" s="41">
        <f t="shared" si="16"/>
        <v>0.1504672897196262</v>
      </c>
      <c r="Z124" s="42">
        <f t="shared" si="10"/>
        <v>-24.880499999999927</v>
      </c>
      <c r="AA124" s="42">
        <f t="shared" si="17"/>
        <v>41.296500000000037</v>
      </c>
      <c r="AC124" s="42">
        <f t="shared" si="18"/>
        <v>-24.880499999999927</v>
      </c>
    </row>
    <row r="125" spans="1:29" ht="20.100000000000001" customHeight="1" x14ac:dyDescent="0.2">
      <c r="A125" s="27">
        <v>118</v>
      </c>
      <c r="B125" s="26" t="s">
        <v>130</v>
      </c>
      <c r="C125" s="27"/>
      <c r="D125" s="36">
        <v>34.22</v>
      </c>
      <c r="E125" s="36">
        <v>100.96</v>
      </c>
      <c r="F125" s="36">
        <v>14178.73</v>
      </c>
      <c r="G125" s="36">
        <v>4805.83</v>
      </c>
      <c r="H125" s="36">
        <v>0</v>
      </c>
      <c r="I125" s="36">
        <v>4805.83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f t="shared" si="11"/>
        <v>4805.83</v>
      </c>
      <c r="Q125" s="37">
        <v>13.79</v>
      </c>
      <c r="R125" s="38">
        <f t="shared" si="12"/>
        <v>471.89379999999994</v>
      </c>
      <c r="S125" s="39">
        <v>9.7899999999999991</v>
      </c>
      <c r="T125" s="38">
        <f t="shared" si="13"/>
        <v>335.01379999999995</v>
      </c>
      <c r="U125" s="40" t="str">
        <f t="shared" si="19"/>
        <v>Grunwaldzka 20 /    2</v>
      </c>
      <c r="V125" s="28">
        <v>11.26</v>
      </c>
      <c r="W125" s="38">
        <f t="shared" si="14"/>
        <v>385.31719999999996</v>
      </c>
      <c r="X125" s="38">
        <f t="shared" si="15"/>
        <v>-2.5299999999999994</v>
      </c>
      <c r="Y125" s="41">
        <f t="shared" si="16"/>
        <v>0.15015321756894795</v>
      </c>
      <c r="Z125" s="42">
        <f t="shared" si="10"/>
        <v>-86.576599999999985</v>
      </c>
      <c r="AA125" s="42">
        <f t="shared" si="17"/>
        <v>50.303400000000011</v>
      </c>
      <c r="AC125" s="42">
        <f t="shared" si="18"/>
        <v>-86.576599999999985</v>
      </c>
    </row>
    <row r="126" spans="1:29" ht="20.100000000000001" customHeight="1" x14ac:dyDescent="0.2">
      <c r="A126" s="27">
        <v>119</v>
      </c>
      <c r="B126" s="26" t="s">
        <v>131</v>
      </c>
      <c r="C126" s="27"/>
      <c r="D126" s="36">
        <v>33.369999999999997</v>
      </c>
      <c r="E126" s="36">
        <v>100.96</v>
      </c>
      <c r="F126" s="36">
        <v>14178.73</v>
      </c>
      <c r="G126" s="36">
        <v>4686.45</v>
      </c>
      <c r="H126" s="36">
        <v>0</v>
      </c>
      <c r="I126" s="36">
        <v>4686.45</v>
      </c>
      <c r="J126" s="36">
        <v>0</v>
      </c>
      <c r="K126" s="36">
        <v>0</v>
      </c>
      <c r="L126" s="36">
        <v>390.35</v>
      </c>
      <c r="M126" s="36">
        <v>390.35</v>
      </c>
      <c r="N126" s="36">
        <v>11.7</v>
      </c>
      <c r="O126" s="36">
        <v>39.04</v>
      </c>
      <c r="P126" s="36">
        <f t="shared" si="11"/>
        <v>4725.49</v>
      </c>
      <c r="Q126" s="37">
        <v>13.91</v>
      </c>
      <c r="R126" s="38">
        <f t="shared" si="12"/>
        <v>464.17669999999998</v>
      </c>
      <c r="S126" s="39">
        <v>9.7899999999999991</v>
      </c>
      <c r="T126" s="38">
        <f t="shared" si="13"/>
        <v>326.69229999999993</v>
      </c>
      <c r="U126" s="40" t="str">
        <f t="shared" si="19"/>
        <v>Grunwaldzka 20 /    5</v>
      </c>
      <c r="V126" s="28">
        <v>11.26</v>
      </c>
      <c r="W126" s="38">
        <f t="shared" si="14"/>
        <v>375.74619999999999</v>
      </c>
      <c r="X126" s="38">
        <f t="shared" si="15"/>
        <v>-2.6500000000000004</v>
      </c>
      <c r="Y126" s="41">
        <f t="shared" si="16"/>
        <v>0.15015321756894795</v>
      </c>
      <c r="Z126" s="42">
        <f t="shared" si="10"/>
        <v>-88.430499999999995</v>
      </c>
      <c r="AA126" s="42">
        <f t="shared" si="17"/>
        <v>49.053900000000056</v>
      </c>
      <c r="AC126" s="42">
        <f t="shared" si="18"/>
        <v>-88.430499999999995</v>
      </c>
    </row>
    <row r="127" spans="1:29" ht="20.100000000000001" customHeight="1" x14ac:dyDescent="0.2">
      <c r="A127" s="27">
        <v>120</v>
      </c>
      <c r="B127" s="26" t="s">
        <v>132</v>
      </c>
      <c r="C127" s="27"/>
      <c r="D127" s="36">
        <v>33.369999999999997</v>
      </c>
      <c r="E127" s="36">
        <v>100.96</v>
      </c>
      <c r="F127" s="36">
        <v>14178.73</v>
      </c>
      <c r="G127" s="36">
        <v>4686.45</v>
      </c>
      <c r="H127" s="36">
        <v>0</v>
      </c>
      <c r="I127" s="36">
        <v>4686.45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f t="shared" si="11"/>
        <v>4686.45</v>
      </c>
      <c r="Q127" s="37">
        <v>13.79</v>
      </c>
      <c r="R127" s="38">
        <f t="shared" si="12"/>
        <v>460.17229999999995</v>
      </c>
      <c r="S127" s="39">
        <v>9.7899999999999991</v>
      </c>
      <c r="T127" s="38">
        <f t="shared" si="13"/>
        <v>326.69229999999993</v>
      </c>
      <c r="U127" s="40" t="str">
        <f t="shared" si="19"/>
        <v>Grunwaldzka 20 /    9</v>
      </c>
      <c r="V127" s="28">
        <v>11.26</v>
      </c>
      <c r="W127" s="38">
        <f t="shared" si="14"/>
        <v>375.74619999999999</v>
      </c>
      <c r="X127" s="38">
        <f t="shared" si="15"/>
        <v>-2.5299999999999994</v>
      </c>
      <c r="Y127" s="41">
        <f t="shared" si="16"/>
        <v>0.15015321756894795</v>
      </c>
      <c r="Z127" s="42">
        <f t="shared" si="10"/>
        <v>-84.426099999999963</v>
      </c>
      <c r="AA127" s="42">
        <f t="shared" si="17"/>
        <v>49.053900000000056</v>
      </c>
      <c r="AC127" s="42">
        <f t="shared" si="18"/>
        <v>-84.426099999999963</v>
      </c>
    </row>
    <row r="128" spans="1:29" ht="20.100000000000001" customHeight="1" x14ac:dyDescent="0.2">
      <c r="A128" s="27">
        <v>121</v>
      </c>
      <c r="B128" s="26" t="s">
        <v>133</v>
      </c>
      <c r="C128" s="27"/>
      <c r="D128" s="36">
        <v>30.84</v>
      </c>
      <c r="E128" s="36">
        <v>397.14</v>
      </c>
      <c r="F128" s="36">
        <v>48217.96</v>
      </c>
      <c r="G128" s="36">
        <v>3744.38</v>
      </c>
      <c r="H128" s="36">
        <v>0</v>
      </c>
      <c r="I128" s="36">
        <v>3744.38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f t="shared" si="11"/>
        <v>3744.38</v>
      </c>
      <c r="Q128" s="37">
        <v>11.92</v>
      </c>
      <c r="R128" s="38">
        <f t="shared" si="12"/>
        <v>367.61279999999999</v>
      </c>
      <c r="S128" s="39">
        <v>9.7899999999999991</v>
      </c>
      <c r="T128" s="38">
        <f t="shared" si="13"/>
        <v>301.92359999999996</v>
      </c>
      <c r="U128" s="40" t="str">
        <f t="shared" si="19"/>
        <v>Grunwaldzka 23A /   13</v>
      </c>
      <c r="V128" s="28">
        <v>11.26</v>
      </c>
      <c r="W128" s="38">
        <f t="shared" si="14"/>
        <v>347.25839999999999</v>
      </c>
      <c r="X128" s="38">
        <f t="shared" si="15"/>
        <v>-0.66000000000000014</v>
      </c>
      <c r="Y128" s="41">
        <f t="shared" si="16"/>
        <v>0.15015321756894795</v>
      </c>
      <c r="Z128" s="42">
        <f t="shared" si="10"/>
        <v>-20.354399999999998</v>
      </c>
      <c r="AA128" s="42">
        <f t="shared" si="17"/>
        <v>45.33480000000003</v>
      </c>
      <c r="AC128" s="42">
        <f t="shared" si="18"/>
        <v>-20.354399999999998</v>
      </c>
    </row>
    <row r="129" spans="1:29" ht="20.100000000000001" customHeight="1" x14ac:dyDescent="0.2">
      <c r="A129" s="27">
        <v>122</v>
      </c>
      <c r="B129" s="26" t="s">
        <v>134</v>
      </c>
      <c r="C129" s="27"/>
      <c r="D129" s="36">
        <v>52.23</v>
      </c>
      <c r="E129" s="36">
        <v>397.14</v>
      </c>
      <c r="F129" s="36">
        <v>48217.96</v>
      </c>
      <c r="G129" s="36">
        <v>6341.4</v>
      </c>
      <c r="H129" s="36">
        <v>0</v>
      </c>
      <c r="I129" s="36">
        <v>6341.4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f t="shared" si="11"/>
        <v>6341.4</v>
      </c>
      <c r="Q129" s="37">
        <v>11.92</v>
      </c>
      <c r="R129" s="38">
        <f t="shared" si="12"/>
        <v>622.58159999999998</v>
      </c>
      <c r="S129" s="39">
        <v>10.44</v>
      </c>
      <c r="T129" s="38">
        <f t="shared" si="13"/>
        <v>545.2811999999999</v>
      </c>
      <c r="U129" s="40" t="str">
        <f t="shared" si="19"/>
        <v>Grunwaldzka 23B /    2</v>
      </c>
      <c r="V129" s="28">
        <v>11.94</v>
      </c>
      <c r="W129" s="38">
        <f t="shared" si="14"/>
        <v>623.62619999999993</v>
      </c>
      <c r="X129" s="38">
        <f t="shared" si="15"/>
        <v>1.9999999999999574E-2</v>
      </c>
      <c r="Y129" s="41">
        <f t="shared" si="16"/>
        <v>0.14367816091954033</v>
      </c>
      <c r="Z129" s="42">
        <f t="shared" si="10"/>
        <v>1.0445999999999458</v>
      </c>
      <c r="AA129" s="42">
        <f t="shared" si="17"/>
        <v>78.345000000000027</v>
      </c>
      <c r="AC129" s="42">
        <f t="shared" si="18"/>
        <v>1.0445999999999458</v>
      </c>
    </row>
    <row r="130" spans="1:29" ht="20.100000000000001" customHeight="1" x14ac:dyDescent="0.2">
      <c r="A130" s="27">
        <v>123</v>
      </c>
      <c r="B130" s="26" t="s">
        <v>135</v>
      </c>
      <c r="C130" s="27"/>
      <c r="D130" s="36">
        <v>52.23</v>
      </c>
      <c r="E130" s="36">
        <v>397.14</v>
      </c>
      <c r="F130" s="36">
        <v>48217.96</v>
      </c>
      <c r="G130" s="36">
        <v>6341.4</v>
      </c>
      <c r="H130" s="36">
        <v>0</v>
      </c>
      <c r="I130" s="36">
        <v>6341.4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f t="shared" si="11"/>
        <v>6341.4</v>
      </c>
      <c r="Q130" s="37">
        <v>11.92</v>
      </c>
      <c r="R130" s="38">
        <f t="shared" si="12"/>
        <v>622.58159999999998</v>
      </c>
      <c r="S130" s="39">
        <v>9.7899999999999991</v>
      </c>
      <c r="T130" s="38">
        <f t="shared" si="13"/>
        <v>511.3316999999999</v>
      </c>
      <c r="U130" s="40" t="str">
        <f t="shared" si="19"/>
        <v>Grunwaldzka 23C /    2</v>
      </c>
      <c r="V130" s="28">
        <v>11.26</v>
      </c>
      <c r="W130" s="38">
        <f t="shared" si="14"/>
        <v>588.10979999999995</v>
      </c>
      <c r="X130" s="38">
        <f t="shared" si="15"/>
        <v>-0.66000000000000014</v>
      </c>
      <c r="Y130" s="41">
        <f t="shared" si="16"/>
        <v>0.15015321756894795</v>
      </c>
      <c r="Z130" s="42">
        <f t="shared" si="10"/>
        <v>-34.47180000000003</v>
      </c>
      <c r="AA130" s="42">
        <f t="shared" si="17"/>
        <v>76.778100000000052</v>
      </c>
      <c r="AC130" s="42">
        <f t="shared" si="18"/>
        <v>-34.47180000000003</v>
      </c>
    </row>
    <row r="131" spans="1:29" ht="20.100000000000001" customHeight="1" x14ac:dyDescent="0.2">
      <c r="A131" s="27">
        <v>124</v>
      </c>
      <c r="B131" s="26" t="s">
        <v>136</v>
      </c>
      <c r="C131" s="27"/>
      <c r="D131" s="36">
        <v>52.23</v>
      </c>
      <c r="E131" s="36">
        <v>397.14</v>
      </c>
      <c r="F131" s="36">
        <v>48217.96</v>
      </c>
      <c r="G131" s="36">
        <v>6341.4</v>
      </c>
      <c r="H131" s="36">
        <v>0</v>
      </c>
      <c r="I131" s="36">
        <v>6341.4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f t="shared" si="11"/>
        <v>6341.4</v>
      </c>
      <c r="Q131" s="37">
        <v>11.92</v>
      </c>
      <c r="R131" s="38">
        <f t="shared" si="12"/>
        <v>622.58159999999998</v>
      </c>
      <c r="S131" s="39">
        <v>9.7899999999999991</v>
      </c>
      <c r="T131" s="38">
        <f t="shared" si="13"/>
        <v>511.3316999999999</v>
      </c>
      <c r="U131" s="40" t="str">
        <f t="shared" si="19"/>
        <v>Grunwaldzka 23E /    2</v>
      </c>
      <c r="V131" s="28">
        <v>11.26</v>
      </c>
      <c r="W131" s="38">
        <f t="shared" si="14"/>
        <v>588.10979999999995</v>
      </c>
      <c r="X131" s="38">
        <f t="shared" si="15"/>
        <v>-0.66000000000000014</v>
      </c>
      <c r="Y131" s="41">
        <f t="shared" si="16"/>
        <v>0.15015321756894795</v>
      </c>
      <c r="Z131" s="42">
        <f t="shared" si="10"/>
        <v>-34.47180000000003</v>
      </c>
      <c r="AA131" s="42">
        <f t="shared" si="17"/>
        <v>76.778100000000052</v>
      </c>
      <c r="AC131" s="42">
        <f t="shared" si="18"/>
        <v>-34.47180000000003</v>
      </c>
    </row>
    <row r="132" spans="1:29" ht="20.100000000000001" customHeight="1" x14ac:dyDescent="0.2">
      <c r="A132" s="27">
        <v>125</v>
      </c>
      <c r="B132" s="26" t="s">
        <v>137</v>
      </c>
      <c r="C132" s="27"/>
      <c r="D132" s="36">
        <v>52</v>
      </c>
      <c r="E132" s="36">
        <v>397.14</v>
      </c>
      <c r="F132" s="36">
        <v>48217.96</v>
      </c>
      <c r="G132" s="36">
        <v>6313.48</v>
      </c>
      <c r="H132" s="36">
        <v>0</v>
      </c>
      <c r="I132" s="36">
        <v>6313.48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f t="shared" si="11"/>
        <v>6313.48</v>
      </c>
      <c r="Q132" s="37">
        <v>11.92</v>
      </c>
      <c r="R132" s="38">
        <f t="shared" si="12"/>
        <v>619.84</v>
      </c>
      <c r="S132" s="39">
        <v>9.7899999999999991</v>
      </c>
      <c r="T132" s="38">
        <f t="shared" si="13"/>
        <v>509.07999999999993</v>
      </c>
      <c r="U132" s="40" t="str">
        <f t="shared" si="19"/>
        <v>Grunwaldzka 23F /    2</v>
      </c>
      <c r="V132" s="28">
        <v>11.26</v>
      </c>
      <c r="W132" s="38">
        <f t="shared" si="14"/>
        <v>585.52</v>
      </c>
      <c r="X132" s="38">
        <f t="shared" si="15"/>
        <v>-0.66000000000000014</v>
      </c>
      <c r="Y132" s="41">
        <f t="shared" si="16"/>
        <v>0.15015321756894795</v>
      </c>
      <c r="Z132" s="42">
        <f t="shared" si="10"/>
        <v>-34.32000000000005</v>
      </c>
      <c r="AA132" s="42">
        <f t="shared" si="17"/>
        <v>76.440000000000055</v>
      </c>
      <c r="AC132" s="42">
        <f t="shared" si="18"/>
        <v>-34.32000000000005</v>
      </c>
    </row>
    <row r="133" spans="1:29" ht="20.100000000000001" customHeight="1" x14ac:dyDescent="0.2">
      <c r="A133" s="27">
        <v>126</v>
      </c>
      <c r="B133" s="26" t="s">
        <v>138</v>
      </c>
      <c r="C133" s="27"/>
      <c r="D133" s="36">
        <v>52</v>
      </c>
      <c r="E133" s="36">
        <v>397.14</v>
      </c>
      <c r="F133" s="36">
        <v>48217.96</v>
      </c>
      <c r="G133" s="36">
        <v>6313.48</v>
      </c>
      <c r="H133" s="36">
        <v>0</v>
      </c>
      <c r="I133" s="36">
        <v>6313.48</v>
      </c>
      <c r="J133" s="36">
        <v>0</v>
      </c>
      <c r="K133" s="36">
        <v>0</v>
      </c>
      <c r="L133" s="36">
        <v>1620</v>
      </c>
      <c r="M133" s="36">
        <v>1620</v>
      </c>
      <c r="N133" s="36">
        <v>31.15</v>
      </c>
      <c r="O133" s="36">
        <v>0</v>
      </c>
      <c r="P133" s="36">
        <f t="shared" si="11"/>
        <v>6313.48</v>
      </c>
      <c r="Q133" s="37">
        <v>11.92</v>
      </c>
      <c r="R133" s="38">
        <f t="shared" si="12"/>
        <v>619.84</v>
      </c>
      <c r="S133" s="39">
        <v>9.7899999999999991</v>
      </c>
      <c r="T133" s="38">
        <f t="shared" si="13"/>
        <v>509.07999999999993</v>
      </c>
      <c r="U133" s="40" t="str">
        <f t="shared" si="19"/>
        <v>Grunwaldzka 23F /    4</v>
      </c>
      <c r="V133" s="28">
        <v>11.26</v>
      </c>
      <c r="W133" s="38">
        <f t="shared" si="14"/>
        <v>585.52</v>
      </c>
      <c r="X133" s="38">
        <f t="shared" si="15"/>
        <v>-0.66000000000000014</v>
      </c>
      <c r="Y133" s="41">
        <f t="shared" si="16"/>
        <v>0.15015321756894795</v>
      </c>
      <c r="Z133" s="42">
        <f t="shared" si="10"/>
        <v>-34.32000000000005</v>
      </c>
      <c r="AA133" s="42">
        <f t="shared" si="17"/>
        <v>76.440000000000055</v>
      </c>
      <c r="AC133" s="42">
        <f t="shared" si="18"/>
        <v>-34.32000000000005</v>
      </c>
    </row>
    <row r="134" spans="1:29" ht="20.100000000000001" customHeight="1" x14ac:dyDescent="0.2">
      <c r="A134" s="27">
        <v>127</v>
      </c>
      <c r="B134" s="26" t="s">
        <v>139</v>
      </c>
      <c r="C134" s="27"/>
      <c r="D134" s="36">
        <v>63.74</v>
      </c>
      <c r="E134" s="36">
        <v>397.14</v>
      </c>
      <c r="F134" s="36">
        <v>48217.96</v>
      </c>
      <c r="G134" s="36">
        <v>7738.86</v>
      </c>
      <c r="H134" s="36">
        <v>0</v>
      </c>
      <c r="I134" s="36">
        <v>7738.86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f t="shared" si="11"/>
        <v>7738.86</v>
      </c>
      <c r="Q134" s="37">
        <v>11.92</v>
      </c>
      <c r="R134" s="38">
        <f t="shared" si="12"/>
        <v>759.7808</v>
      </c>
      <c r="S134" s="39">
        <v>9.7899999999999991</v>
      </c>
      <c r="T134" s="38">
        <f t="shared" si="13"/>
        <v>624.01459999999997</v>
      </c>
      <c r="U134" s="40" t="str">
        <f t="shared" si="19"/>
        <v>Grunwaldzka 23H /    8</v>
      </c>
      <c r="V134" s="28">
        <v>11.26</v>
      </c>
      <c r="W134" s="38">
        <f t="shared" si="14"/>
        <v>717.7124</v>
      </c>
      <c r="X134" s="38">
        <f t="shared" si="15"/>
        <v>-0.66000000000000014</v>
      </c>
      <c r="Y134" s="41">
        <f t="shared" si="16"/>
        <v>0.15015321756894795</v>
      </c>
      <c r="Z134" s="42">
        <f t="shared" si="10"/>
        <v>-42.068399999999997</v>
      </c>
      <c r="AA134" s="42">
        <f t="shared" si="17"/>
        <v>93.697800000000029</v>
      </c>
      <c r="AC134" s="42">
        <f t="shared" si="18"/>
        <v>-42.068399999999997</v>
      </c>
    </row>
    <row r="135" spans="1:29" ht="20.100000000000001" customHeight="1" x14ac:dyDescent="0.2">
      <c r="A135" s="27">
        <v>128</v>
      </c>
      <c r="B135" s="26" t="s">
        <v>140</v>
      </c>
      <c r="C135" s="27"/>
      <c r="D135" s="36">
        <v>41.87</v>
      </c>
      <c r="E135" s="36">
        <v>397.14</v>
      </c>
      <c r="F135" s="36">
        <v>48217.96</v>
      </c>
      <c r="G135" s="36">
        <v>5083.5600000000004</v>
      </c>
      <c r="H135" s="36">
        <v>0</v>
      </c>
      <c r="I135" s="36">
        <v>5083.5600000000004</v>
      </c>
      <c r="J135" s="36">
        <v>0</v>
      </c>
      <c r="K135" s="36">
        <v>0</v>
      </c>
      <c r="L135" s="36">
        <v>4092.33</v>
      </c>
      <c r="M135" s="36">
        <v>4092.33</v>
      </c>
      <c r="N135" s="36">
        <v>97.74</v>
      </c>
      <c r="O135" s="36">
        <v>409.23</v>
      </c>
      <c r="P135" s="36">
        <f t="shared" si="11"/>
        <v>5492.7900000000009</v>
      </c>
      <c r="Q135" s="37">
        <v>12.88</v>
      </c>
      <c r="R135" s="38">
        <f t="shared" si="12"/>
        <v>539.28560000000004</v>
      </c>
      <c r="S135" s="39">
        <v>9.7899999999999991</v>
      </c>
      <c r="T135" s="38">
        <f t="shared" si="13"/>
        <v>409.90729999999996</v>
      </c>
      <c r="U135" s="40" t="str">
        <f t="shared" si="19"/>
        <v>Grunwaldzka 23I /   14</v>
      </c>
      <c r="V135" s="28">
        <v>11.26</v>
      </c>
      <c r="W135" s="38">
        <f t="shared" si="14"/>
        <v>471.45619999999997</v>
      </c>
      <c r="X135" s="38">
        <f t="shared" si="15"/>
        <v>-1.620000000000001</v>
      </c>
      <c r="Y135" s="41">
        <f t="shared" si="16"/>
        <v>0.15015321756894795</v>
      </c>
      <c r="Z135" s="42">
        <f t="shared" ref="Z135:Z198" si="20">W135-R135</f>
        <v>-67.829400000000078</v>
      </c>
      <c r="AA135" s="42">
        <f t="shared" si="17"/>
        <v>61.548900000000003</v>
      </c>
      <c r="AC135" s="42">
        <f t="shared" si="18"/>
        <v>-67.829400000000078</v>
      </c>
    </row>
    <row r="136" spans="1:29" ht="20.100000000000001" customHeight="1" x14ac:dyDescent="0.2">
      <c r="A136" s="27">
        <v>129</v>
      </c>
      <c r="B136" s="26" t="s">
        <v>141</v>
      </c>
      <c r="C136" s="27"/>
      <c r="D136" s="36">
        <v>34.770000000000003</v>
      </c>
      <c r="E136" s="36">
        <v>60.42</v>
      </c>
      <c r="F136" s="36">
        <v>7122.91</v>
      </c>
      <c r="G136" s="36">
        <v>4099.03</v>
      </c>
      <c r="H136" s="36">
        <v>0</v>
      </c>
      <c r="I136" s="36">
        <v>4099.03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f t="shared" ref="P136:P199" si="21">I136+O136</f>
        <v>4099.03</v>
      </c>
      <c r="Q136" s="37">
        <v>11.58</v>
      </c>
      <c r="R136" s="38">
        <f t="shared" ref="R136:R199" si="22">D136*Q136</f>
        <v>402.63660000000004</v>
      </c>
      <c r="S136" s="39">
        <v>9.7899999999999991</v>
      </c>
      <c r="T136" s="38">
        <f t="shared" ref="T136:T199" si="23">D136*S136</f>
        <v>340.39830000000001</v>
      </c>
      <c r="U136" s="40" t="str">
        <f t="shared" si="19"/>
        <v>Grunwaldzka 4 /    6</v>
      </c>
      <c r="V136" s="28">
        <v>11.26</v>
      </c>
      <c r="W136" s="38">
        <f t="shared" ref="W136:W199" si="24">D136*V136</f>
        <v>391.51020000000005</v>
      </c>
      <c r="X136" s="38">
        <f t="shared" ref="X136:X199" si="25">V136-Q136</f>
        <v>-0.32000000000000028</v>
      </c>
      <c r="Y136" s="41">
        <f t="shared" ref="Y136:Y198" si="26">V136/S136-100%</f>
        <v>0.15015321756894795</v>
      </c>
      <c r="Z136" s="42">
        <f t="shared" si="20"/>
        <v>-11.12639999999999</v>
      </c>
      <c r="AA136" s="42">
        <f t="shared" ref="AA136:AA199" si="27">W136-T136</f>
        <v>51.111900000000048</v>
      </c>
      <c r="AC136" s="42">
        <f t="shared" ref="AC136:AC199" si="28">W136-R136</f>
        <v>-11.12639999999999</v>
      </c>
    </row>
    <row r="137" spans="1:29" ht="20.100000000000001" customHeight="1" x14ac:dyDescent="0.2">
      <c r="A137" s="27">
        <v>130</v>
      </c>
      <c r="B137" s="26" t="s">
        <v>142</v>
      </c>
      <c r="C137" s="27"/>
      <c r="D137" s="36">
        <v>28.14</v>
      </c>
      <c r="E137" s="36">
        <v>614.92999999999995</v>
      </c>
      <c r="F137" s="36">
        <v>85643.839999999997</v>
      </c>
      <c r="G137" s="36">
        <v>3919.17</v>
      </c>
      <c r="H137" s="36">
        <v>0</v>
      </c>
      <c r="I137" s="36">
        <v>3919.17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f t="shared" si="21"/>
        <v>3919.17</v>
      </c>
      <c r="Q137" s="37">
        <v>13.68</v>
      </c>
      <c r="R137" s="38">
        <f t="shared" si="22"/>
        <v>384.95519999999999</v>
      </c>
      <c r="S137" s="39">
        <v>9.91</v>
      </c>
      <c r="T137" s="38">
        <f t="shared" si="23"/>
        <v>278.86740000000003</v>
      </c>
      <c r="U137" s="40" t="str">
        <f t="shared" ref="U137:U200" si="29">PROPER(B137)</f>
        <v>Grunwaldzka 47 /  101</v>
      </c>
      <c r="V137" s="28">
        <v>11.4</v>
      </c>
      <c r="W137" s="38">
        <f t="shared" si="24"/>
        <v>320.79599999999999</v>
      </c>
      <c r="X137" s="38">
        <f t="shared" si="25"/>
        <v>-2.2799999999999994</v>
      </c>
      <c r="Y137" s="41">
        <f t="shared" si="26"/>
        <v>0.15035317860746722</v>
      </c>
      <c r="Z137" s="42">
        <f t="shared" si="20"/>
        <v>-64.159199999999998</v>
      </c>
      <c r="AA137" s="42">
        <f t="shared" si="27"/>
        <v>41.92859999999996</v>
      </c>
      <c r="AC137" s="42">
        <f t="shared" si="28"/>
        <v>-64.159199999999998</v>
      </c>
    </row>
    <row r="138" spans="1:29" ht="20.100000000000001" customHeight="1" x14ac:dyDescent="0.2">
      <c r="A138" s="27">
        <v>131</v>
      </c>
      <c r="B138" s="26" t="s">
        <v>143</v>
      </c>
      <c r="C138" s="27"/>
      <c r="D138" s="36">
        <v>37.659999999999997</v>
      </c>
      <c r="E138" s="36">
        <v>614.92999999999995</v>
      </c>
      <c r="F138" s="36">
        <v>85643.839999999997</v>
      </c>
      <c r="G138" s="36">
        <v>5245.06</v>
      </c>
      <c r="H138" s="36">
        <v>0</v>
      </c>
      <c r="I138" s="36">
        <v>5245.06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f t="shared" si="21"/>
        <v>5245.06</v>
      </c>
      <c r="Q138" s="37">
        <v>13.68</v>
      </c>
      <c r="R138" s="38">
        <f t="shared" si="22"/>
        <v>515.1887999999999</v>
      </c>
      <c r="S138" s="39">
        <v>9.91</v>
      </c>
      <c r="T138" s="38">
        <f t="shared" si="23"/>
        <v>373.2106</v>
      </c>
      <c r="U138" s="40" t="str">
        <f t="shared" si="29"/>
        <v>Grunwaldzka 47 /  106</v>
      </c>
      <c r="V138" s="28">
        <v>11.4</v>
      </c>
      <c r="W138" s="38">
        <f t="shared" si="24"/>
        <v>429.32399999999996</v>
      </c>
      <c r="X138" s="38">
        <f t="shared" si="25"/>
        <v>-2.2799999999999994</v>
      </c>
      <c r="Y138" s="41">
        <f t="shared" si="26"/>
        <v>0.15035317860746722</v>
      </c>
      <c r="Z138" s="42">
        <f t="shared" si="20"/>
        <v>-85.864799999999946</v>
      </c>
      <c r="AA138" s="42">
        <f t="shared" si="27"/>
        <v>56.113399999999956</v>
      </c>
      <c r="AC138" s="42">
        <f t="shared" si="28"/>
        <v>-85.864799999999946</v>
      </c>
    </row>
    <row r="139" spans="1:29" ht="20.100000000000001" customHeight="1" x14ac:dyDescent="0.2">
      <c r="A139" s="27">
        <v>132</v>
      </c>
      <c r="B139" s="26" t="s">
        <v>144</v>
      </c>
      <c r="C139" s="27"/>
      <c r="D139" s="36">
        <v>37.67</v>
      </c>
      <c r="E139" s="36">
        <v>614.92999999999995</v>
      </c>
      <c r="F139" s="36">
        <v>85643.839999999997</v>
      </c>
      <c r="G139" s="36">
        <v>5246.46</v>
      </c>
      <c r="H139" s="36">
        <v>0</v>
      </c>
      <c r="I139" s="36">
        <v>5246.46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f t="shared" si="21"/>
        <v>5246.46</v>
      </c>
      <c r="Q139" s="37">
        <v>13.68</v>
      </c>
      <c r="R139" s="38">
        <f t="shared" si="22"/>
        <v>515.32560000000001</v>
      </c>
      <c r="S139" s="39">
        <v>9.91</v>
      </c>
      <c r="T139" s="38">
        <f t="shared" si="23"/>
        <v>373.30970000000002</v>
      </c>
      <c r="U139" s="40" t="str">
        <f t="shared" si="29"/>
        <v>Grunwaldzka 47 /  107</v>
      </c>
      <c r="V139" s="28">
        <v>11.4</v>
      </c>
      <c r="W139" s="38">
        <f t="shared" si="24"/>
        <v>429.43800000000005</v>
      </c>
      <c r="X139" s="38">
        <f t="shared" si="25"/>
        <v>-2.2799999999999994</v>
      </c>
      <c r="Y139" s="41">
        <f t="shared" si="26"/>
        <v>0.15035317860746722</v>
      </c>
      <c r="Z139" s="42">
        <f t="shared" si="20"/>
        <v>-85.887599999999964</v>
      </c>
      <c r="AA139" s="42">
        <f t="shared" si="27"/>
        <v>56.128300000000024</v>
      </c>
      <c r="AC139" s="42">
        <f t="shared" si="28"/>
        <v>-85.887599999999964</v>
      </c>
    </row>
    <row r="140" spans="1:29" ht="20.100000000000001" customHeight="1" x14ac:dyDescent="0.2">
      <c r="A140" s="27">
        <v>133</v>
      </c>
      <c r="B140" s="26" t="s">
        <v>145</v>
      </c>
      <c r="C140" s="27"/>
      <c r="D140" s="36">
        <v>37.67</v>
      </c>
      <c r="E140" s="36">
        <v>614.92999999999995</v>
      </c>
      <c r="F140" s="36">
        <v>85643.839999999997</v>
      </c>
      <c r="G140" s="36">
        <v>5246.46</v>
      </c>
      <c r="H140" s="36">
        <v>0</v>
      </c>
      <c r="I140" s="36">
        <v>5246.46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f t="shared" si="21"/>
        <v>5246.46</v>
      </c>
      <c r="Q140" s="37">
        <v>13.68</v>
      </c>
      <c r="R140" s="38">
        <f t="shared" si="22"/>
        <v>515.32560000000001</v>
      </c>
      <c r="S140" s="39">
        <v>9.91</v>
      </c>
      <c r="T140" s="38">
        <f t="shared" si="23"/>
        <v>373.30970000000002</v>
      </c>
      <c r="U140" s="40" t="str">
        <f t="shared" si="29"/>
        <v>Grunwaldzka 47 /  109</v>
      </c>
      <c r="V140" s="28">
        <v>11.4</v>
      </c>
      <c r="W140" s="38">
        <f t="shared" si="24"/>
        <v>429.43800000000005</v>
      </c>
      <c r="X140" s="38">
        <f t="shared" si="25"/>
        <v>-2.2799999999999994</v>
      </c>
      <c r="Y140" s="41">
        <f t="shared" si="26"/>
        <v>0.15035317860746722</v>
      </c>
      <c r="Z140" s="42">
        <f t="shared" si="20"/>
        <v>-85.887599999999964</v>
      </c>
      <c r="AA140" s="42">
        <f t="shared" si="27"/>
        <v>56.128300000000024</v>
      </c>
      <c r="AC140" s="42">
        <f t="shared" si="28"/>
        <v>-85.887599999999964</v>
      </c>
    </row>
    <row r="141" spans="1:29" ht="20.100000000000001" customHeight="1" x14ac:dyDescent="0.2">
      <c r="A141" s="27">
        <v>134</v>
      </c>
      <c r="B141" s="26" t="s">
        <v>146</v>
      </c>
      <c r="C141" s="27"/>
      <c r="D141" s="36">
        <v>37.67</v>
      </c>
      <c r="E141" s="36">
        <v>614.92999999999995</v>
      </c>
      <c r="F141" s="36">
        <v>85643.839999999997</v>
      </c>
      <c r="G141" s="36">
        <v>5246.46</v>
      </c>
      <c r="H141" s="36">
        <v>0</v>
      </c>
      <c r="I141" s="36">
        <v>5246.46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f t="shared" si="21"/>
        <v>5246.46</v>
      </c>
      <c r="Q141" s="37">
        <v>13.68</v>
      </c>
      <c r="R141" s="38">
        <f t="shared" si="22"/>
        <v>515.32560000000001</v>
      </c>
      <c r="S141" s="39">
        <v>9.91</v>
      </c>
      <c r="T141" s="38">
        <f t="shared" si="23"/>
        <v>373.30970000000002</v>
      </c>
      <c r="U141" s="40" t="str">
        <f t="shared" si="29"/>
        <v>Grunwaldzka 47 /  110</v>
      </c>
      <c r="V141" s="28">
        <v>11.4</v>
      </c>
      <c r="W141" s="38">
        <f t="shared" si="24"/>
        <v>429.43800000000005</v>
      </c>
      <c r="X141" s="38">
        <f t="shared" si="25"/>
        <v>-2.2799999999999994</v>
      </c>
      <c r="Y141" s="41">
        <f t="shared" si="26"/>
        <v>0.15035317860746722</v>
      </c>
      <c r="Z141" s="42">
        <f t="shared" si="20"/>
        <v>-85.887599999999964</v>
      </c>
      <c r="AA141" s="42">
        <f t="shared" si="27"/>
        <v>56.128300000000024</v>
      </c>
      <c r="AC141" s="42">
        <f t="shared" si="28"/>
        <v>-85.887599999999964</v>
      </c>
    </row>
    <row r="142" spans="1:29" ht="20.100000000000001" customHeight="1" x14ac:dyDescent="0.2">
      <c r="A142" s="27">
        <v>135</v>
      </c>
      <c r="B142" s="26" t="s">
        <v>147</v>
      </c>
      <c r="C142" s="27"/>
      <c r="D142" s="36">
        <v>49.2</v>
      </c>
      <c r="E142" s="36">
        <v>614.92999999999995</v>
      </c>
      <c r="F142" s="36">
        <v>85643.839999999997</v>
      </c>
      <c r="G142" s="36">
        <v>6852.29</v>
      </c>
      <c r="H142" s="36">
        <v>0</v>
      </c>
      <c r="I142" s="36">
        <v>6852.29</v>
      </c>
      <c r="J142" s="36">
        <v>0</v>
      </c>
      <c r="K142" s="36">
        <v>0</v>
      </c>
      <c r="L142" s="36">
        <v>4942.75</v>
      </c>
      <c r="M142" s="36">
        <v>4942.75</v>
      </c>
      <c r="N142" s="36">
        <v>100.46</v>
      </c>
      <c r="O142" s="36">
        <v>250.87</v>
      </c>
      <c r="P142" s="36">
        <f t="shared" si="21"/>
        <v>7103.16</v>
      </c>
      <c r="Q142" s="37">
        <v>14.18</v>
      </c>
      <c r="R142" s="38">
        <f t="shared" si="22"/>
        <v>697.65600000000006</v>
      </c>
      <c r="S142" s="39">
        <v>10.8</v>
      </c>
      <c r="T142" s="38">
        <f t="shared" si="23"/>
        <v>531.36</v>
      </c>
      <c r="U142" s="40" t="str">
        <f t="shared" si="29"/>
        <v>Grunwaldzka 47 /  201</v>
      </c>
      <c r="V142" s="28">
        <v>12.42</v>
      </c>
      <c r="W142" s="38">
        <f t="shared" si="24"/>
        <v>611.06400000000008</v>
      </c>
      <c r="X142" s="38">
        <f t="shared" si="25"/>
        <v>-1.7599999999999998</v>
      </c>
      <c r="Y142" s="41">
        <f t="shared" si="26"/>
        <v>0.14999999999999991</v>
      </c>
      <c r="Z142" s="42">
        <f t="shared" si="20"/>
        <v>-86.591999999999985</v>
      </c>
      <c r="AA142" s="42">
        <f t="shared" si="27"/>
        <v>79.704000000000065</v>
      </c>
      <c r="AC142" s="42">
        <f t="shared" si="28"/>
        <v>-86.591999999999985</v>
      </c>
    </row>
    <row r="143" spans="1:29" ht="20.100000000000001" customHeight="1" x14ac:dyDescent="0.2">
      <c r="A143" s="27">
        <v>136</v>
      </c>
      <c r="B143" s="26" t="s">
        <v>148</v>
      </c>
      <c r="C143" s="27"/>
      <c r="D143" s="36">
        <v>35.299999999999997</v>
      </c>
      <c r="E143" s="36">
        <v>614.92999999999995</v>
      </c>
      <c r="F143" s="36">
        <v>85643.839999999997</v>
      </c>
      <c r="G143" s="36">
        <v>4916.38</v>
      </c>
      <c r="H143" s="36">
        <v>0</v>
      </c>
      <c r="I143" s="36">
        <v>4916.38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6">
        <f t="shared" si="21"/>
        <v>4916.38</v>
      </c>
      <c r="Q143" s="37">
        <v>13.68</v>
      </c>
      <c r="R143" s="38">
        <f t="shared" si="22"/>
        <v>482.90399999999994</v>
      </c>
      <c r="S143" s="39">
        <v>9.91</v>
      </c>
      <c r="T143" s="38">
        <f t="shared" si="23"/>
        <v>349.82299999999998</v>
      </c>
      <c r="U143" s="40" t="str">
        <f t="shared" si="29"/>
        <v>Grunwaldzka 47 /  202</v>
      </c>
      <c r="V143" s="28">
        <v>11.4</v>
      </c>
      <c r="W143" s="38">
        <f t="shared" si="24"/>
        <v>402.41999999999996</v>
      </c>
      <c r="X143" s="38">
        <f t="shared" si="25"/>
        <v>-2.2799999999999994</v>
      </c>
      <c r="Y143" s="41">
        <f t="shared" si="26"/>
        <v>0.15035317860746722</v>
      </c>
      <c r="Z143" s="42">
        <f t="shared" si="20"/>
        <v>-80.48399999999998</v>
      </c>
      <c r="AA143" s="42">
        <f t="shared" si="27"/>
        <v>52.59699999999998</v>
      </c>
      <c r="AC143" s="42">
        <f t="shared" si="28"/>
        <v>-80.48399999999998</v>
      </c>
    </row>
    <row r="144" spans="1:29" ht="20.100000000000001" customHeight="1" x14ac:dyDescent="0.2">
      <c r="A144" s="27">
        <v>137</v>
      </c>
      <c r="B144" s="26" t="s">
        <v>149</v>
      </c>
      <c r="C144" s="27"/>
      <c r="D144" s="36">
        <v>35.75</v>
      </c>
      <c r="E144" s="36">
        <v>614.92999999999995</v>
      </c>
      <c r="F144" s="36">
        <v>85643.839999999997</v>
      </c>
      <c r="G144" s="36">
        <v>4979.05</v>
      </c>
      <c r="H144" s="36">
        <v>0</v>
      </c>
      <c r="I144" s="36">
        <v>4979.05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f t="shared" si="21"/>
        <v>4979.05</v>
      </c>
      <c r="Q144" s="37">
        <v>13.68</v>
      </c>
      <c r="R144" s="38">
        <f t="shared" si="22"/>
        <v>489.06</v>
      </c>
      <c r="S144" s="39">
        <v>9.91</v>
      </c>
      <c r="T144" s="38">
        <f t="shared" si="23"/>
        <v>354.28250000000003</v>
      </c>
      <c r="U144" s="40" t="str">
        <f t="shared" si="29"/>
        <v>Grunwaldzka 47 /  204</v>
      </c>
      <c r="V144" s="28">
        <v>11.4</v>
      </c>
      <c r="W144" s="38">
        <f t="shared" si="24"/>
        <v>407.55</v>
      </c>
      <c r="X144" s="38">
        <f t="shared" si="25"/>
        <v>-2.2799999999999994</v>
      </c>
      <c r="Y144" s="41">
        <f t="shared" si="26"/>
        <v>0.15035317860746722</v>
      </c>
      <c r="Z144" s="42">
        <f t="shared" si="20"/>
        <v>-81.509999999999991</v>
      </c>
      <c r="AA144" s="42">
        <f t="shared" si="27"/>
        <v>53.267499999999984</v>
      </c>
      <c r="AC144" s="42">
        <f t="shared" si="28"/>
        <v>-81.509999999999991</v>
      </c>
    </row>
    <row r="145" spans="1:29" ht="20.100000000000001" customHeight="1" x14ac:dyDescent="0.2">
      <c r="A145" s="27">
        <v>138</v>
      </c>
      <c r="B145" s="26" t="s">
        <v>150</v>
      </c>
      <c r="C145" s="27"/>
      <c r="D145" s="36">
        <v>40.14</v>
      </c>
      <c r="E145" s="36">
        <v>614.92999999999995</v>
      </c>
      <c r="F145" s="36">
        <v>85643.839999999997</v>
      </c>
      <c r="G145" s="36">
        <v>5590.46</v>
      </c>
      <c r="H145" s="36">
        <v>0</v>
      </c>
      <c r="I145" s="36">
        <v>5590.46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f t="shared" si="21"/>
        <v>5590.46</v>
      </c>
      <c r="Q145" s="37">
        <v>13.68</v>
      </c>
      <c r="R145" s="38">
        <f t="shared" si="22"/>
        <v>549.11519999999996</v>
      </c>
      <c r="S145" s="39">
        <v>9.91</v>
      </c>
      <c r="T145" s="38">
        <f t="shared" si="23"/>
        <v>397.78739999999999</v>
      </c>
      <c r="U145" s="40" t="str">
        <f t="shared" si="29"/>
        <v>Grunwaldzka 47 /  205</v>
      </c>
      <c r="V145" s="28">
        <v>11.4</v>
      </c>
      <c r="W145" s="38">
        <f t="shared" si="24"/>
        <v>457.596</v>
      </c>
      <c r="X145" s="38">
        <f t="shared" si="25"/>
        <v>-2.2799999999999994</v>
      </c>
      <c r="Y145" s="41">
        <f t="shared" si="26"/>
        <v>0.15035317860746722</v>
      </c>
      <c r="Z145" s="42">
        <f t="shared" si="20"/>
        <v>-91.519199999999955</v>
      </c>
      <c r="AA145" s="42">
        <f t="shared" si="27"/>
        <v>59.808600000000013</v>
      </c>
      <c r="AC145" s="42">
        <f t="shared" si="28"/>
        <v>-91.519199999999955</v>
      </c>
    </row>
    <row r="146" spans="1:29" ht="20.100000000000001" customHeight="1" x14ac:dyDescent="0.2">
      <c r="A146" s="27">
        <v>139</v>
      </c>
      <c r="B146" s="26" t="s">
        <v>151</v>
      </c>
      <c r="C146" s="27"/>
      <c r="D146" s="36">
        <v>40.14</v>
      </c>
      <c r="E146" s="36">
        <v>614.92999999999995</v>
      </c>
      <c r="F146" s="36">
        <v>85643.839999999997</v>
      </c>
      <c r="G146" s="36">
        <v>5590.46</v>
      </c>
      <c r="H146" s="36">
        <v>0</v>
      </c>
      <c r="I146" s="36">
        <v>5590.46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f t="shared" si="21"/>
        <v>5590.46</v>
      </c>
      <c r="Q146" s="37">
        <v>13.68</v>
      </c>
      <c r="R146" s="38">
        <f t="shared" si="22"/>
        <v>549.11519999999996</v>
      </c>
      <c r="S146" s="39">
        <v>10.97</v>
      </c>
      <c r="T146" s="38">
        <f t="shared" si="23"/>
        <v>440.33580000000001</v>
      </c>
      <c r="U146" s="40" t="str">
        <f t="shared" si="29"/>
        <v>Grunwaldzka 47 /  206</v>
      </c>
      <c r="V146" s="28">
        <v>12.62</v>
      </c>
      <c r="W146" s="38">
        <f t="shared" si="24"/>
        <v>506.5668</v>
      </c>
      <c r="X146" s="38">
        <f t="shared" si="25"/>
        <v>-1.0600000000000005</v>
      </c>
      <c r="Y146" s="41">
        <f t="shared" si="26"/>
        <v>0.15041020966271645</v>
      </c>
      <c r="Z146" s="42">
        <f t="shared" si="20"/>
        <v>-42.548399999999958</v>
      </c>
      <c r="AA146" s="42">
        <f t="shared" si="27"/>
        <v>66.230999999999995</v>
      </c>
      <c r="AC146" s="42">
        <f t="shared" si="28"/>
        <v>-42.548399999999958</v>
      </c>
    </row>
    <row r="147" spans="1:29" ht="20.100000000000001" customHeight="1" x14ac:dyDescent="0.2">
      <c r="A147" s="27">
        <v>140</v>
      </c>
      <c r="B147" s="26" t="s">
        <v>152</v>
      </c>
      <c r="C147" s="27"/>
      <c r="D147" s="36">
        <v>35.450000000000003</v>
      </c>
      <c r="E147" s="36">
        <v>614.92999999999995</v>
      </c>
      <c r="F147" s="36">
        <v>85643.839999999997</v>
      </c>
      <c r="G147" s="36">
        <v>4937.2700000000004</v>
      </c>
      <c r="H147" s="36">
        <v>0</v>
      </c>
      <c r="I147" s="36">
        <v>4937.2700000000004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f t="shared" si="21"/>
        <v>4937.2700000000004</v>
      </c>
      <c r="Q147" s="37">
        <v>13.68</v>
      </c>
      <c r="R147" s="38">
        <f t="shared" si="22"/>
        <v>484.95600000000002</v>
      </c>
      <c r="S147" s="39">
        <v>9.91</v>
      </c>
      <c r="T147" s="38">
        <f t="shared" si="23"/>
        <v>351.30950000000001</v>
      </c>
      <c r="U147" s="40" t="str">
        <f t="shared" si="29"/>
        <v>Grunwaldzka 47 /  207</v>
      </c>
      <c r="V147" s="28">
        <v>11.4</v>
      </c>
      <c r="W147" s="38">
        <f t="shared" si="24"/>
        <v>404.13000000000005</v>
      </c>
      <c r="X147" s="38">
        <f t="shared" si="25"/>
        <v>-2.2799999999999994</v>
      </c>
      <c r="Y147" s="41">
        <f t="shared" si="26"/>
        <v>0.15035317860746722</v>
      </c>
      <c r="Z147" s="42">
        <f t="shared" si="20"/>
        <v>-80.825999999999965</v>
      </c>
      <c r="AA147" s="42">
        <f t="shared" si="27"/>
        <v>52.820500000000038</v>
      </c>
      <c r="AC147" s="42">
        <f t="shared" si="28"/>
        <v>-80.825999999999965</v>
      </c>
    </row>
    <row r="148" spans="1:29" ht="20.100000000000001" customHeight="1" x14ac:dyDescent="0.2">
      <c r="A148" s="27">
        <v>141</v>
      </c>
      <c r="B148" s="26" t="s">
        <v>153</v>
      </c>
      <c r="C148" s="27"/>
      <c r="D148" s="36">
        <v>57.89</v>
      </c>
      <c r="E148" s="36">
        <v>614.92999999999995</v>
      </c>
      <c r="F148" s="36">
        <v>85643.839999999997</v>
      </c>
      <c r="G148" s="36">
        <v>8062.58</v>
      </c>
      <c r="H148" s="36">
        <v>0</v>
      </c>
      <c r="I148" s="36">
        <v>8062.58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f t="shared" si="21"/>
        <v>8062.58</v>
      </c>
      <c r="Q148" s="37">
        <v>13.68</v>
      </c>
      <c r="R148" s="38">
        <f t="shared" si="22"/>
        <v>791.93520000000001</v>
      </c>
      <c r="S148" s="39">
        <v>9.91</v>
      </c>
      <c r="T148" s="38">
        <f t="shared" si="23"/>
        <v>573.68989999999997</v>
      </c>
      <c r="U148" s="40" t="str">
        <f t="shared" si="29"/>
        <v>Grunwaldzka 47 /  300</v>
      </c>
      <c r="V148" s="28">
        <v>11.4</v>
      </c>
      <c r="W148" s="38">
        <f t="shared" si="24"/>
        <v>659.94600000000003</v>
      </c>
      <c r="X148" s="38">
        <f t="shared" si="25"/>
        <v>-2.2799999999999994</v>
      </c>
      <c r="Y148" s="41">
        <f t="shared" si="26"/>
        <v>0.15035317860746722</v>
      </c>
      <c r="Z148" s="42">
        <f t="shared" si="20"/>
        <v>-131.98919999999998</v>
      </c>
      <c r="AA148" s="42">
        <f t="shared" si="27"/>
        <v>86.25610000000006</v>
      </c>
      <c r="AC148" s="42">
        <f t="shared" si="28"/>
        <v>-131.98919999999998</v>
      </c>
    </row>
    <row r="149" spans="1:29" ht="20.100000000000001" customHeight="1" x14ac:dyDescent="0.2">
      <c r="A149" s="27">
        <v>142</v>
      </c>
      <c r="B149" s="26" t="s">
        <v>154</v>
      </c>
      <c r="C149" s="27"/>
      <c r="D149" s="36">
        <v>35.299999999999997</v>
      </c>
      <c r="E149" s="36">
        <v>614.92999999999995</v>
      </c>
      <c r="F149" s="36">
        <v>85643.839999999997</v>
      </c>
      <c r="G149" s="36">
        <v>4916.38</v>
      </c>
      <c r="H149" s="36">
        <v>0</v>
      </c>
      <c r="I149" s="36">
        <v>4916.38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v>0</v>
      </c>
      <c r="P149" s="36">
        <f t="shared" si="21"/>
        <v>4916.38</v>
      </c>
      <c r="Q149" s="37">
        <v>13.68</v>
      </c>
      <c r="R149" s="38">
        <f t="shared" si="22"/>
        <v>482.90399999999994</v>
      </c>
      <c r="S149" s="39">
        <v>9.91</v>
      </c>
      <c r="T149" s="38">
        <f t="shared" si="23"/>
        <v>349.82299999999998</v>
      </c>
      <c r="U149" s="40" t="str">
        <f t="shared" si="29"/>
        <v>Grunwaldzka 47 /  302</v>
      </c>
      <c r="V149" s="28">
        <v>11.4</v>
      </c>
      <c r="W149" s="38">
        <f t="shared" si="24"/>
        <v>402.41999999999996</v>
      </c>
      <c r="X149" s="38">
        <f t="shared" si="25"/>
        <v>-2.2799999999999994</v>
      </c>
      <c r="Y149" s="41">
        <f t="shared" si="26"/>
        <v>0.15035317860746722</v>
      </c>
      <c r="Z149" s="42">
        <f t="shared" si="20"/>
        <v>-80.48399999999998</v>
      </c>
      <c r="AA149" s="42">
        <f t="shared" si="27"/>
        <v>52.59699999999998</v>
      </c>
      <c r="AC149" s="42">
        <f t="shared" si="28"/>
        <v>-80.48399999999998</v>
      </c>
    </row>
    <row r="150" spans="1:29" ht="20.100000000000001" customHeight="1" x14ac:dyDescent="0.2">
      <c r="A150" s="27">
        <v>143</v>
      </c>
      <c r="B150" s="26" t="s">
        <v>155</v>
      </c>
      <c r="C150" s="27"/>
      <c r="D150" s="36">
        <v>35.75</v>
      </c>
      <c r="E150" s="36">
        <v>614.92999999999995</v>
      </c>
      <c r="F150" s="36">
        <v>85643.839999999997</v>
      </c>
      <c r="G150" s="36">
        <v>4979.05</v>
      </c>
      <c r="H150" s="36">
        <v>0</v>
      </c>
      <c r="I150" s="36">
        <v>4979.05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0</v>
      </c>
      <c r="P150" s="36">
        <f t="shared" si="21"/>
        <v>4979.05</v>
      </c>
      <c r="Q150" s="37">
        <v>13.68</v>
      </c>
      <c r="R150" s="38">
        <f t="shared" si="22"/>
        <v>489.06</v>
      </c>
      <c r="S150" s="39">
        <v>9.91</v>
      </c>
      <c r="T150" s="38">
        <f t="shared" si="23"/>
        <v>354.28250000000003</v>
      </c>
      <c r="U150" s="40" t="str">
        <f t="shared" si="29"/>
        <v>Grunwaldzka 47 /  304</v>
      </c>
      <c r="V150" s="28">
        <v>11.4</v>
      </c>
      <c r="W150" s="38">
        <f t="shared" si="24"/>
        <v>407.55</v>
      </c>
      <c r="X150" s="38">
        <f t="shared" si="25"/>
        <v>-2.2799999999999994</v>
      </c>
      <c r="Y150" s="41">
        <f t="shared" si="26"/>
        <v>0.15035317860746722</v>
      </c>
      <c r="Z150" s="42">
        <f t="shared" si="20"/>
        <v>-81.509999999999991</v>
      </c>
      <c r="AA150" s="42">
        <f t="shared" si="27"/>
        <v>53.267499999999984</v>
      </c>
      <c r="AC150" s="42">
        <f t="shared" si="28"/>
        <v>-81.509999999999991</v>
      </c>
    </row>
    <row r="151" spans="1:29" ht="20.100000000000001" customHeight="1" x14ac:dyDescent="0.2">
      <c r="A151" s="27">
        <v>144</v>
      </c>
      <c r="B151" s="26" t="s">
        <v>156</v>
      </c>
      <c r="C151" s="27"/>
      <c r="D151" s="36">
        <v>35.450000000000003</v>
      </c>
      <c r="E151" s="36">
        <v>614.92999999999995</v>
      </c>
      <c r="F151" s="36">
        <v>85643.839999999997</v>
      </c>
      <c r="G151" s="36">
        <v>4937.2700000000004</v>
      </c>
      <c r="H151" s="36">
        <v>0</v>
      </c>
      <c r="I151" s="36">
        <v>4937.2700000000004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0</v>
      </c>
      <c r="P151" s="36">
        <f t="shared" si="21"/>
        <v>4937.2700000000004</v>
      </c>
      <c r="Q151" s="37">
        <v>13.68</v>
      </c>
      <c r="R151" s="38">
        <f t="shared" si="22"/>
        <v>484.95600000000002</v>
      </c>
      <c r="S151" s="39">
        <v>9.91</v>
      </c>
      <c r="T151" s="38">
        <f t="shared" si="23"/>
        <v>351.30950000000001</v>
      </c>
      <c r="U151" s="40" t="str">
        <f t="shared" si="29"/>
        <v>Grunwaldzka 47 /  307</v>
      </c>
      <c r="V151" s="28">
        <v>11.4</v>
      </c>
      <c r="W151" s="38">
        <f t="shared" si="24"/>
        <v>404.13000000000005</v>
      </c>
      <c r="X151" s="38">
        <f t="shared" si="25"/>
        <v>-2.2799999999999994</v>
      </c>
      <c r="Y151" s="41">
        <f t="shared" si="26"/>
        <v>0.15035317860746722</v>
      </c>
      <c r="Z151" s="42">
        <f t="shared" si="20"/>
        <v>-80.825999999999965</v>
      </c>
      <c r="AA151" s="42">
        <f t="shared" si="27"/>
        <v>52.820500000000038</v>
      </c>
      <c r="AC151" s="42">
        <f t="shared" si="28"/>
        <v>-80.825999999999965</v>
      </c>
    </row>
    <row r="152" spans="1:29" ht="20.100000000000001" customHeight="1" x14ac:dyDescent="0.2">
      <c r="A152" s="27">
        <v>145</v>
      </c>
      <c r="B152" s="26" t="s">
        <v>157</v>
      </c>
      <c r="C152" s="27"/>
      <c r="D152" s="36">
        <v>35.75</v>
      </c>
      <c r="E152" s="36">
        <v>614.92999999999995</v>
      </c>
      <c r="F152" s="36">
        <v>85643.839999999997</v>
      </c>
      <c r="G152" s="36">
        <v>4979.05</v>
      </c>
      <c r="H152" s="36">
        <v>0</v>
      </c>
      <c r="I152" s="36">
        <v>4979.05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f t="shared" si="21"/>
        <v>4979.05</v>
      </c>
      <c r="Q152" s="37">
        <v>13.68</v>
      </c>
      <c r="R152" s="38">
        <f t="shared" si="22"/>
        <v>489.06</v>
      </c>
      <c r="S152" s="39">
        <v>9.91</v>
      </c>
      <c r="T152" s="38">
        <f t="shared" si="23"/>
        <v>354.28250000000003</v>
      </c>
      <c r="U152" s="40" t="str">
        <f t="shared" si="29"/>
        <v>Grunwaldzka 47 /  308</v>
      </c>
      <c r="V152" s="28">
        <v>11.4</v>
      </c>
      <c r="W152" s="38">
        <f t="shared" si="24"/>
        <v>407.55</v>
      </c>
      <c r="X152" s="38">
        <f t="shared" si="25"/>
        <v>-2.2799999999999994</v>
      </c>
      <c r="Y152" s="41">
        <f t="shared" si="26"/>
        <v>0.15035317860746722</v>
      </c>
      <c r="Z152" s="42">
        <f t="shared" si="20"/>
        <v>-81.509999999999991</v>
      </c>
      <c r="AA152" s="42">
        <f t="shared" si="27"/>
        <v>53.267499999999984</v>
      </c>
      <c r="AC152" s="42">
        <f t="shared" si="28"/>
        <v>-81.509999999999991</v>
      </c>
    </row>
    <row r="153" spans="1:29" ht="20.100000000000001" customHeight="1" x14ac:dyDescent="0.2">
      <c r="A153" s="27">
        <v>146</v>
      </c>
      <c r="B153" s="26" t="s">
        <v>158</v>
      </c>
      <c r="C153" s="27"/>
      <c r="D153" s="36">
        <v>54.36</v>
      </c>
      <c r="E153" s="36">
        <v>204.06</v>
      </c>
      <c r="F153" s="36">
        <v>33328.58</v>
      </c>
      <c r="G153" s="36">
        <v>8878.48</v>
      </c>
      <c r="H153" s="36">
        <v>0</v>
      </c>
      <c r="I153" s="36">
        <v>8878.48</v>
      </c>
      <c r="J153" s="36">
        <v>0</v>
      </c>
      <c r="K153" s="36">
        <v>0</v>
      </c>
      <c r="L153" s="36">
        <v>1960.4</v>
      </c>
      <c r="M153" s="36">
        <v>1960.4</v>
      </c>
      <c r="N153" s="36">
        <v>36.06</v>
      </c>
      <c r="O153" s="36">
        <v>196.04</v>
      </c>
      <c r="P153" s="36">
        <f t="shared" si="21"/>
        <v>9074.52</v>
      </c>
      <c r="Q153" s="37">
        <v>16.39</v>
      </c>
      <c r="R153" s="38">
        <f t="shared" si="22"/>
        <v>890.96040000000005</v>
      </c>
      <c r="S153" s="39">
        <v>10.46</v>
      </c>
      <c r="T153" s="38">
        <f t="shared" si="23"/>
        <v>568.60560000000009</v>
      </c>
      <c r="U153" s="40" t="str">
        <f t="shared" si="29"/>
        <v>Grunwaldzka 55 /    1</v>
      </c>
      <c r="V153" s="28">
        <v>12.03</v>
      </c>
      <c r="W153" s="38">
        <f t="shared" si="24"/>
        <v>653.95079999999996</v>
      </c>
      <c r="X153" s="38">
        <f t="shared" si="25"/>
        <v>-4.3600000000000012</v>
      </c>
      <c r="Y153" s="41">
        <f t="shared" si="26"/>
        <v>0.15009560229445484</v>
      </c>
      <c r="Z153" s="42">
        <f t="shared" si="20"/>
        <v>-237.00960000000009</v>
      </c>
      <c r="AA153" s="42">
        <f t="shared" si="27"/>
        <v>85.345199999999863</v>
      </c>
      <c r="AC153" s="42">
        <f t="shared" si="28"/>
        <v>-237.00960000000009</v>
      </c>
    </row>
    <row r="154" spans="1:29" ht="20.100000000000001" customHeight="1" x14ac:dyDescent="0.2">
      <c r="A154" s="27">
        <v>147</v>
      </c>
      <c r="B154" s="26" t="s">
        <v>159</v>
      </c>
      <c r="C154" s="27"/>
      <c r="D154" s="36">
        <v>47.68</v>
      </c>
      <c r="E154" s="36">
        <v>204.06</v>
      </c>
      <c r="F154" s="36">
        <v>33328.58</v>
      </c>
      <c r="G154" s="36">
        <v>7787.45</v>
      </c>
      <c r="H154" s="36">
        <v>0</v>
      </c>
      <c r="I154" s="36">
        <v>7787.45</v>
      </c>
      <c r="J154" s="36">
        <v>0</v>
      </c>
      <c r="K154" s="36">
        <v>0</v>
      </c>
      <c r="L154" s="36">
        <v>26503.17</v>
      </c>
      <c r="M154" s="36">
        <v>26503.17</v>
      </c>
      <c r="N154" s="36">
        <v>555.85</v>
      </c>
      <c r="O154" s="36">
        <v>2650.32</v>
      </c>
      <c r="P154" s="36">
        <f t="shared" si="21"/>
        <v>10437.77</v>
      </c>
      <c r="Q154" s="37">
        <v>21.5</v>
      </c>
      <c r="R154" s="38">
        <f t="shared" si="22"/>
        <v>1025.1199999999999</v>
      </c>
      <c r="S154" s="39">
        <v>12.25</v>
      </c>
      <c r="T154" s="38">
        <f t="shared" si="23"/>
        <v>584.08000000000004</v>
      </c>
      <c r="U154" s="40" t="str">
        <f t="shared" si="29"/>
        <v>Grunwaldzka 55 /    2</v>
      </c>
      <c r="V154" s="28">
        <v>14.09</v>
      </c>
      <c r="W154" s="38">
        <f t="shared" si="24"/>
        <v>671.81119999999999</v>
      </c>
      <c r="X154" s="38">
        <f t="shared" si="25"/>
        <v>-7.41</v>
      </c>
      <c r="Y154" s="41">
        <f t="shared" si="26"/>
        <v>0.15020408163265309</v>
      </c>
      <c r="Z154" s="42">
        <f t="shared" si="20"/>
        <v>-353.30879999999991</v>
      </c>
      <c r="AA154" s="42">
        <f t="shared" si="27"/>
        <v>87.731199999999944</v>
      </c>
      <c r="AC154" s="42">
        <f t="shared" si="28"/>
        <v>-353.30879999999991</v>
      </c>
    </row>
    <row r="155" spans="1:29" ht="20.100000000000001" customHeight="1" x14ac:dyDescent="0.2">
      <c r="A155" s="27">
        <v>148</v>
      </c>
      <c r="B155" s="26" t="s">
        <v>160</v>
      </c>
      <c r="C155" s="27"/>
      <c r="D155" s="36">
        <v>54.36</v>
      </c>
      <c r="E155" s="36">
        <v>204.06</v>
      </c>
      <c r="F155" s="36">
        <v>33328.58</v>
      </c>
      <c r="G155" s="36">
        <v>8878.48</v>
      </c>
      <c r="H155" s="36">
        <v>0</v>
      </c>
      <c r="I155" s="36">
        <v>8878.48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f t="shared" si="21"/>
        <v>8878.48</v>
      </c>
      <c r="Q155" s="37">
        <v>16.04</v>
      </c>
      <c r="R155" s="38">
        <f t="shared" si="22"/>
        <v>871.93439999999998</v>
      </c>
      <c r="S155" s="39">
        <v>10.14</v>
      </c>
      <c r="T155" s="38">
        <f t="shared" si="23"/>
        <v>551.21040000000005</v>
      </c>
      <c r="U155" s="40" t="str">
        <f t="shared" si="29"/>
        <v>Grunwaldzka 55 /    3</v>
      </c>
      <c r="V155" s="28">
        <v>11.66</v>
      </c>
      <c r="W155" s="38">
        <f t="shared" si="24"/>
        <v>633.83759999999995</v>
      </c>
      <c r="X155" s="38">
        <f t="shared" si="25"/>
        <v>-4.379999999999999</v>
      </c>
      <c r="Y155" s="41">
        <f t="shared" si="26"/>
        <v>0.14990138067061132</v>
      </c>
      <c r="Z155" s="42">
        <f t="shared" si="20"/>
        <v>-238.09680000000003</v>
      </c>
      <c r="AA155" s="42">
        <f t="shared" si="27"/>
        <v>82.627199999999903</v>
      </c>
      <c r="AC155" s="42">
        <f t="shared" si="28"/>
        <v>-238.09680000000003</v>
      </c>
    </row>
    <row r="156" spans="1:29" ht="20.100000000000001" customHeight="1" x14ac:dyDescent="0.2">
      <c r="A156" s="27">
        <v>149</v>
      </c>
      <c r="B156" s="26" t="s">
        <v>161</v>
      </c>
      <c r="C156" s="27"/>
      <c r="D156" s="36">
        <v>47.66</v>
      </c>
      <c r="E156" s="36">
        <v>204.06</v>
      </c>
      <c r="F156" s="36">
        <v>33328.58</v>
      </c>
      <c r="G156" s="36">
        <v>7784.18</v>
      </c>
      <c r="H156" s="36">
        <v>0</v>
      </c>
      <c r="I156" s="36">
        <v>7784.18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v>0</v>
      </c>
      <c r="P156" s="36">
        <f t="shared" si="21"/>
        <v>7784.18</v>
      </c>
      <c r="Q156" s="37">
        <v>16.04</v>
      </c>
      <c r="R156" s="38">
        <f t="shared" si="22"/>
        <v>764.46639999999991</v>
      </c>
      <c r="S156" s="39">
        <v>10.14</v>
      </c>
      <c r="T156" s="38">
        <f t="shared" si="23"/>
        <v>483.2724</v>
      </c>
      <c r="U156" s="40" t="str">
        <f t="shared" si="29"/>
        <v>Grunwaldzka 55 /    4</v>
      </c>
      <c r="V156" s="28">
        <v>11.66</v>
      </c>
      <c r="W156" s="38">
        <f t="shared" si="24"/>
        <v>555.71559999999999</v>
      </c>
      <c r="X156" s="38">
        <f t="shared" si="25"/>
        <v>-4.379999999999999</v>
      </c>
      <c r="Y156" s="41">
        <f t="shared" si="26"/>
        <v>0.14990138067061132</v>
      </c>
      <c r="Z156" s="42">
        <f t="shared" si="20"/>
        <v>-208.75079999999991</v>
      </c>
      <c r="AA156" s="42">
        <f t="shared" si="27"/>
        <v>72.44319999999999</v>
      </c>
      <c r="AC156" s="42">
        <f t="shared" si="28"/>
        <v>-208.75079999999991</v>
      </c>
    </row>
    <row r="157" spans="1:29" ht="20.100000000000001" customHeight="1" x14ac:dyDescent="0.2">
      <c r="A157" s="27">
        <v>150</v>
      </c>
      <c r="B157" s="26" t="s">
        <v>162</v>
      </c>
      <c r="C157" s="27"/>
      <c r="D157" s="36">
        <v>44.45</v>
      </c>
      <c r="E157" s="36">
        <v>188.9</v>
      </c>
      <c r="F157" s="36">
        <v>36081.019999999997</v>
      </c>
      <c r="G157" s="36">
        <v>8490.2099999999991</v>
      </c>
      <c r="H157" s="36">
        <v>0</v>
      </c>
      <c r="I157" s="36">
        <v>8490.2099999999991</v>
      </c>
      <c r="J157" s="36">
        <v>0</v>
      </c>
      <c r="K157" s="36">
        <v>0</v>
      </c>
      <c r="L157" s="36">
        <v>2776.68</v>
      </c>
      <c r="M157" s="36">
        <v>2776.68</v>
      </c>
      <c r="N157" s="36">
        <v>62.47</v>
      </c>
      <c r="O157" s="36">
        <v>277.67</v>
      </c>
      <c r="P157" s="36">
        <f t="shared" si="21"/>
        <v>8767.8799999999992</v>
      </c>
      <c r="Q157" s="37">
        <v>19.37</v>
      </c>
      <c r="R157" s="38">
        <f t="shared" si="22"/>
        <v>860.99650000000008</v>
      </c>
      <c r="S157" s="39">
        <v>9.7899999999999991</v>
      </c>
      <c r="T157" s="38">
        <f t="shared" si="23"/>
        <v>435.16550000000001</v>
      </c>
      <c r="U157" s="40" t="str">
        <f t="shared" si="29"/>
        <v>Grunwaldzka 62A /    1</v>
      </c>
      <c r="V157" s="28">
        <v>11.26</v>
      </c>
      <c r="W157" s="38">
        <f t="shared" si="24"/>
        <v>500.50700000000001</v>
      </c>
      <c r="X157" s="38">
        <f t="shared" si="25"/>
        <v>-8.1100000000000012</v>
      </c>
      <c r="Y157" s="41">
        <f t="shared" si="26"/>
        <v>0.15015321756894795</v>
      </c>
      <c r="Z157" s="42">
        <f t="shared" si="20"/>
        <v>-360.48950000000008</v>
      </c>
      <c r="AA157" s="42">
        <f t="shared" si="27"/>
        <v>65.341499999999996</v>
      </c>
      <c r="AC157" s="42">
        <f t="shared" si="28"/>
        <v>-360.48950000000008</v>
      </c>
    </row>
    <row r="158" spans="1:29" ht="20.100000000000001" customHeight="1" x14ac:dyDescent="0.2">
      <c r="A158" s="27">
        <v>151</v>
      </c>
      <c r="B158" s="26" t="s">
        <v>163</v>
      </c>
      <c r="C158" s="27"/>
      <c r="D158" s="36">
        <v>50.95</v>
      </c>
      <c r="E158" s="36">
        <v>188.9</v>
      </c>
      <c r="F158" s="36">
        <v>36081.019999999997</v>
      </c>
      <c r="G158" s="36">
        <v>9731.75</v>
      </c>
      <c r="H158" s="36">
        <v>0</v>
      </c>
      <c r="I158" s="36">
        <v>9731.75</v>
      </c>
      <c r="J158" s="36">
        <v>0</v>
      </c>
      <c r="K158" s="36">
        <v>0</v>
      </c>
      <c r="L158" s="36">
        <v>4396.68</v>
      </c>
      <c r="M158" s="36">
        <v>4396.68</v>
      </c>
      <c r="N158" s="36">
        <v>86.3</v>
      </c>
      <c r="O158" s="36">
        <v>277.67</v>
      </c>
      <c r="P158" s="36">
        <f t="shared" si="21"/>
        <v>10009.42</v>
      </c>
      <c r="Q158" s="37">
        <v>19.29</v>
      </c>
      <c r="R158" s="38">
        <f t="shared" si="22"/>
        <v>982.82550000000003</v>
      </c>
      <c r="S158" s="39">
        <v>9.7899999999999991</v>
      </c>
      <c r="T158" s="38">
        <f t="shared" si="23"/>
        <v>498.8005</v>
      </c>
      <c r="U158" s="40" t="str">
        <f t="shared" si="29"/>
        <v>Grunwaldzka 62A /    2</v>
      </c>
      <c r="V158" s="28">
        <v>11.26</v>
      </c>
      <c r="W158" s="38">
        <f t="shared" si="24"/>
        <v>573.697</v>
      </c>
      <c r="X158" s="38">
        <f t="shared" si="25"/>
        <v>-8.0299999999999994</v>
      </c>
      <c r="Y158" s="41">
        <f t="shared" si="26"/>
        <v>0.15015321756894795</v>
      </c>
      <c r="Z158" s="42">
        <f t="shared" si="20"/>
        <v>-409.12850000000003</v>
      </c>
      <c r="AA158" s="42">
        <f t="shared" si="27"/>
        <v>74.896500000000003</v>
      </c>
      <c r="AC158" s="42">
        <f t="shared" si="28"/>
        <v>-409.12850000000003</v>
      </c>
    </row>
    <row r="159" spans="1:29" ht="20.100000000000001" customHeight="1" x14ac:dyDescent="0.2">
      <c r="A159" s="27">
        <v>152</v>
      </c>
      <c r="B159" s="26" t="s">
        <v>164</v>
      </c>
      <c r="C159" s="27"/>
      <c r="D159" s="36">
        <v>43.82</v>
      </c>
      <c r="E159" s="36">
        <v>188.9</v>
      </c>
      <c r="F159" s="36">
        <v>36081.019999999997</v>
      </c>
      <c r="G159" s="36">
        <v>8369.8799999999992</v>
      </c>
      <c r="H159" s="36">
        <v>0</v>
      </c>
      <c r="I159" s="36">
        <v>8369.8799999999992</v>
      </c>
      <c r="J159" s="36">
        <v>0</v>
      </c>
      <c r="K159" s="36">
        <v>0</v>
      </c>
      <c r="L159" s="36">
        <v>2776.68</v>
      </c>
      <c r="M159" s="36">
        <v>2776.68</v>
      </c>
      <c r="N159" s="36">
        <v>63.37</v>
      </c>
      <c r="O159" s="36">
        <v>277.67</v>
      </c>
      <c r="P159" s="36">
        <f t="shared" si="21"/>
        <v>8647.5499999999993</v>
      </c>
      <c r="Q159" s="37">
        <v>19.38</v>
      </c>
      <c r="R159" s="38">
        <f t="shared" si="22"/>
        <v>849.23159999999996</v>
      </c>
      <c r="S159" s="39">
        <v>9.7899999999999991</v>
      </c>
      <c r="T159" s="38">
        <f t="shared" si="23"/>
        <v>428.99779999999998</v>
      </c>
      <c r="U159" s="40" t="str">
        <f t="shared" si="29"/>
        <v>Grunwaldzka 62A /    3</v>
      </c>
      <c r="V159" s="28">
        <v>11.26</v>
      </c>
      <c r="W159" s="38">
        <f t="shared" si="24"/>
        <v>493.41320000000002</v>
      </c>
      <c r="X159" s="38">
        <f t="shared" si="25"/>
        <v>-8.1199999999999992</v>
      </c>
      <c r="Y159" s="41">
        <f t="shared" si="26"/>
        <v>0.15015321756894795</v>
      </c>
      <c r="Z159" s="42">
        <f t="shared" si="20"/>
        <v>-355.81839999999994</v>
      </c>
      <c r="AA159" s="42">
        <f t="shared" si="27"/>
        <v>64.415400000000034</v>
      </c>
      <c r="AC159" s="42">
        <f t="shared" si="28"/>
        <v>-355.81839999999994</v>
      </c>
    </row>
    <row r="160" spans="1:29" ht="20.100000000000001" customHeight="1" x14ac:dyDescent="0.2">
      <c r="A160" s="27">
        <v>153</v>
      </c>
      <c r="B160" s="26" t="s">
        <v>165</v>
      </c>
      <c r="C160" s="27"/>
      <c r="D160" s="36">
        <v>49.68</v>
      </c>
      <c r="E160" s="36">
        <v>188.9</v>
      </c>
      <c r="F160" s="36">
        <v>36081.019999999997</v>
      </c>
      <c r="G160" s="36">
        <v>9489.17</v>
      </c>
      <c r="H160" s="36">
        <v>0</v>
      </c>
      <c r="I160" s="36">
        <v>9489.17</v>
      </c>
      <c r="J160" s="36">
        <v>0</v>
      </c>
      <c r="K160" s="36">
        <v>0</v>
      </c>
      <c r="L160" s="36">
        <v>2776.68</v>
      </c>
      <c r="M160" s="36">
        <v>2776.68</v>
      </c>
      <c r="N160" s="36">
        <v>55.89</v>
      </c>
      <c r="O160" s="36">
        <v>277.67</v>
      </c>
      <c r="P160" s="36">
        <f t="shared" si="21"/>
        <v>9766.84</v>
      </c>
      <c r="Q160" s="37">
        <v>19.3</v>
      </c>
      <c r="R160" s="38">
        <f t="shared" si="22"/>
        <v>958.82400000000007</v>
      </c>
      <c r="S160" s="39">
        <v>9.7899999999999991</v>
      </c>
      <c r="T160" s="38">
        <f t="shared" si="23"/>
        <v>486.36719999999997</v>
      </c>
      <c r="U160" s="40" t="str">
        <f t="shared" si="29"/>
        <v>Grunwaldzka 62A /    4</v>
      </c>
      <c r="V160" s="28">
        <v>11.26</v>
      </c>
      <c r="W160" s="38">
        <f t="shared" si="24"/>
        <v>559.39679999999998</v>
      </c>
      <c r="X160" s="38">
        <f t="shared" si="25"/>
        <v>-8.0400000000000009</v>
      </c>
      <c r="Y160" s="41">
        <f t="shared" si="26"/>
        <v>0.15015321756894795</v>
      </c>
      <c r="Z160" s="42">
        <f t="shared" si="20"/>
        <v>-399.42720000000008</v>
      </c>
      <c r="AA160" s="42">
        <f t="shared" si="27"/>
        <v>73.029600000000016</v>
      </c>
      <c r="AC160" s="42">
        <f t="shared" si="28"/>
        <v>-399.42720000000008</v>
      </c>
    </row>
    <row r="161" spans="1:29" ht="20.100000000000001" customHeight="1" x14ac:dyDescent="0.2">
      <c r="A161" s="27">
        <v>154</v>
      </c>
      <c r="B161" s="26" t="s">
        <v>166</v>
      </c>
      <c r="C161" s="27"/>
      <c r="D161" s="36">
        <v>63.66</v>
      </c>
      <c r="E161" s="36">
        <v>214.19</v>
      </c>
      <c r="F161" s="36">
        <v>25204.240000000002</v>
      </c>
      <c r="G161" s="36">
        <v>7491.02</v>
      </c>
      <c r="H161" s="36">
        <v>0</v>
      </c>
      <c r="I161" s="36">
        <v>7491.02</v>
      </c>
      <c r="J161" s="36">
        <v>0</v>
      </c>
      <c r="K161" s="36">
        <v>0</v>
      </c>
      <c r="L161" s="36">
        <v>9250</v>
      </c>
      <c r="M161" s="36">
        <v>9250</v>
      </c>
      <c r="N161" s="36">
        <v>145.30000000000001</v>
      </c>
      <c r="O161" s="36">
        <v>925</v>
      </c>
      <c r="P161" s="36">
        <f t="shared" si="21"/>
        <v>8416.02</v>
      </c>
      <c r="Q161" s="37">
        <v>12.98</v>
      </c>
      <c r="R161" s="38">
        <f t="shared" si="22"/>
        <v>826.30679999999995</v>
      </c>
      <c r="S161" s="39">
        <v>9.7899999999999991</v>
      </c>
      <c r="T161" s="38">
        <f t="shared" si="23"/>
        <v>623.23139999999989</v>
      </c>
      <c r="U161" s="40" t="str">
        <f t="shared" si="29"/>
        <v>Grunwaldzka 62B /    1</v>
      </c>
      <c r="V161" s="28">
        <v>11.26</v>
      </c>
      <c r="W161" s="38">
        <f t="shared" si="24"/>
        <v>716.8116</v>
      </c>
      <c r="X161" s="38">
        <f t="shared" si="25"/>
        <v>-1.7200000000000006</v>
      </c>
      <c r="Y161" s="41">
        <f t="shared" si="26"/>
        <v>0.15015321756894795</v>
      </c>
      <c r="Z161" s="42">
        <f t="shared" si="20"/>
        <v>-109.49519999999995</v>
      </c>
      <c r="AA161" s="42">
        <f t="shared" si="27"/>
        <v>93.580200000000104</v>
      </c>
      <c r="AC161" s="42">
        <f t="shared" si="28"/>
        <v>-109.49519999999995</v>
      </c>
    </row>
    <row r="162" spans="1:29" ht="20.100000000000001" customHeight="1" x14ac:dyDescent="0.2">
      <c r="A162" s="27">
        <v>155</v>
      </c>
      <c r="B162" s="26" t="s">
        <v>167</v>
      </c>
      <c r="C162" s="27"/>
      <c r="D162" s="36">
        <v>38.79</v>
      </c>
      <c r="E162" s="36">
        <v>214.19</v>
      </c>
      <c r="F162" s="36">
        <v>25204.240000000002</v>
      </c>
      <c r="G162" s="36">
        <v>4564.51</v>
      </c>
      <c r="H162" s="36">
        <v>0</v>
      </c>
      <c r="I162" s="36">
        <v>4564.51</v>
      </c>
      <c r="J162" s="36">
        <v>0</v>
      </c>
      <c r="K162" s="36">
        <v>0</v>
      </c>
      <c r="L162" s="36">
        <v>23746.67</v>
      </c>
      <c r="M162" s="36">
        <v>23746.67</v>
      </c>
      <c r="N162" s="36">
        <v>612.19000000000005</v>
      </c>
      <c r="O162" s="36">
        <v>2374.67</v>
      </c>
      <c r="P162" s="36">
        <f t="shared" si="21"/>
        <v>6939.18</v>
      </c>
      <c r="Q162" s="37">
        <v>17.57</v>
      </c>
      <c r="R162" s="38">
        <f t="shared" si="22"/>
        <v>681.5403</v>
      </c>
      <c r="S162" s="39">
        <v>10.94</v>
      </c>
      <c r="T162" s="38">
        <f t="shared" si="23"/>
        <v>424.36259999999999</v>
      </c>
      <c r="U162" s="40" t="str">
        <f t="shared" si="29"/>
        <v>Grunwaldzka 62B /    2</v>
      </c>
      <c r="V162" s="28">
        <v>12.58</v>
      </c>
      <c r="W162" s="38">
        <f t="shared" si="24"/>
        <v>487.97820000000002</v>
      </c>
      <c r="X162" s="38">
        <f t="shared" si="25"/>
        <v>-4.99</v>
      </c>
      <c r="Y162" s="41">
        <f t="shared" si="26"/>
        <v>0.14990859232175513</v>
      </c>
      <c r="Z162" s="42">
        <f t="shared" si="20"/>
        <v>-193.56209999999999</v>
      </c>
      <c r="AA162" s="42">
        <f t="shared" si="27"/>
        <v>63.615600000000029</v>
      </c>
      <c r="AC162" s="42">
        <f t="shared" si="28"/>
        <v>-193.56209999999999</v>
      </c>
    </row>
    <row r="163" spans="1:29" ht="20.100000000000001" customHeight="1" x14ac:dyDescent="0.2">
      <c r="A163" s="27">
        <v>156</v>
      </c>
      <c r="B163" s="26" t="s">
        <v>168</v>
      </c>
      <c r="C163" s="27"/>
      <c r="D163" s="36">
        <v>61.85</v>
      </c>
      <c r="E163" s="36">
        <v>214.19</v>
      </c>
      <c r="F163" s="36">
        <v>25204.240000000002</v>
      </c>
      <c r="G163" s="36">
        <v>7278.03</v>
      </c>
      <c r="H163" s="36">
        <v>0</v>
      </c>
      <c r="I163" s="36">
        <v>7278.03</v>
      </c>
      <c r="J163" s="36">
        <v>0</v>
      </c>
      <c r="K163" s="36">
        <v>0</v>
      </c>
      <c r="L163" s="36">
        <v>10870</v>
      </c>
      <c r="M163" s="36">
        <v>10870</v>
      </c>
      <c r="N163" s="36">
        <v>175.75</v>
      </c>
      <c r="O163" s="36">
        <v>925</v>
      </c>
      <c r="P163" s="36">
        <f t="shared" si="21"/>
        <v>8203.0299999999988</v>
      </c>
      <c r="Q163" s="37">
        <v>13.02</v>
      </c>
      <c r="R163" s="38">
        <f t="shared" si="22"/>
        <v>805.28700000000003</v>
      </c>
      <c r="S163" s="39">
        <v>9.7899999999999991</v>
      </c>
      <c r="T163" s="38">
        <f t="shared" si="23"/>
        <v>605.51149999999996</v>
      </c>
      <c r="U163" s="40" t="str">
        <f t="shared" si="29"/>
        <v>Grunwaldzka 62B /    3</v>
      </c>
      <c r="V163" s="28">
        <v>11.26</v>
      </c>
      <c r="W163" s="38">
        <f t="shared" si="24"/>
        <v>696.43100000000004</v>
      </c>
      <c r="X163" s="38">
        <f t="shared" si="25"/>
        <v>-1.7599999999999998</v>
      </c>
      <c r="Y163" s="41">
        <f t="shared" si="26"/>
        <v>0.15015321756894795</v>
      </c>
      <c r="Z163" s="42">
        <f t="shared" si="20"/>
        <v>-108.85599999999999</v>
      </c>
      <c r="AA163" s="42">
        <f t="shared" si="27"/>
        <v>90.919500000000085</v>
      </c>
      <c r="AC163" s="42">
        <f t="shared" si="28"/>
        <v>-108.85599999999999</v>
      </c>
    </row>
    <row r="164" spans="1:29" ht="20.100000000000001" customHeight="1" x14ac:dyDescent="0.2">
      <c r="A164" s="27">
        <v>157</v>
      </c>
      <c r="B164" s="26" t="s">
        <v>169</v>
      </c>
      <c r="C164" s="27"/>
      <c r="D164" s="36">
        <v>49.89</v>
      </c>
      <c r="E164" s="36">
        <v>214.19</v>
      </c>
      <c r="F164" s="36">
        <v>25204.240000000002</v>
      </c>
      <c r="G164" s="36">
        <v>5870.67</v>
      </c>
      <c r="H164" s="36">
        <v>0</v>
      </c>
      <c r="I164" s="36">
        <v>5870.67</v>
      </c>
      <c r="J164" s="36">
        <v>0</v>
      </c>
      <c r="K164" s="36">
        <v>0</v>
      </c>
      <c r="L164" s="36">
        <v>9250</v>
      </c>
      <c r="M164" s="36">
        <v>9250</v>
      </c>
      <c r="N164" s="36">
        <v>185.41</v>
      </c>
      <c r="O164" s="36">
        <v>925</v>
      </c>
      <c r="P164" s="36">
        <f t="shared" si="21"/>
        <v>6795.67</v>
      </c>
      <c r="Q164" s="37">
        <v>13.38</v>
      </c>
      <c r="R164" s="38">
        <f t="shared" si="22"/>
        <v>667.52820000000008</v>
      </c>
      <c r="S164" s="39">
        <v>9.73</v>
      </c>
      <c r="T164" s="38">
        <f t="shared" si="23"/>
        <v>485.42970000000003</v>
      </c>
      <c r="U164" s="40" t="str">
        <f t="shared" si="29"/>
        <v>Grunwaldzka 62B /   2A</v>
      </c>
      <c r="V164" s="28">
        <v>11.19</v>
      </c>
      <c r="W164" s="38">
        <f t="shared" si="24"/>
        <v>558.26909999999998</v>
      </c>
      <c r="X164" s="38">
        <f t="shared" si="25"/>
        <v>-2.1900000000000013</v>
      </c>
      <c r="Y164" s="41">
        <f t="shared" si="26"/>
        <v>0.1500513874614593</v>
      </c>
      <c r="Z164" s="42">
        <f t="shared" si="20"/>
        <v>-109.2591000000001</v>
      </c>
      <c r="AA164" s="42">
        <f t="shared" si="27"/>
        <v>72.839399999999955</v>
      </c>
      <c r="AC164" s="42">
        <f t="shared" si="28"/>
        <v>-109.2591000000001</v>
      </c>
    </row>
    <row r="165" spans="1:29" ht="20.100000000000001" customHeight="1" x14ac:dyDescent="0.2">
      <c r="A165" s="27">
        <v>158</v>
      </c>
      <c r="B165" s="26" t="s">
        <v>170</v>
      </c>
      <c r="C165" s="27"/>
      <c r="D165" s="36">
        <v>51.63</v>
      </c>
      <c r="E165" s="36">
        <v>346.4</v>
      </c>
      <c r="F165" s="36">
        <v>42054.47</v>
      </c>
      <c r="G165" s="36">
        <v>6268.11</v>
      </c>
      <c r="H165" s="36">
        <v>0</v>
      </c>
      <c r="I165" s="36">
        <v>6268.11</v>
      </c>
      <c r="J165" s="36">
        <v>0</v>
      </c>
      <c r="K165" s="36">
        <v>0</v>
      </c>
      <c r="L165" s="36">
        <v>9250</v>
      </c>
      <c r="M165" s="36">
        <v>9250</v>
      </c>
      <c r="N165" s="36">
        <v>179.16</v>
      </c>
      <c r="O165" s="36">
        <v>925</v>
      </c>
      <c r="P165" s="36">
        <f t="shared" si="21"/>
        <v>7193.11</v>
      </c>
      <c r="Q165" s="37">
        <v>13.68</v>
      </c>
      <c r="R165" s="38">
        <f t="shared" si="22"/>
        <v>706.29840000000002</v>
      </c>
      <c r="S165" s="39">
        <v>9.73</v>
      </c>
      <c r="T165" s="38">
        <f t="shared" si="23"/>
        <v>502.35990000000004</v>
      </c>
      <c r="U165" s="40" t="str">
        <f t="shared" si="29"/>
        <v>Grunwaldzka 64 /    1</v>
      </c>
      <c r="V165" s="28">
        <v>11.19</v>
      </c>
      <c r="W165" s="38">
        <f t="shared" si="24"/>
        <v>577.73969999999997</v>
      </c>
      <c r="X165" s="38">
        <f t="shared" si="25"/>
        <v>-2.4900000000000002</v>
      </c>
      <c r="Y165" s="41">
        <f t="shared" si="26"/>
        <v>0.1500513874614593</v>
      </c>
      <c r="Z165" s="42">
        <f t="shared" si="20"/>
        <v>-128.55870000000004</v>
      </c>
      <c r="AA165" s="42">
        <f t="shared" si="27"/>
        <v>75.379799999999932</v>
      </c>
      <c r="AC165" s="42">
        <f t="shared" si="28"/>
        <v>-128.55870000000004</v>
      </c>
    </row>
    <row r="166" spans="1:29" ht="20.100000000000001" customHeight="1" x14ac:dyDescent="0.2">
      <c r="A166" s="27">
        <v>159</v>
      </c>
      <c r="B166" s="26" t="s">
        <v>171</v>
      </c>
      <c r="C166" s="27"/>
      <c r="D166" s="36">
        <v>61.76</v>
      </c>
      <c r="E166" s="36">
        <v>346.4</v>
      </c>
      <c r="F166" s="36">
        <v>42054.47</v>
      </c>
      <c r="G166" s="36">
        <v>7497.93</v>
      </c>
      <c r="H166" s="36">
        <v>0</v>
      </c>
      <c r="I166" s="36">
        <v>7497.93</v>
      </c>
      <c r="J166" s="36">
        <v>0</v>
      </c>
      <c r="K166" s="36">
        <v>0</v>
      </c>
      <c r="L166" s="36">
        <v>9250</v>
      </c>
      <c r="M166" s="36">
        <v>9250</v>
      </c>
      <c r="N166" s="36">
        <v>149.77000000000001</v>
      </c>
      <c r="O166" s="36">
        <v>925</v>
      </c>
      <c r="P166" s="36">
        <f t="shared" si="21"/>
        <v>8422.93</v>
      </c>
      <c r="Q166" s="37">
        <v>13.39</v>
      </c>
      <c r="R166" s="38">
        <f t="shared" si="22"/>
        <v>826.96640000000002</v>
      </c>
      <c r="S166" s="39">
        <v>14.59</v>
      </c>
      <c r="T166" s="38">
        <f t="shared" si="23"/>
        <v>901.07839999999999</v>
      </c>
      <c r="U166" s="40" t="str">
        <f t="shared" si="29"/>
        <v>Grunwaldzka 64 /    2</v>
      </c>
      <c r="V166" s="28">
        <v>14.86</v>
      </c>
      <c r="W166" s="38">
        <f t="shared" si="24"/>
        <v>917.75359999999989</v>
      </c>
      <c r="X166" s="38">
        <f t="shared" si="25"/>
        <v>1.4699999999999989</v>
      </c>
      <c r="Y166" s="41">
        <f t="shared" si="26"/>
        <v>1.8505825908156304E-2</v>
      </c>
      <c r="Z166" s="42">
        <f t="shared" si="20"/>
        <v>90.787199999999871</v>
      </c>
      <c r="AA166" s="42">
        <f t="shared" si="27"/>
        <v>16.675199999999904</v>
      </c>
      <c r="AC166" s="42">
        <f t="shared" si="28"/>
        <v>90.787199999999871</v>
      </c>
    </row>
    <row r="167" spans="1:29" ht="20.100000000000001" customHeight="1" x14ac:dyDescent="0.2">
      <c r="A167" s="27">
        <v>160</v>
      </c>
      <c r="B167" s="26" t="s">
        <v>172</v>
      </c>
      <c r="C167" s="27"/>
      <c r="D167" s="36">
        <v>62.86</v>
      </c>
      <c r="E167" s="36">
        <v>346.4</v>
      </c>
      <c r="F167" s="36">
        <v>42054.47</v>
      </c>
      <c r="G167" s="36">
        <v>7631.48</v>
      </c>
      <c r="H167" s="36">
        <v>0</v>
      </c>
      <c r="I167" s="36">
        <v>7631.48</v>
      </c>
      <c r="J167" s="36">
        <v>0</v>
      </c>
      <c r="K167" s="36">
        <v>0</v>
      </c>
      <c r="L167" s="36">
        <v>1620</v>
      </c>
      <c r="M167" s="36">
        <v>1620</v>
      </c>
      <c r="N167" s="36">
        <v>25.77</v>
      </c>
      <c r="O167" s="36">
        <v>0</v>
      </c>
      <c r="P167" s="36">
        <f t="shared" si="21"/>
        <v>7631.48</v>
      </c>
      <c r="Q167" s="37">
        <v>11.92</v>
      </c>
      <c r="R167" s="38">
        <f t="shared" si="22"/>
        <v>749.2912</v>
      </c>
      <c r="S167" s="39">
        <v>9.73</v>
      </c>
      <c r="T167" s="38">
        <f t="shared" si="23"/>
        <v>611.62779999999998</v>
      </c>
      <c r="U167" s="40" t="str">
        <f t="shared" si="29"/>
        <v>Grunwaldzka 64 /    3</v>
      </c>
      <c r="V167" s="28">
        <v>11.19</v>
      </c>
      <c r="W167" s="38">
        <f t="shared" si="24"/>
        <v>703.40339999999992</v>
      </c>
      <c r="X167" s="38">
        <f t="shared" si="25"/>
        <v>-0.73000000000000043</v>
      </c>
      <c r="Y167" s="41">
        <f t="shared" si="26"/>
        <v>0.1500513874614593</v>
      </c>
      <c r="Z167" s="42">
        <f t="shared" si="20"/>
        <v>-45.887800000000084</v>
      </c>
      <c r="AA167" s="42">
        <f t="shared" si="27"/>
        <v>91.77559999999994</v>
      </c>
      <c r="AC167" s="42">
        <f t="shared" si="28"/>
        <v>-45.887800000000084</v>
      </c>
    </row>
    <row r="168" spans="1:29" ht="20.100000000000001" customHeight="1" x14ac:dyDescent="0.2">
      <c r="A168" s="27">
        <v>161</v>
      </c>
      <c r="B168" s="26" t="s">
        <v>173</v>
      </c>
      <c r="C168" s="27"/>
      <c r="D168" s="36">
        <v>51.76</v>
      </c>
      <c r="E168" s="36">
        <v>346.4</v>
      </c>
      <c r="F168" s="36">
        <v>42054.47</v>
      </c>
      <c r="G168" s="36">
        <v>6283.89</v>
      </c>
      <c r="H168" s="36">
        <v>0</v>
      </c>
      <c r="I168" s="36">
        <v>6283.89</v>
      </c>
      <c r="J168" s="36">
        <v>0</v>
      </c>
      <c r="K168" s="36">
        <v>0</v>
      </c>
      <c r="L168" s="36">
        <v>10699.44</v>
      </c>
      <c r="M168" s="36">
        <v>10699.44</v>
      </c>
      <c r="N168" s="36">
        <v>206.71</v>
      </c>
      <c r="O168" s="36">
        <v>1069.94</v>
      </c>
      <c r="P168" s="36">
        <f t="shared" si="21"/>
        <v>7353.83</v>
      </c>
      <c r="Q168" s="37">
        <v>13.95</v>
      </c>
      <c r="R168" s="38">
        <f t="shared" si="22"/>
        <v>722.05199999999991</v>
      </c>
      <c r="S168" s="39">
        <v>9.73</v>
      </c>
      <c r="T168" s="38">
        <f t="shared" si="23"/>
        <v>503.62479999999999</v>
      </c>
      <c r="U168" s="40" t="str">
        <f t="shared" si="29"/>
        <v>Grunwaldzka 64 /    4</v>
      </c>
      <c r="V168" s="28">
        <v>11.19</v>
      </c>
      <c r="W168" s="38">
        <f t="shared" si="24"/>
        <v>579.19439999999997</v>
      </c>
      <c r="X168" s="38">
        <f t="shared" si="25"/>
        <v>-2.76</v>
      </c>
      <c r="Y168" s="41">
        <f t="shared" si="26"/>
        <v>0.1500513874614593</v>
      </c>
      <c r="Z168" s="42">
        <f t="shared" si="20"/>
        <v>-142.85759999999993</v>
      </c>
      <c r="AA168" s="42">
        <f t="shared" si="27"/>
        <v>75.56959999999998</v>
      </c>
      <c r="AC168" s="42">
        <f t="shared" si="28"/>
        <v>-142.85759999999993</v>
      </c>
    </row>
    <row r="169" spans="1:29" ht="20.100000000000001" customHeight="1" x14ac:dyDescent="0.2">
      <c r="A169" s="27">
        <v>162</v>
      </c>
      <c r="B169" s="26" t="s">
        <v>174</v>
      </c>
      <c r="C169" s="27"/>
      <c r="D169" s="36">
        <v>64.010000000000005</v>
      </c>
      <c r="E169" s="36">
        <v>346.4</v>
      </c>
      <c r="F169" s="36">
        <v>42054.47</v>
      </c>
      <c r="G169" s="36">
        <v>7771.09</v>
      </c>
      <c r="H169" s="36">
        <v>0</v>
      </c>
      <c r="I169" s="36">
        <v>7771.09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v>0</v>
      </c>
      <c r="P169" s="36">
        <f t="shared" si="21"/>
        <v>7771.09</v>
      </c>
      <c r="Q169" s="37">
        <v>11.92</v>
      </c>
      <c r="R169" s="38">
        <f t="shared" si="22"/>
        <v>762.99920000000009</v>
      </c>
      <c r="S169" s="39">
        <v>9.73</v>
      </c>
      <c r="T169" s="38">
        <f t="shared" si="23"/>
        <v>622.81730000000005</v>
      </c>
      <c r="U169" s="40" t="str">
        <f t="shared" si="29"/>
        <v>Grunwaldzka 64 /    5</v>
      </c>
      <c r="V169" s="28">
        <v>11.19</v>
      </c>
      <c r="W169" s="38">
        <f t="shared" si="24"/>
        <v>716.27190000000007</v>
      </c>
      <c r="X169" s="38">
        <f t="shared" si="25"/>
        <v>-0.73000000000000043</v>
      </c>
      <c r="Y169" s="41">
        <f t="shared" si="26"/>
        <v>0.1500513874614593</v>
      </c>
      <c r="Z169" s="42">
        <f t="shared" si="20"/>
        <v>-46.727300000000014</v>
      </c>
      <c r="AA169" s="42">
        <f t="shared" si="27"/>
        <v>93.454600000000028</v>
      </c>
      <c r="AC169" s="42">
        <f t="shared" si="28"/>
        <v>-46.727300000000014</v>
      </c>
    </row>
    <row r="170" spans="1:29" ht="20.100000000000001" customHeight="1" x14ac:dyDescent="0.2">
      <c r="A170" s="27">
        <v>163</v>
      </c>
      <c r="B170" s="26" t="s">
        <v>175</v>
      </c>
      <c r="C170" s="27"/>
      <c r="D170" s="36">
        <v>54.38</v>
      </c>
      <c r="E170" s="36">
        <v>346.4</v>
      </c>
      <c r="F170" s="36">
        <v>42054.47</v>
      </c>
      <c r="G170" s="36">
        <v>6601.97</v>
      </c>
      <c r="H170" s="36">
        <v>0</v>
      </c>
      <c r="I170" s="36">
        <v>6601.97</v>
      </c>
      <c r="J170" s="36">
        <v>0</v>
      </c>
      <c r="K170" s="36">
        <v>0</v>
      </c>
      <c r="L170" s="36">
        <v>9932.59</v>
      </c>
      <c r="M170" s="36">
        <v>9932.59</v>
      </c>
      <c r="N170" s="36">
        <v>182.66</v>
      </c>
      <c r="O170" s="36">
        <v>993.26</v>
      </c>
      <c r="P170" s="36">
        <f t="shared" si="21"/>
        <v>7595.2300000000005</v>
      </c>
      <c r="Q170" s="37">
        <v>13.71</v>
      </c>
      <c r="R170" s="38">
        <f t="shared" si="22"/>
        <v>745.54980000000012</v>
      </c>
      <c r="S170" s="39">
        <v>9.73</v>
      </c>
      <c r="T170" s="38">
        <f t="shared" si="23"/>
        <v>529.11740000000009</v>
      </c>
      <c r="U170" s="40" t="str">
        <f t="shared" si="29"/>
        <v>Grunwaldzka 64 /    6</v>
      </c>
      <c r="V170" s="28">
        <v>11.19</v>
      </c>
      <c r="W170" s="38">
        <f t="shared" si="24"/>
        <v>608.51220000000001</v>
      </c>
      <c r="X170" s="38">
        <f t="shared" si="25"/>
        <v>-2.5200000000000014</v>
      </c>
      <c r="Y170" s="41">
        <f t="shared" si="26"/>
        <v>0.1500513874614593</v>
      </c>
      <c r="Z170" s="42">
        <f t="shared" si="20"/>
        <v>-137.03760000000011</v>
      </c>
      <c r="AA170" s="42">
        <f t="shared" si="27"/>
        <v>79.394799999999918</v>
      </c>
      <c r="AC170" s="42">
        <f t="shared" si="28"/>
        <v>-137.03760000000011</v>
      </c>
    </row>
    <row r="171" spans="1:29" ht="20.100000000000001" customHeight="1" x14ac:dyDescent="0.2">
      <c r="A171" s="27">
        <v>164</v>
      </c>
      <c r="B171" s="26" t="s">
        <v>176</v>
      </c>
      <c r="C171" s="27"/>
      <c r="D171" s="36">
        <v>38</v>
      </c>
      <c r="E171" s="36">
        <v>38</v>
      </c>
      <c r="F171" s="36">
        <v>4143.33</v>
      </c>
      <c r="G171" s="36">
        <v>4143.33</v>
      </c>
      <c r="H171" s="36">
        <v>0</v>
      </c>
      <c r="I171" s="36">
        <v>4143.33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  <c r="O171" s="36">
        <v>0</v>
      </c>
      <c r="P171" s="36">
        <f t="shared" si="21"/>
        <v>4143.33</v>
      </c>
      <c r="Q171" s="37">
        <v>10.71</v>
      </c>
      <c r="R171" s="38">
        <f t="shared" si="22"/>
        <v>406.98</v>
      </c>
      <c r="S171" s="39">
        <v>14.32</v>
      </c>
      <c r="T171" s="38">
        <f t="shared" si="23"/>
        <v>544.16</v>
      </c>
      <c r="U171" s="40" t="str">
        <f t="shared" si="29"/>
        <v>Grunwaldzka 64A /  64A/54</v>
      </c>
      <c r="V171" s="28">
        <v>14.86</v>
      </c>
      <c r="W171" s="38">
        <f t="shared" si="24"/>
        <v>564.67999999999995</v>
      </c>
      <c r="X171" s="38">
        <f t="shared" si="25"/>
        <v>4.1499999999999986</v>
      </c>
      <c r="Y171" s="41">
        <f t="shared" si="26"/>
        <v>3.7709497206703801E-2</v>
      </c>
      <c r="Z171" s="42">
        <f t="shared" si="20"/>
        <v>157.69999999999993</v>
      </c>
      <c r="AA171" s="42">
        <f t="shared" si="27"/>
        <v>20.519999999999982</v>
      </c>
      <c r="AC171" s="42">
        <f t="shared" si="28"/>
        <v>157.69999999999993</v>
      </c>
    </row>
    <row r="172" spans="1:29" ht="20.100000000000001" customHeight="1" x14ac:dyDescent="0.2">
      <c r="A172" s="27">
        <v>165</v>
      </c>
      <c r="B172" s="26" t="s">
        <v>177</v>
      </c>
      <c r="C172" s="27"/>
      <c r="D172" s="36">
        <v>47.5</v>
      </c>
      <c r="E172" s="36">
        <v>47.5</v>
      </c>
      <c r="F172" s="36">
        <v>3393.43</v>
      </c>
      <c r="G172" s="36">
        <v>3393.43</v>
      </c>
      <c r="H172" s="36">
        <v>0</v>
      </c>
      <c r="I172" s="36">
        <v>3393.43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v>0</v>
      </c>
      <c r="P172" s="36">
        <f t="shared" si="21"/>
        <v>3393.43</v>
      </c>
      <c r="Q172" s="37">
        <v>7.01</v>
      </c>
      <c r="R172" s="38">
        <f t="shared" si="22"/>
        <v>332.97499999999997</v>
      </c>
      <c r="S172" s="39">
        <v>14.59</v>
      </c>
      <c r="T172" s="38">
        <f t="shared" si="23"/>
        <v>693.02499999999998</v>
      </c>
      <c r="U172" s="40" t="str">
        <f t="shared" si="29"/>
        <v>Grunwaldzka 66/38 /   38</v>
      </c>
      <c r="V172" s="28">
        <v>14.86</v>
      </c>
      <c r="W172" s="38">
        <f t="shared" si="24"/>
        <v>705.85</v>
      </c>
      <c r="X172" s="38">
        <f t="shared" si="25"/>
        <v>7.85</v>
      </c>
      <c r="Y172" s="41">
        <f t="shared" si="26"/>
        <v>1.8505825908156304E-2</v>
      </c>
      <c r="Z172" s="42">
        <f t="shared" si="20"/>
        <v>372.87500000000006</v>
      </c>
      <c r="AA172" s="42">
        <f t="shared" si="27"/>
        <v>12.825000000000045</v>
      </c>
      <c r="AC172" s="42">
        <f t="shared" si="28"/>
        <v>372.87500000000006</v>
      </c>
    </row>
    <row r="173" spans="1:29" ht="20.100000000000001" customHeight="1" x14ac:dyDescent="0.2">
      <c r="A173" s="27">
        <v>166</v>
      </c>
      <c r="B173" s="26" t="s">
        <v>178</v>
      </c>
      <c r="C173" s="27"/>
      <c r="D173" s="36">
        <v>35.03</v>
      </c>
      <c r="E173" s="36">
        <v>139.62</v>
      </c>
      <c r="F173" s="36">
        <v>25181.31</v>
      </c>
      <c r="G173" s="36">
        <v>6317.87</v>
      </c>
      <c r="H173" s="36">
        <v>0</v>
      </c>
      <c r="I173" s="36">
        <v>6317.87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  <c r="O173" s="36">
        <v>0</v>
      </c>
      <c r="P173" s="36">
        <f t="shared" si="21"/>
        <v>6317.87</v>
      </c>
      <c r="Q173" s="37">
        <v>17.71</v>
      </c>
      <c r="R173" s="38">
        <f t="shared" si="22"/>
        <v>620.38130000000001</v>
      </c>
      <c r="S173" s="39">
        <v>9.7899999999999991</v>
      </c>
      <c r="T173" s="38">
        <f t="shared" si="23"/>
        <v>342.94369999999998</v>
      </c>
      <c r="U173" s="40" t="str">
        <f t="shared" si="29"/>
        <v>Grunwaldzka 9 /    2</v>
      </c>
      <c r="V173" s="25">
        <v>11.26</v>
      </c>
      <c r="W173" s="38">
        <f t="shared" si="24"/>
        <v>394.43779999999998</v>
      </c>
      <c r="X173" s="38">
        <f t="shared" si="25"/>
        <v>-6.4500000000000011</v>
      </c>
      <c r="Y173" s="41">
        <f t="shared" si="26"/>
        <v>0.15015321756894795</v>
      </c>
      <c r="Z173" s="42">
        <f t="shared" si="20"/>
        <v>-225.94350000000003</v>
      </c>
      <c r="AA173" s="42">
        <f t="shared" si="27"/>
        <v>51.494100000000003</v>
      </c>
      <c r="AC173" s="42">
        <f t="shared" si="28"/>
        <v>-225.94350000000003</v>
      </c>
    </row>
    <row r="174" spans="1:29" ht="20.100000000000001" customHeight="1" x14ac:dyDescent="0.2">
      <c r="A174" s="27">
        <v>167</v>
      </c>
      <c r="B174" s="26" t="s">
        <v>179</v>
      </c>
      <c r="C174" s="27"/>
      <c r="D174" s="36">
        <v>49.65</v>
      </c>
      <c r="E174" s="36">
        <v>49.65</v>
      </c>
      <c r="F174" s="36">
        <v>6133.03</v>
      </c>
      <c r="G174" s="36">
        <v>6133.03</v>
      </c>
      <c r="H174" s="36">
        <v>0</v>
      </c>
      <c r="I174" s="36">
        <v>6133.03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f t="shared" si="21"/>
        <v>6133.03</v>
      </c>
      <c r="Q174" s="37">
        <v>12.13</v>
      </c>
      <c r="R174" s="38">
        <f t="shared" si="22"/>
        <v>602.25450000000001</v>
      </c>
      <c r="S174" s="39">
        <v>9.81</v>
      </c>
      <c r="T174" s="38">
        <f t="shared" si="23"/>
        <v>487.06650000000002</v>
      </c>
      <c r="U174" s="40" t="str">
        <f t="shared" si="29"/>
        <v>Herberta 10A /    5</v>
      </c>
      <c r="V174" s="28">
        <v>11.28</v>
      </c>
      <c r="W174" s="38">
        <f t="shared" si="24"/>
        <v>560.05199999999991</v>
      </c>
      <c r="X174" s="38">
        <f t="shared" si="25"/>
        <v>-0.85000000000000142</v>
      </c>
      <c r="Y174" s="41">
        <f t="shared" si="26"/>
        <v>0.14984709480122316</v>
      </c>
      <c r="Z174" s="42">
        <f t="shared" si="20"/>
        <v>-42.2025000000001</v>
      </c>
      <c r="AA174" s="42">
        <f t="shared" si="27"/>
        <v>72.985499999999888</v>
      </c>
      <c r="AC174" s="42">
        <f t="shared" si="28"/>
        <v>-42.2025000000001</v>
      </c>
    </row>
    <row r="175" spans="1:29" ht="20.100000000000001" customHeight="1" x14ac:dyDescent="0.2">
      <c r="A175" s="27">
        <v>168</v>
      </c>
      <c r="B175" s="26" t="s">
        <v>180</v>
      </c>
      <c r="C175" s="27"/>
      <c r="D175" s="36">
        <v>31.67</v>
      </c>
      <c r="E175" s="36">
        <v>404.43</v>
      </c>
      <c r="F175" s="36">
        <v>109930.2</v>
      </c>
      <c r="G175" s="36">
        <v>8608.39</v>
      </c>
      <c r="H175" s="36">
        <v>0</v>
      </c>
      <c r="I175" s="36">
        <v>8608.39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0</v>
      </c>
      <c r="P175" s="36">
        <f t="shared" si="21"/>
        <v>8608.39</v>
      </c>
      <c r="Q175" s="37">
        <v>26.69</v>
      </c>
      <c r="R175" s="38">
        <f t="shared" si="22"/>
        <v>845.27230000000009</v>
      </c>
      <c r="S175" s="39">
        <v>12.16</v>
      </c>
      <c r="T175" s="38">
        <f t="shared" si="23"/>
        <v>385.10720000000003</v>
      </c>
      <c r="U175" s="40" t="str">
        <f t="shared" si="29"/>
        <v>Holenderska 2A /    1</v>
      </c>
      <c r="V175" s="28">
        <v>13.98</v>
      </c>
      <c r="W175" s="38">
        <f t="shared" si="24"/>
        <v>442.74660000000006</v>
      </c>
      <c r="X175" s="38">
        <f t="shared" si="25"/>
        <v>-12.71</v>
      </c>
      <c r="Y175" s="41">
        <f t="shared" si="26"/>
        <v>0.14967105263157898</v>
      </c>
      <c r="Z175" s="42">
        <f t="shared" si="20"/>
        <v>-402.52570000000003</v>
      </c>
      <c r="AA175" s="42">
        <f t="shared" si="27"/>
        <v>57.639400000000023</v>
      </c>
      <c r="AC175" s="42">
        <f t="shared" si="28"/>
        <v>-402.52570000000003</v>
      </c>
    </row>
    <row r="176" spans="1:29" ht="20.100000000000001" customHeight="1" x14ac:dyDescent="0.2">
      <c r="A176" s="27">
        <v>169</v>
      </c>
      <c r="B176" s="26" t="s">
        <v>181</v>
      </c>
      <c r="C176" s="27"/>
      <c r="D176" s="36">
        <v>31.74</v>
      </c>
      <c r="E176" s="36">
        <v>404.43</v>
      </c>
      <c r="F176" s="36">
        <v>109930.2</v>
      </c>
      <c r="G176" s="36">
        <v>8627.41</v>
      </c>
      <c r="H176" s="36">
        <v>0</v>
      </c>
      <c r="I176" s="36">
        <v>8627.41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  <c r="O176" s="36">
        <v>0</v>
      </c>
      <c r="P176" s="36">
        <f t="shared" si="21"/>
        <v>8627.41</v>
      </c>
      <c r="Q176" s="37">
        <v>26.69</v>
      </c>
      <c r="R176" s="38">
        <f t="shared" si="22"/>
        <v>847.14059999999995</v>
      </c>
      <c r="S176" s="39">
        <v>12.16</v>
      </c>
      <c r="T176" s="38">
        <f t="shared" si="23"/>
        <v>385.95839999999998</v>
      </c>
      <c r="U176" s="40" t="str">
        <f t="shared" si="29"/>
        <v>Holenderska 2A /    2</v>
      </c>
      <c r="V176" s="28">
        <v>13.98</v>
      </c>
      <c r="W176" s="38">
        <f t="shared" si="24"/>
        <v>443.72519999999997</v>
      </c>
      <c r="X176" s="38">
        <f t="shared" si="25"/>
        <v>-12.71</v>
      </c>
      <c r="Y176" s="41">
        <f t="shared" si="26"/>
        <v>0.14967105263157898</v>
      </c>
      <c r="Z176" s="42">
        <f t="shared" si="20"/>
        <v>-403.41539999999998</v>
      </c>
      <c r="AA176" s="42">
        <f t="shared" si="27"/>
        <v>57.766799999999989</v>
      </c>
      <c r="AC176" s="42">
        <f t="shared" si="28"/>
        <v>-403.41539999999998</v>
      </c>
    </row>
    <row r="177" spans="1:29" ht="20.100000000000001" customHeight="1" x14ac:dyDescent="0.2">
      <c r="A177" s="27">
        <v>170</v>
      </c>
      <c r="B177" s="26" t="s">
        <v>182</v>
      </c>
      <c r="C177" s="27"/>
      <c r="D177" s="36">
        <v>22.75</v>
      </c>
      <c r="E177" s="36">
        <v>404.43</v>
      </c>
      <c r="F177" s="36">
        <v>109930.2</v>
      </c>
      <c r="G177" s="36">
        <v>6183.79</v>
      </c>
      <c r="H177" s="36">
        <v>0</v>
      </c>
      <c r="I177" s="36">
        <v>6183.79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  <c r="O177" s="36">
        <v>0</v>
      </c>
      <c r="P177" s="36">
        <f t="shared" si="21"/>
        <v>6183.79</v>
      </c>
      <c r="Q177" s="37">
        <v>26.69</v>
      </c>
      <c r="R177" s="38">
        <f t="shared" si="22"/>
        <v>607.19749999999999</v>
      </c>
      <c r="S177" s="39">
        <v>12.16</v>
      </c>
      <c r="T177" s="38">
        <f t="shared" si="23"/>
        <v>276.64</v>
      </c>
      <c r="U177" s="40" t="str">
        <f t="shared" si="29"/>
        <v>Holenderska 2A /    3</v>
      </c>
      <c r="V177" s="28">
        <v>13.98</v>
      </c>
      <c r="W177" s="38">
        <f t="shared" si="24"/>
        <v>318.04500000000002</v>
      </c>
      <c r="X177" s="38">
        <f t="shared" si="25"/>
        <v>-12.71</v>
      </c>
      <c r="Y177" s="41">
        <f t="shared" si="26"/>
        <v>0.14967105263157898</v>
      </c>
      <c r="Z177" s="42">
        <f t="shared" si="20"/>
        <v>-289.15249999999997</v>
      </c>
      <c r="AA177" s="42">
        <f t="shared" si="27"/>
        <v>41.40500000000003</v>
      </c>
      <c r="AC177" s="42">
        <f t="shared" si="28"/>
        <v>-289.15249999999997</v>
      </c>
    </row>
    <row r="178" spans="1:29" ht="20.100000000000001" customHeight="1" x14ac:dyDescent="0.2">
      <c r="A178" s="27">
        <v>171</v>
      </c>
      <c r="B178" s="26" t="s">
        <v>183</v>
      </c>
      <c r="C178" s="27"/>
      <c r="D178" s="36">
        <v>22.78</v>
      </c>
      <c r="E178" s="36">
        <v>404.43</v>
      </c>
      <c r="F178" s="36">
        <v>109930.2</v>
      </c>
      <c r="G178" s="36">
        <v>6191.95</v>
      </c>
      <c r="H178" s="36">
        <v>0</v>
      </c>
      <c r="I178" s="36">
        <v>6191.95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0</v>
      </c>
      <c r="P178" s="36">
        <f t="shared" si="21"/>
        <v>6191.95</v>
      </c>
      <c r="Q178" s="37">
        <v>26.69</v>
      </c>
      <c r="R178" s="38">
        <f t="shared" si="22"/>
        <v>607.99820000000011</v>
      </c>
      <c r="S178" s="39">
        <v>12.16</v>
      </c>
      <c r="T178" s="38">
        <f t="shared" si="23"/>
        <v>277.00479999999999</v>
      </c>
      <c r="U178" s="40" t="str">
        <f t="shared" si="29"/>
        <v>Holenderska 2A /    5</v>
      </c>
      <c r="V178" s="28">
        <v>13.98</v>
      </c>
      <c r="W178" s="38">
        <f t="shared" si="24"/>
        <v>318.46440000000001</v>
      </c>
      <c r="X178" s="38">
        <f t="shared" si="25"/>
        <v>-12.71</v>
      </c>
      <c r="Y178" s="41">
        <f t="shared" si="26"/>
        <v>0.14967105263157898</v>
      </c>
      <c r="Z178" s="42">
        <f t="shared" si="20"/>
        <v>-289.5338000000001</v>
      </c>
      <c r="AA178" s="42">
        <f t="shared" si="27"/>
        <v>41.459600000000023</v>
      </c>
      <c r="AC178" s="42">
        <f t="shared" si="28"/>
        <v>-289.5338000000001</v>
      </c>
    </row>
    <row r="179" spans="1:29" ht="20.100000000000001" customHeight="1" x14ac:dyDescent="0.2">
      <c r="A179" s="27">
        <v>172</v>
      </c>
      <c r="B179" s="26" t="s">
        <v>184</v>
      </c>
      <c r="C179" s="27"/>
      <c r="D179" s="36">
        <v>31.74</v>
      </c>
      <c r="E179" s="36">
        <v>404.43</v>
      </c>
      <c r="F179" s="36">
        <v>109930.2</v>
      </c>
      <c r="G179" s="36">
        <v>8627.41</v>
      </c>
      <c r="H179" s="36">
        <v>0</v>
      </c>
      <c r="I179" s="36">
        <v>8627.41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  <c r="O179" s="36">
        <v>0</v>
      </c>
      <c r="P179" s="36">
        <f t="shared" si="21"/>
        <v>8627.41</v>
      </c>
      <c r="Q179" s="37">
        <v>26.69</v>
      </c>
      <c r="R179" s="38">
        <f t="shared" si="22"/>
        <v>847.14059999999995</v>
      </c>
      <c r="S179" s="39">
        <v>12.16</v>
      </c>
      <c r="T179" s="38">
        <f t="shared" si="23"/>
        <v>385.95839999999998</v>
      </c>
      <c r="U179" s="40" t="str">
        <f t="shared" si="29"/>
        <v>Holenderska 2A /    6</v>
      </c>
      <c r="V179" s="28">
        <v>13.98</v>
      </c>
      <c r="W179" s="38">
        <f t="shared" si="24"/>
        <v>443.72519999999997</v>
      </c>
      <c r="X179" s="38">
        <f t="shared" si="25"/>
        <v>-12.71</v>
      </c>
      <c r="Y179" s="41">
        <f t="shared" si="26"/>
        <v>0.14967105263157898</v>
      </c>
      <c r="Z179" s="42">
        <f t="shared" si="20"/>
        <v>-403.41539999999998</v>
      </c>
      <c r="AA179" s="42">
        <f t="shared" si="27"/>
        <v>57.766799999999989</v>
      </c>
      <c r="AC179" s="42">
        <f t="shared" si="28"/>
        <v>-403.41539999999998</v>
      </c>
    </row>
    <row r="180" spans="1:29" ht="20.100000000000001" customHeight="1" x14ac:dyDescent="0.2">
      <c r="A180" s="27">
        <v>173</v>
      </c>
      <c r="B180" s="26" t="s">
        <v>185</v>
      </c>
      <c r="C180" s="27"/>
      <c r="D180" s="36">
        <v>31.67</v>
      </c>
      <c r="E180" s="36">
        <v>404.43</v>
      </c>
      <c r="F180" s="36">
        <v>109930.2</v>
      </c>
      <c r="G180" s="36">
        <v>8608.39</v>
      </c>
      <c r="H180" s="36">
        <v>0</v>
      </c>
      <c r="I180" s="36">
        <v>8608.39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f t="shared" si="21"/>
        <v>8608.39</v>
      </c>
      <c r="Q180" s="37">
        <v>26.69</v>
      </c>
      <c r="R180" s="38">
        <f t="shared" si="22"/>
        <v>845.27230000000009</v>
      </c>
      <c r="S180" s="39">
        <v>12.16</v>
      </c>
      <c r="T180" s="38">
        <f t="shared" si="23"/>
        <v>385.10720000000003</v>
      </c>
      <c r="U180" s="40" t="str">
        <f t="shared" si="29"/>
        <v>Holenderska 2A /    7</v>
      </c>
      <c r="V180" s="28">
        <v>13.98</v>
      </c>
      <c r="W180" s="38">
        <f t="shared" si="24"/>
        <v>442.74660000000006</v>
      </c>
      <c r="X180" s="38">
        <f t="shared" si="25"/>
        <v>-12.71</v>
      </c>
      <c r="Y180" s="41">
        <f t="shared" si="26"/>
        <v>0.14967105263157898</v>
      </c>
      <c r="Z180" s="42">
        <f t="shared" si="20"/>
        <v>-402.52570000000003</v>
      </c>
      <c r="AA180" s="42">
        <f t="shared" si="27"/>
        <v>57.639400000000023</v>
      </c>
      <c r="AC180" s="42">
        <f t="shared" si="28"/>
        <v>-402.52570000000003</v>
      </c>
    </row>
    <row r="181" spans="1:29" ht="20.100000000000001" customHeight="1" x14ac:dyDescent="0.2">
      <c r="A181" s="27">
        <v>174</v>
      </c>
      <c r="B181" s="26" t="s">
        <v>186</v>
      </c>
      <c r="C181" s="27"/>
      <c r="D181" s="36">
        <v>22.31</v>
      </c>
      <c r="E181" s="36">
        <v>404.43</v>
      </c>
      <c r="F181" s="36">
        <v>109930.2</v>
      </c>
      <c r="G181" s="36">
        <v>6064.2</v>
      </c>
      <c r="H181" s="36">
        <v>0</v>
      </c>
      <c r="I181" s="36">
        <v>6064.2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36">
        <v>0</v>
      </c>
      <c r="P181" s="36">
        <f t="shared" si="21"/>
        <v>6064.2</v>
      </c>
      <c r="Q181" s="37">
        <v>26.69</v>
      </c>
      <c r="R181" s="38">
        <f t="shared" si="22"/>
        <v>595.45389999999998</v>
      </c>
      <c r="S181" s="39">
        <v>12.16</v>
      </c>
      <c r="T181" s="38">
        <f t="shared" si="23"/>
        <v>271.28960000000001</v>
      </c>
      <c r="U181" s="40" t="str">
        <f t="shared" si="29"/>
        <v>Holenderska 2A /    8</v>
      </c>
      <c r="V181" s="28">
        <v>13.98</v>
      </c>
      <c r="W181" s="38">
        <f t="shared" si="24"/>
        <v>311.8938</v>
      </c>
      <c r="X181" s="38">
        <f t="shared" si="25"/>
        <v>-12.71</v>
      </c>
      <c r="Y181" s="41">
        <f t="shared" si="26"/>
        <v>0.14967105263157898</v>
      </c>
      <c r="Z181" s="42">
        <f t="shared" si="20"/>
        <v>-283.56009999999998</v>
      </c>
      <c r="AA181" s="42">
        <f t="shared" si="27"/>
        <v>40.604199999999992</v>
      </c>
      <c r="AC181" s="42">
        <f t="shared" si="28"/>
        <v>-283.56009999999998</v>
      </c>
    </row>
    <row r="182" spans="1:29" ht="20.100000000000001" customHeight="1" x14ac:dyDescent="0.2">
      <c r="A182" s="27">
        <v>175</v>
      </c>
      <c r="B182" s="26" t="s">
        <v>187</v>
      </c>
      <c r="C182" s="27"/>
      <c r="D182" s="36">
        <v>31.67</v>
      </c>
      <c r="E182" s="36">
        <v>404.43</v>
      </c>
      <c r="F182" s="36">
        <v>109930.2</v>
      </c>
      <c r="G182" s="36">
        <v>8608.39</v>
      </c>
      <c r="H182" s="36">
        <v>0</v>
      </c>
      <c r="I182" s="36">
        <v>8608.39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36">
        <v>0</v>
      </c>
      <c r="P182" s="36">
        <f t="shared" si="21"/>
        <v>8608.39</v>
      </c>
      <c r="Q182" s="37">
        <v>26.69</v>
      </c>
      <c r="R182" s="38">
        <f t="shared" si="22"/>
        <v>845.27230000000009</v>
      </c>
      <c r="S182" s="39">
        <v>12.16</v>
      </c>
      <c r="T182" s="38">
        <f t="shared" si="23"/>
        <v>385.10720000000003</v>
      </c>
      <c r="U182" s="40" t="str">
        <f t="shared" si="29"/>
        <v>Holenderska 2A /    9</v>
      </c>
      <c r="V182" s="28">
        <v>13.98</v>
      </c>
      <c r="W182" s="38">
        <f t="shared" si="24"/>
        <v>442.74660000000006</v>
      </c>
      <c r="X182" s="38">
        <f t="shared" si="25"/>
        <v>-12.71</v>
      </c>
      <c r="Y182" s="41">
        <f t="shared" si="26"/>
        <v>0.14967105263157898</v>
      </c>
      <c r="Z182" s="42">
        <f t="shared" si="20"/>
        <v>-402.52570000000003</v>
      </c>
      <c r="AA182" s="42">
        <f t="shared" si="27"/>
        <v>57.639400000000023</v>
      </c>
      <c r="AC182" s="42">
        <f t="shared" si="28"/>
        <v>-402.52570000000003</v>
      </c>
    </row>
    <row r="183" spans="1:29" ht="20.100000000000001" customHeight="1" x14ac:dyDescent="0.2">
      <c r="A183" s="27">
        <v>176</v>
      </c>
      <c r="B183" s="26" t="s">
        <v>188</v>
      </c>
      <c r="C183" s="27"/>
      <c r="D183" s="36">
        <v>31.74</v>
      </c>
      <c r="E183" s="36">
        <v>404.43</v>
      </c>
      <c r="F183" s="36">
        <v>109930.2</v>
      </c>
      <c r="G183" s="36">
        <v>8627.41</v>
      </c>
      <c r="H183" s="36">
        <v>0</v>
      </c>
      <c r="I183" s="36">
        <v>8627.41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36">
        <v>0</v>
      </c>
      <c r="P183" s="36">
        <f t="shared" si="21"/>
        <v>8627.41</v>
      </c>
      <c r="Q183" s="37">
        <v>26.69</v>
      </c>
      <c r="R183" s="38">
        <f t="shared" si="22"/>
        <v>847.14059999999995</v>
      </c>
      <c r="S183" s="39">
        <v>12.16</v>
      </c>
      <c r="T183" s="38">
        <f t="shared" si="23"/>
        <v>385.95839999999998</v>
      </c>
      <c r="U183" s="40" t="str">
        <f t="shared" si="29"/>
        <v>Holenderska 2A /   10</v>
      </c>
      <c r="V183" s="28">
        <v>13.98</v>
      </c>
      <c r="W183" s="38">
        <f t="shared" si="24"/>
        <v>443.72519999999997</v>
      </c>
      <c r="X183" s="38">
        <f t="shared" si="25"/>
        <v>-12.71</v>
      </c>
      <c r="Y183" s="41">
        <f t="shared" si="26"/>
        <v>0.14967105263157898</v>
      </c>
      <c r="Z183" s="42">
        <f t="shared" si="20"/>
        <v>-403.41539999999998</v>
      </c>
      <c r="AA183" s="42">
        <f t="shared" si="27"/>
        <v>57.766799999999989</v>
      </c>
      <c r="AC183" s="42">
        <f t="shared" si="28"/>
        <v>-403.41539999999998</v>
      </c>
    </row>
    <row r="184" spans="1:29" ht="20.100000000000001" customHeight="1" x14ac:dyDescent="0.2">
      <c r="A184" s="27">
        <v>177</v>
      </c>
      <c r="B184" s="26" t="s">
        <v>189</v>
      </c>
      <c r="C184" s="27"/>
      <c r="D184" s="36">
        <v>22.75</v>
      </c>
      <c r="E184" s="36">
        <v>404.43</v>
      </c>
      <c r="F184" s="36">
        <v>109930.2</v>
      </c>
      <c r="G184" s="36">
        <v>6183.79</v>
      </c>
      <c r="H184" s="36">
        <v>0</v>
      </c>
      <c r="I184" s="36">
        <v>6183.79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36">
        <v>0</v>
      </c>
      <c r="P184" s="36">
        <f t="shared" si="21"/>
        <v>6183.79</v>
      </c>
      <c r="Q184" s="37">
        <v>26.69</v>
      </c>
      <c r="R184" s="38">
        <f t="shared" si="22"/>
        <v>607.19749999999999</v>
      </c>
      <c r="S184" s="39">
        <v>12.16</v>
      </c>
      <c r="T184" s="38">
        <f t="shared" si="23"/>
        <v>276.64</v>
      </c>
      <c r="U184" s="40" t="str">
        <f t="shared" si="29"/>
        <v>Holenderska 2A /   11</v>
      </c>
      <c r="V184" s="28">
        <v>13.98</v>
      </c>
      <c r="W184" s="38">
        <f t="shared" si="24"/>
        <v>318.04500000000002</v>
      </c>
      <c r="X184" s="38">
        <f t="shared" si="25"/>
        <v>-12.71</v>
      </c>
      <c r="Y184" s="41">
        <f t="shared" si="26"/>
        <v>0.14967105263157898</v>
      </c>
      <c r="Z184" s="42">
        <f t="shared" si="20"/>
        <v>-289.15249999999997</v>
      </c>
      <c r="AA184" s="42">
        <f t="shared" si="27"/>
        <v>41.40500000000003</v>
      </c>
      <c r="AC184" s="42">
        <f t="shared" si="28"/>
        <v>-289.15249999999997</v>
      </c>
    </row>
    <row r="185" spans="1:29" ht="20.100000000000001" customHeight="1" x14ac:dyDescent="0.2">
      <c r="A185" s="27">
        <v>178</v>
      </c>
      <c r="B185" s="26" t="s">
        <v>190</v>
      </c>
      <c r="C185" s="27"/>
      <c r="D185" s="36">
        <v>22.31</v>
      </c>
      <c r="E185" s="36">
        <v>404.43</v>
      </c>
      <c r="F185" s="36">
        <v>109930.2</v>
      </c>
      <c r="G185" s="36">
        <v>6064.2</v>
      </c>
      <c r="H185" s="36">
        <v>0</v>
      </c>
      <c r="I185" s="36">
        <v>6064.2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  <c r="O185" s="36">
        <v>0</v>
      </c>
      <c r="P185" s="36">
        <f t="shared" si="21"/>
        <v>6064.2</v>
      </c>
      <c r="Q185" s="37">
        <v>26.69</v>
      </c>
      <c r="R185" s="38">
        <f t="shared" si="22"/>
        <v>595.45389999999998</v>
      </c>
      <c r="S185" s="39">
        <v>12.16</v>
      </c>
      <c r="T185" s="38">
        <f t="shared" si="23"/>
        <v>271.28960000000001</v>
      </c>
      <c r="U185" s="40" t="str">
        <f t="shared" si="29"/>
        <v>Holenderska 2A /   12</v>
      </c>
      <c r="V185" s="28">
        <v>13.98</v>
      </c>
      <c r="W185" s="38">
        <f t="shared" si="24"/>
        <v>311.8938</v>
      </c>
      <c r="X185" s="38">
        <f t="shared" si="25"/>
        <v>-12.71</v>
      </c>
      <c r="Y185" s="41">
        <f t="shared" si="26"/>
        <v>0.14967105263157898</v>
      </c>
      <c r="Z185" s="42">
        <f t="shared" si="20"/>
        <v>-283.56009999999998</v>
      </c>
      <c r="AA185" s="42">
        <f t="shared" si="27"/>
        <v>40.604199999999992</v>
      </c>
      <c r="AC185" s="42">
        <f t="shared" si="28"/>
        <v>-283.56009999999998</v>
      </c>
    </row>
    <row r="186" spans="1:29" ht="20.100000000000001" customHeight="1" x14ac:dyDescent="0.2">
      <c r="A186" s="27">
        <v>179</v>
      </c>
      <c r="B186" s="26" t="s">
        <v>191</v>
      </c>
      <c r="C186" s="27"/>
      <c r="D186" s="36">
        <v>31.74</v>
      </c>
      <c r="E186" s="36">
        <v>404.43</v>
      </c>
      <c r="F186" s="36">
        <v>109930.2</v>
      </c>
      <c r="G186" s="36">
        <v>8627.41</v>
      </c>
      <c r="H186" s="36">
        <v>0</v>
      </c>
      <c r="I186" s="36">
        <v>8627.41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36">
        <f t="shared" si="21"/>
        <v>8627.41</v>
      </c>
      <c r="Q186" s="37">
        <v>26.69</v>
      </c>
      <c r="R186" s="38">
        <f t="shared" si="22"/>
        <v>847.14059999999995</v>
      </c>
      <c r="S186" s="39">
        <v>12.16</v>
      </c>
      <c r="T186" s="38">
        <f t="shared" si="23"/>
        <v>385.95839999999998</v>
      </c>
      <c r="U186" s="40" t="str">
        <f t="shared" si="29"/>
        <v>Holenderska 2A /   14</v>
      </c>
      <c r="V186" s="28">
        <v>13.98</v>
      </c>
      <c r="W186" s="38">
        <f t="shared" si="24"/>
        <v>443.72519999999997</v>
      </c>
      <c r="X186" s="38">
        <f t="shared" si="25"/>
        <v>-12.71</v>
      </c>
      <c r="Y186" s="41">
        <f t="shared" si="26"/>
        <v>0.14967105263157898</v>
      </c>
      <c r="Z186" s="42">
        <f t="shared" si="20"/>
        <v>-403.41539999999998</v>
      </c>
      <c r="AA186" s="42">
        <f t="shared" si="27"/>
        <v>57.766799999999989</v>
      </c>
      <c r="AC186" s="42">
        <f t="shared" si="28"/>
        <v>-403.41539999999998</v>
      </c>
    </row>
    <row r="187" spans="1:29" ht="20.100000000000001" customHeight="1" x14ac:dyDescent="0.2">
      <c r="A187" s="27">
        <v>180</v>
      </c>
      <c r="B187" s="26" t="s">
        <v>192</v>
      </c>
      <c r="C187" s="27"/>
      <c r="D187" s="36">
        <v>31.67</v>
      </c>
      <c r="E187" s="36">
        <v>404.43</v>
      </c>
      <c r="F187" s="36">
        <v>109930.2</v>
      </c>
      <c r="G187" s="36">
        <v>8608.39</v>
      </c>
      <c r="H187" s="36">
        <v>0</v>
      </c>
      <c r="I187" s="36">
        <v>8608.39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  <c r="O187" s="36">
        <v>0</v>
      </c>
      <c r="P187" s="36">
        <f t="shared" si="21"/>
        <v>8608.39</v>
      </c>
      <c r="Q187" s="37">
        <v>26.69</v>
      </c>
      <c r="R187" s="38">
        <f t="shared" si="22"/>
        <v>845.27230000000009</v>
      </c>
      <c r="S187" s="39">
        <v>12.16</v>
      </c>
      <c r="T187" s="38">
        <f t="shared" si="23"/>
        <v>385.10720000000003</v>
      </c>
      <c r="U187" s="40" t="str">
        <f t="shared" si="29"/>
        <v>Holenderska 2A /   15</v>
      </c>
      <c r="V187" s="28">
        <v>13.98</v>
      </c>
      <c r="W187" s="38">
        <f t="shared" si="24"/>
        <v>442.74660000000006</v>
      </c>
      <c r="X187" s="38">
        <f t="shared" si="25"/>
        <v>-12.71</v>
      </c>
      <c r="Y187" s="41">
        <f t="shared" si="26"/>
        <v>0.14967105263157898</v>
      </c>
      <c r="Z187" s="42">
        <f t="shared" si="20"/>
        <v>-402.52570000000003</v>
      </c>
      <c r="AA187" s="42">
        <f t="shared" si="27"/>
        <v>57.639400000000023</v>
      </c>
      <c r="AC187" s="42">
        <f t="shared" si="28"/>
        <v>-402.52570000000003</v>
      </c>
    </row>
    <row r="188" spans="1:29" ht="20.100000000000001" customHeight="1" x14ac:dyDescent="0.2">
      <c r="A188" s="27">
        <v>181</v>
      </c>
      <c r="B188" s="26" t="s">
        <v>193</v>
      </c>
      <c r="C188" s="27"/>
      <c r="D188" s="36">
        <v>22.78</v>
      </c>
      <c r="E188" s="36">
        <v>404.43</v>
      </c>
      <c r="F188" s="36">
        <v>109930.2</v>
      </c>
      <c r="G188" s="36">
        <v>6191.95</v>
      </c>
      <c r="H188" s="36">
        <v>0</v>
      </c>
      <c r="I188" s="36">
        <v>6191.95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  <c r="O188" s="36">
        <v>0</v>
      </c>
      <c r="P188" s="36">
        <f t="shared" si="21"/>
        <v>6191.95</v>
      </c>
      <c r="Q188" s="37">
        <v>26.69</v>
      </c>
      <c r="R188" s="38">
        <f t="shared" si="22"/>
        <v>607.99820000000011</v>
      </c>
      <c r="S188" s="39">
        <v>12.16</v>
      </c>
      <c r="T188" s="38">
        <f t="shared" si="23"/>
        <v>277.00479999999999</v>
      </c>
      <c r="U188" s="40" t="str">
        <f t="shared" si="29"/>
        <v>Holenderska 2A /   16</v>
      </c>
      <c r="V188" s="28">
        <v>13.98</v>
      </c>
      <c r="W188" s="38">
        <f t="shared" si="24"/>
        <v>318.46440000000001</v>
      </c>
      <c r="X188" s="38">
        <f t="shared" si="25"/>
        <v>-12.71</v>
      </c>
      <c r="Y188" s="41">
        <f t="shared" si="26"/>
        <v>0.14967105263157898</v>
      </c>
      <c r="Z188" s="42">
        <f t="shared" si="20"/>
        <v>-289.5338000000001</v>
      </c>
      <c r="AA188" s="42">
        <f t="shared" si="27"/>
        <v>41.459600000000023</v>
      </c>
      <c r="AC188" s="42">
        <f t="shared" si="28"/>
        <v>-289.5338000000001</v>
      </c>
    </row>
    <row r="189" spans="1:29" ht="20.100000000000001" customHeight="1" x14ac:dyDescent="0.2">
      <c r="A189" s="27">
        <v>182</v>
      </c>
      <c r="B189" s="26" t="s">
        <v>194</v>
      </c>
      <c r="C189" s="27" t="s">
        <v>873</v>
      </c>
      <c r="D189" s="36">
        <v>85.9</v>
      </c>
      <c r="E189" s="36">
        <v>366.07</v>
      </c>
      <c r="F189" s="36">
        <v>47964.39</v>
      </c>
      <c r="G189" s="36">
        <v>11255.06</v>
      </c>
      <c r="H189" s="36">
        <v>0</v>
      </c>
      <c r="I189" s="36">
        <v>11255.06</v>
      </c>
      <c r="J189" s="36">
        <v>0</v>
      </c>
      <c r="K189" s="36">
        <v>0</v>
      </c>
      <c r="L189" s="36">
        <v>7776</v>
      </c>
      <c r="M189" s="36">
        <v>7776</v>
      </c>
      <c r="N189" s="36">
        <v>90.52</v>
      </c>
      <c r="O189" s="36">
        <v>777.6</v>
      </c>
      <c r="P189" s="36">
        <f t="shared" si="21"/>
        <v>12032.66</v>
      </c>
      <c r="Q189" s="37">
        <v>13.75</v>
      </c>
      <c r="R189" s="38">
        <f t="shared" si="22"/>
        <v>1181.125</v>
      </c>
      <c r="S189" s="39">
        <v>0</v>
      </c>
      <c r="T189" s="38">
        <f t="shared" si="23"/>
        <v>0</v>
      </c>
      <c r="U189" s="40" t="str">
        <f t="shared" si="29"/>
        <v>Hołdu  Pruskiego 10 /    7</v>
      </c>
      <c r="V189" s="28">
        <v>13.16</v>
      </c>
      <c r="W189" s="38">
        <f t="shared" si="24"/>
        <v>1130.4440000000002</v>
      </c>
      <c r="X189" s="38">
        <f t="shared" si="25"/>
        <v>-0.58999999999999986</v>
      </c>
      <c r="Y189" s="41"/>
      <c r="Z189" s="42">
        <f t="shared" si="20"/>
        <v>-50.680999999999813</v>
      </c>
      <c r="AA189" s="42">
        <f t="shared" si="27"/>
        <v>1130.4440000000002</v>
      </c>
      <c r="AC189" s="42">
        <f t="shared" si="28"/>
        <v>-50.680999999999813</v>
      </c>
    </row>
    <row r="190" spans="1:29" ht="20.100000000000001" customHeight="1" x14ac:dyDescent="0.2">
      <c r="A190" s="27">
        <v>183</v>
      </c>
      <c r="B190" s="26" t="s">
        <v>195</v>
      </c>
      <c r="C190" s="27"/>
      <c r="D190" s="36">
        <v>74.73</v>
      </c>
      <c r="E190" s="36">
        <v>366.07</v>
      </c>
      <c r="F190" s="36">
        <v>47964.39</v>
      </c>
      <c r="G190" s="36">
        <v>9791.51</v>
      </c>
      <c r="H190" s="36">
        <v>0</v>
      </c>
      <c r="I190" s="36">
        <v>9791.51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  <c r="O190" s="36">
        <v>0</v>
      </c>
      <c r="P190" s="36">
        <f t="shared" si="21"/>
        <v>9791.51</v>
      </c>
      <c r="Q190" s="37">
        <v>12.87</v>
      </c>
      <c r="R190" s="38">
        <f t="shared" si="22"/>
        <v>961.77509999999995</v>
      </c>
      <c r="S190" s="39">
        <v>9.68</v>
      </c>
      <c r="T190" s="38">
        <f t="shared" si="23"/>
        <v>723.38639999999998</v>
      </c>
      <c r="U190" s="40" t="str">
        <f t="shared" si="29"/>
        <v>Hołdu  Pruskiego 10 /    8</v>
      </c>
      <c r="V190" s="28">
        <v>11.13</v>
      </c>
      <c r="W190" s="38">
        <f t="shared" si="24"/>
        <v>831.74490000000014</v>
      </c>
      <c r="X190" s="38">
        <f t="shared" si="25"/>
        <v>-1.7399999999999984</v>
      </c>
      <c r="Y190" s="41">
        <f t="shared" si="26"/>
        <v>0.14979338842975221</v>
      </c>
      <c r="Z190" s="42">
        <f t="shared" si="20"/>
        <v>-130.03019999999981</v>
      </c>
      <c r="AA190" s="42">
        <f t="shared" si="27"/>
        <v>108.35850000000016</v>
      </c>
      <c r="AC190" s="42">
        <f t="shared" si="28"/>
        <v>-130.03019999999981</v>
      </c>
    </row>
    <row r="191" spans="1:29" ht="20.100000000000001" customHeight="1" x14ac:dyDescent="0.2">
      <c r="A191" s="27">
        <v>184</v>
      </c>
      <c r="B191" s="26" t="s">
        <v>196</v>
      </c>
      <c r="C191" s="27" t="s">
        <v>868</v>
      </c>
      <c r="D191" s="36">
        <v>68.650000000000006</v>
      </c>
      <c r="E191" s="36">
        <v>366.07</v>
      </c>
      <c r="F191" s="36">
        <v>47964.39</v>
      </c>
      <c r="G191" s="36">
        <v>8994.8799999999992</v>
      </c>
      <c r="H191" s="36">
        <v>0</v>
      </c>
      <c r="I191" s="36">
        <v>8994.8799999999992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  <c r="O191" s="36">
        <v>0</v>
      </c>
      <c r="P191" s="36">
        <f t="shared" si="21"/>
        <v>8994.8799999999992</v>
      </c>
      <c r="Q191" s="37">
        <v>12.87</v>
      </c>
      <c r="R191" s="38">
        <f t="shared" si="22"/>
        <v>883.52549999999997</v>
      </c>
      <c r="S191" s="39">
        <v>0</v>
      </c>
      <c r="T191" s="38">
        <f t="shared" si="23"/>
        <v>0</v>
      </c>
      <c r="U191" s="40" t="str">
        <f t="shared" si="29"/>
        <v>Hołdu  Pruskiego 10B /   16</v>
      </c>
      <c r="V191" s="28">
        <v>12.46</v>
      </c>
      <c r="W191" s="38">
        <f t="shared" si="24"/>
        <v>855.37900000000013</v>
      </c>
      <c r="X191" s="38">
        <f t="shared" si="25"/>
        <v>-0.40999999999999837</v>
      </c>
      <c r="Y191" s="41"/>
      <c r="Z191" s="42">
        <f t="shared" si="20"/>
        <v>-28.146499999999833</v>
      </c>
      <c r="AA191" s="42">
        <f t="shared" si="27"/>
        <v>855.37900000000013</v>
      </c>
      <c r="AC191" s="42">
        <f t="shared" si="28"/>
        <v>-28.146499999999833</v>
      </c>
    </row>
    <row r="192" spans="1:29" ht="20.100000000000001" customHeight="1" x14ac:dyDescent="0.2">
      <c r="A192" s="27">
        <v>185</v>
      </c>
      <c r="B192" s="26" t="s">
        <v>197</v>
      </c>
      <c r="C192" s="27"/>
      <c r="D192" s="36">
        <v>68.98</v>
      </c>
      <c r="E192" s="36">
        <v>264.95999999999998</v>
      </c>
      <c r="F192" s="36">
        <v>27800.02</v>
      </c>
      <c r="G192" s="36">
        <v>7237.49</v>
      </c>
      <c r="H192" s="36">
        <v>0</v>
      </c>
      <c r="I192" s="36">
        <v>7237.49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  <c r="O192" s="36">
        <v>0</v>
      </c>
      <c r="P192" s="36">
        <f t="shared" si="21"/>
        <v>7237.49</v>
      </c>
      <c r="Q192" s="37">
        <v>10.3</v>
      </c>
      <c r="R192" s="38">
        <f t="shared" si="22"/>
        <v>710.49400000000014</v>
      </c>
      <c r="S192" s="39">
        <v>9.2799999999999994</v>
      </c>
      <c r="T192" s="38">
        <f t="shared" si="23"/>
        <v>640.13440000000003</v>
      </c>
      <c r="U192" s="40" t="str">
        <f t="shared" si="29"/>
        <v>Hołdu  Pruskiego 11 /    4</v>
      </c>
      <c r="V192" s="28">
        <v>10.62</v>
      </c>
      <c r="W192" s="38">
        <f t="shared" si="24"/>
        <v>732.56759999999997</v>
      </c>
      <c r="X192" s="38">
        <f t="shared" si="25"/>
        <v>0.31999999999999851</v>
      </c>
      <c r="Y192" s="41">
        <f t="shared" si="26"/>
        <v>0.1443965517241379</v>
      </c>
      <c r="Z192" s="42">
        <f t="shared" si="20"/>
        <v>22.073599999999828</v>
      </c>
      <c r="AA192" s="42">
        <f t="shared" si="27"/>
        <v>92.433199999999943</v>
      </c>
      <c r="AC192" s="42">
        <f t="shared" si="28"/>
        <v>22.073599999999828</v>
      </c>
    </row>
    <row r="193" spans="1:29" ht="20.100000000000001" customHeight="1" x14ac:dyDescent="0.2">
      <c r="A193" s="27">
        <v>186</v>
      </c>
      <c r="B193" s="26" t="s">
        <v>198</v>
      </c>
      <c r="C193" s="27"/>
      <c r="D193" s="36">
        <v>65.3</v>
      </c>
      <c r="E193" s="36">
        <v>264.95999999999998</v>
      </c>
      <c r="F193" s="36">
        <v>27800.02</v>
      </c>
      <c r="G193" s="36">
        <v>6851.38</v>
      </c>
      <c r="H193" s="36">
        <v>0</v>
      </c>
      <c r="I193" s="36">
        <v>6851.38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  <c r="O193" s="36">
        <v>0</v>
      </c>
      <c r="P193" s="36">
        <f t="shared" si="21"/>
        <v>6851.38</v>
      </c>
      <c r="Q193" s="37">
        <v>10.3</v>
      </c>
      <c r="R193" s="38">
        <f t="shared" si="22"/>
        <v>672.59</v>
      </c>
      <c r="S193" s="39">
        <v>9.84</v>
      </c>
      <c r="T193" s="38">
        <f t="shared" si="23"/>
        <v>642.55199999999991</v>
      </c>
      <c r="U193" s="40" t="str">
        <f t="shared" si="29"/>
        <v>Hołdu  Pruskiego 11 /   4A</v>
      </c>
      <c r="V193" s="28">
        <v>11.26</v>
      </c>
      <c r="W193" s="38">
        <f t="shared" si="24"/>
        <v>735.27799999999991</v>
      </c>
      <c r="X193" s="38">
        <f t="shared" si="25"/>
        <v>0.95999999999999908</v>
      </c>
      <c r="Y193" s="41">
        <f t="shared" si="26"/>
        <v>0.14430894308943087</v>
      </c>
      <c r="Z193" s="42">
        <f t="shared" si="20"/>
        <v>62.687999999999874</v>
      </c>
      <c r="AA193" s="42">
        <f t="shared" si="27"/>
        <v>92.725999999999999</v>
      </c>
      <c r="AC193" s="42">
        <f t="shared" si="28"/>
        <v>62.687999999999874</v>
      </c>
    </row>
    <row r="194" spans="1:29" ht="20.100000000000001" customHeight="1" x14ac:dyDescent="0.2">
      <c r="A194" s="27">
        <v>187</v>
      </c>
      <c r="B194" s="26" t="s">
        <v>199</v>
      </c>
      <c r="C194" s="27"/>
      <c r="D194" s="36">
        <v>44.28</v>
      </c>
      <c r="E194" s="36">
        <v>264.95999999999998</v>
      </c>
      <c r="F194" s="36">
        <v>27800.02</v>
      </c>
      <c r="G194" s="36">
        <v>4645.93</v>
      </c>
      <c r="H194" s="36">
        <v>0</v>
      </c>
      <c r="I194" s="36">
        <v>4645.93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  <c r="O194" s="36">
        <v>0</v>
      </c>
      <c r="P194" s="36">
        <f t="shared" si="21"/>
        <v>4645.93</v>
      </c>
      <c r="Q194" s="37">
        <v>10.3</v>
      </c>
      <c r="R194" s="38">
        <f t="shared" si="22"/>
        <v>456.08400000000006</v>
      </c>
      <c r="S194" s="39">
        <v>9.5</v>
      </c>
      <c r="T194" s="38">
        <f t="shared" si="23"/>
        <v>420.66</v>
      </c>
      <c r="U194" s="40" t="str">
        <f t="shared" si="29"/>
        <v>Hołdu  Pruskiego 11 /   4B</v>
      </c>
      <c r="V194" s="28">
        <v>10.87</v>
      </c>
      <c r="W194" s="38">
        <f t="shared" si="24"/>
        <v>481.3236</v>
      </c>
      <c r="X194" s="38">
        <f t="shared" si="25"/>
        <v>0.56999999999999851</v>
      </c>
      <c r="Y194" s="41">
        <f t="shared" si="26"/>
        <v>0.14421052631578934</v>
      </c>
      <c r="Z194" s="42">
        <f t="shared" si="20"/>
        <v>25.239599999999939</v>
      </c>
      <c r="AA194" s="42">
        <f t="shared" si="27"/>
        <v>60.663599999999974</v>
      </c>
      <c r="AC194" s="42">
        <f t="shared" si="28"/>
        <v>25.239599999999939</v>
      </c>
    </row>
    <row r="195" spans="1:29" ht="20.100000000000001" customHeight="1" x14ac:dyDescent="0.2">
      <c r="A195" s="27">
        <v>188</v>
      </c>
      <c r="B195" s="26" t="s">
        <v>200</v>
      </c>
      <c r="C195" s="27" t="s">
        <v>874</v>
      </c>
      <c r="D195" s="36">
        <v>65.900000000000006</v>
      </c>
      <c r="E195" s="36">
        <v>264.95999999999998</v>
      </c>
      <c r="F195" s="36">
        <v>27800.02</v>
      </c>
      <c r="G195" s="36">
        <v>6914.33</v>
      </c>
      <c r="H195" s="36">
        <v>0</v>
      </c>
      <c r="I195" s="36">
        <v>6914.33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  <c r="O195" s="36">
        <v>0</v>
      </c>
      <c r="P195" s="36">
        <f t="shared" si="21"/>
        <v>6914.33</v>
      </c>
      <c r="Q195" s="37">
        <v>10.3</v>
      </c>
      <c r="R195" s="38">
        <f t="shared" si="22"/>
        <v>678.7700000000001</v>
      </c>
      <c r="S195" s="39">
        <v>0</v>
      </c>
      <c r="T195" s="38">
        <f t="shared" si="23"/>
        <v>0</v>
      </c>
      <c r="U195" s="40" t="str">
        <f t="shared" si="29"/>
        <v>Hołdu  Pruskiego 11 /   5A</v>
      </c>
      <c r="V195" s="28">
        <v>11.2</v>
      </c>
      <c r="W195" s="38">
        <f t="shared" si="24"/>
        <v>738.08</v>
      </c>
      <c r="X195" s="38">
        <f t="shared" si="25"/>
        <v>0.89999999999999858</v>
      </c>
      <c r="Y195" s="41"/>
      <c r="Z195" s="42">
        <f t="shared" si="20"/>
        <v>59.309999999999945</v>
      </c>
      <c r="AA195" s="42">
        <f t="shared" si="27"/>
        <v>738.08</v>
      </c>
      <c r="AC195" s="42">
        <f t="shared" si="28"/>
        <v>59.309999999999945</v>
      </c>
    </row>
    <row r="196" spans="1:29" ht="20.100000000000001" customHeight="1" x14ac:dyDescent="0.2">
      <c r="A196" s="27">
        <v>189</v>
      </c>
      <c r="B196" s="26" t="s">
        <v>201</v>
      </c>
      <c r="C196" s="27"/>
      <c r="D196" s="36">
        <v>86.4</v>
      </c>
      <c r="E196" s="36">
        <v>264.95999999999998</v>
      </c>
      <c r="F196" s="36">
        <v>27800.02</v>
      </c>
      <c r="G196" s="36">
        <v>9065.2199999999993</v>
      </c>
      <c r="H196" s="36">
        <v>0</v>
      </c>
      <c r="I196" s="36">
        <v>9065.2199999999993</v>
      </c>
      <c r="J196" s="36">
        <v>0</v>
      </c>
      <c r="K196" s="36">
        <v>0</v>
      </c>
      <c r="L196" s="36">
        <v>4570.8900000000003</v>
      </c>
      <c r="M196" s="36">
        <v>4570.8900000000003</v>
      </c>
      <c r="N196" s="36">
        <v>52.9</v>
      </c>
      <c r="O196" s="36">
        <v>457.09</v>
      </c>
      <c r="P196" s="36">
        <f t="shared" si="21"/>
        <v>9522.31</v>
      </c>
      <c r="Q196" s="37">
        <v>10.82</v>
      </c>
      <c r="R196" s="38">
        <f t="shared" si="22"/>
        <v>934.84800000000007</v>
      </c>
      <c r="S196" s="39">
        <v>10.31</v>
      </c>
      <c r="T196" s="38">
        <f t="shared" si="23"/>
        <v>890.78400000000011</v>
      </c>
      <c r="U196" s="40" t="str">
        <f t="shared" si="29"/>
        <v>Hołdu  Pruskiego 11A /    6</v>
      </c>
      <c r="V196" s="28">
        <v>11.79</v>
      </c>
      <c r="W196" s="38">
        <f t="shared" si="24"/>
        <v>1018.6559999999999</v>
      </c>
      <c r="X196" s="38">
        <f t="shared" si="25"/>
        <v>0.96999999999999886</v>
      </c>
      <c r="Y196" s="41">
        <f t="shared" si="26"/>
        <v>0.14354995150339467</v>
      </c>
      <c r="Z196" s="42">
        <f t="shared" si="20"/>
        <v>83.807999999999879</v>
      </c>
      <c r="AA196" s="42">
        <f t="shared" si="27"/>
        <v>127.87199999999984</v>
      </c>
      <c r="AC196" s="42">
        <f t="shared" si="28"/>
        <v>83.807999999999879</v>
      </c>
    </row>
    <row r="197" spans="1:29" ht="20.100000000000001" customHeight="1" x14ac:dyDescent="0.2">
      <c r="A197" s="27">
        <v>190</v>
      </c>
      <c r="B197" s="26" t="s">
        <v>202</v>
      </c>
      <c r="C197" s="27"/>
      <c r="D197" s="36">
        <v>124.56</v>
      </c>
      <c r="E197" s="36">
        <v>124.56</v>
      </c>
      <c r="F197" s="36">
        <v>15696.33</v>
      </c>
      <c r="G197" s="36">
        <v>15696.33</v>
      </c>
      <c r="H197" s="36">
        <v>0</v>
      </c>
      <c r="I197" s="36">
        <v>15696.33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  <c r="O197" s="36">
        <v>0</v>
      </c>
      <c r="P197" s="36">
        <f t="shared" si="21"/>
        <v>15696.33</v>
      </c>
      <c r="Q197" s="37">
        <v>12.37</v>
      </c>
      <c r="R197" s="38">
        <f t="shared" si="22"/>
        <v>1540.8072</v>
      </c>
      <c r="S197" s="39">
        <v>9.7899999999999991</v>
      </c>
      <c r="T197" s="38">
        <f t="shared" si="23"/>
        <v>1219.4423999999999</v>
      </c>
      <c r="U197" s="40" t="str">
        <f t="shared" si="29"/>
        <v>Hołdu  Pruskiego 13 /    5</v>
      </c>
      <c r="V197" s="28">
        <v>11.26</v>
      </c>
      <c r="W197" s="38">
        <f t="shared" si="24"/>
        <v>1402.5455999999999</v>
      </c>
      <c r="X197" s="38">
        <f t="shared" si="25"/>
        <v>-1.1099999999999994</v>
      </c>
      <c r="Y197" s="41">
        <f t="shared" si="26"/>
        <v>0.15015321756894795</v>
      </c>
      <c r="Z197" s="42">
        <f t="shared" si="20"/>
        <v>-138.26160000000004</v>
      </c>
      <c r="AA197" s="42">
        <f t="shared" si="27"/>
        <v>183.10320000000002</v>
      </c>
      <c r="AC197" s="42">
        <f t="shared" si="28"/>
        <v>-138.26160000000004</v>
      </c>
    </row>
    <row r="198" spans="1:29" ht="20.100000000000001" customHeight="1" x14ac:dyDescent="0.2">
      <c r="A198" s="27">
        <v>191</v>
      </c>
      <c r="B198" s="26" t="s">
        <v>203</v>
      </c>
      <c r="C198" s="27"/>
      <c r="D198" s="36">
        <v>68.650000000000006</v>
      </c>
      <c r="E198" s="36">
        <v>366.07</v>
      </c>
      <c r="F198" s="36">
        <v>47964.39</v>
      </c>
      <c r="G198" s="36">
        <v>8994.8799999999992</v>
      </c>
      <c r="H198" s="36">
        <v>0</v>
      </c>
      <c r="I198" s="36">
        <v>8994.8799999999992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  <c r="O198" s="36">
        <v>0</v>
      </c>
      <c r="P198" s="36">
        <f t="shared" si="21"/>
        <v>8994.8799999999992</v>
      </c>
      <c r="Q198" s="37">
        <v>12.87</v>
      </c>
      <c r="R198" s="38">
        <f t="shared" si="22"/>
        <v>883.52549999999997</v>
      </c>
      <c r="S198" s="39">
        <v>9.7100000000000009</v>
      </c>
      <c r="T198" s="38">
        <f t="shared" si="23"/>
        <v>666.59150000000011</v>
      </c>
      <c r="U198" s="40" t="str">
        <f t="shared" si="29"/>
        <v>Hołdu Pruskiego 10 /   15</v>
      </c>
      <c r="V198" s="28">
        <v>11.17</v>
      </c>
      <c r="W198" s="38">
        <f t="shared" si="24"/>
        <v>766.82050000000004</v>
      </c>
      <c r="X198" s="38">
        <f t="shared" si="25"/>
        <v>-1.6999999999999993</v>
      </c>
      <c r="Y198" s="41">
        <f t="shared" si="26"/>
        <v>0.15036045314109159</v>
      </c>
      <c r="Z198" s="42">
        <f t="shared" si="20"/>
        <v>-116.70499999999993</v>
      </c>
      <c r="AA198" s="42">
        <f t="shared" si="27"/>
        <v>100.22899999999993</v>
      </c>
      <c r="AC198" s="42">
        <f t="shared" si="28"/>
        <v>-116.70499999999993</v>
      </c>
    </row>
    <row r="199" spans="1:29" ht="20.100000000000001" customHeight="1" x14ac:dyDescent="0.2">
      <c r="A199" s="27">
        <v>192</v>
      </c>
      <c r="B199" s="26" t="s">
        <v>204</v>
      </c>
      <c r="C199" s="27" t="s">
        <v>874</v>
      </c>
      <c r="D199" s="36">
        <v>68.14</v>
      </c>
      <c r="E199" s="36">
        <v>366.07</v>
      </c>
      <c r="F199" s="36">
        <v>47964.39</v>
      </c>
      <c r="G199" s="36">
        <v>8928.06</v>
      </c>
      <c r="H199" s="36">
        <v>0</v>
      </c>
      <c r="I199" s="36">
        <v>8928.06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  <c r="O199" s="36">
        <v>0</v>
      </c>
      <c r="P199" s="36">
        <f t="shared" si="21"/>
        <v>8928.06</v>
      </c>
      <c r="Q199" s="37">
        <v>12.87</v>
      </c>
      <c r="R199" s="38">
        <f t="shared" si="22"/>
        <v>876.96179999999993</v>
      </c>
      <c r="S199" s="39">
        <v>0</v>
      </c>
      <c r="T199" s="38">
        <f t="shared" si="23"/>
        <v>0</v>
      </c>
      <c r="U199" s="40" t="str">
        <f t="shared" si="29"/>
        <v>Hołdu Pruskiego 10 /   17</v>
      </c>
      <c r="V199" s="28">
        <v>11.2</v>
      </c>
      <c r="W199" s="38">
        <f t="shared" si="24"/>
        <v>763.16800000000001</v>
      </c>
      <c r="X199" s="38">
        <f t="shared" si="25"/>
        <v>-1.67</v>
      </c>
      <c r="Y199" s="41"/>
      <c r="Z199" s="42">
        <f t="shared" ref="Z199:Z262" si="30">W199-R199</f>
        <v>-113.79379999999992</v>
      </c>
      <c r="AA199" s="42">
        <f t="shared" si="27"/>
        <v>763.16800000000001</v>
      </c>
      <c r="AC199" s="42">
        <f t="shared" si="28"/>
        <v>-113.79379999999992</v>
      </c>
    </row>
    <row r="200" spans="1:29" ht="20.100000000000001" customHeight="1" x14ac:dyDescent="0.2">
      <c r="A200" s="27">
        <v>193</v>
      </c>
      <c r="B200" s="26" t="s">
        <v>205</v>
      </c>
      <c r="C200" s="27" t="s">
        <v>868</v>
      </c>
      <c r="D200" s="36">
        <v>33.97</v>
      </c>
      <c r="E200" s="36">
        <v>111.71</v>
      </c>
      <c r="F200" s="36">
        <v>10756.07</v>
      </c>
      <c r="G200" s="36">
        <v>3270.82</v>
      </c>
      <c r="H200" s="36">
        <v>0</v>
      </c>
      <c r="I200" s="36">
        <v>3270.82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  <c r="O200" s="36">
        <v>0</v>
      </c>
      <c r="P200" s="36">
        <f t="shared" ref="P200:P263" si="31">I200+O200</f>
        <v>3270.82</v>
      </c>
      <c r="Q200" s="37">
        <v>9.4499999999999993</v>
      </c>
      <c r="R200" s="38">
        <f t="shared" ref="R200:R263" si="32">D200*Q200</f>
        <v>321.01649999999995</v>
      </c>
      <c r="S200" s="39">
        <v>0</v>
      </c>
      <c r="T200" s="38">
        <f t="shared" ref="T200:T263" si="33">D200*S200</f>
        <v>0</v>
      </c>
      <c r="U200" s="40" t="str">
        <f t="shared" si="29"/>
        <v>Hołdu Pruskiego 12 /    7</v>
      </c>
      <c r="V200" s="28">
        <v>11.2</v>
      </c>
      <c r="W200" s="38">
        <f t="shared" ref="W200:W263" si="34">D200*V200</f>
        <v>380.46399999999994</v>
      </c>
      <c r="X200" s="38">
        <f t="shared" ref="X200:X263" si="35">V200-Q200</f>
        <v>1.75</v>
      </c>
      <c r="Y200" s="41"/>
      <c r="Z200" s="42">
        <f t="shared" si="30"/>
        <v>59.447499999999991</v>
      </c>
      <c r="AA200" s="42">
        <f t="shared" ref="AA200:AA263" si="36">W200-T200</f>
        <v>380.46399999999994</v>
      </c>
      <c r="AC200" s="42">
        <f t="shared" ref="AC200:AC263" si="37">W200-R200</f>
        <v>59.447499999999991</v>
      </c>
    </row>
    <row r="201" spans="1:29" ht="20.100000000000001" customHeight="1" x14ac:dyDescent="0.2">
      <c r="A201" s="27">
        <v>194</v>
      </c>
      <c r="B201" s="26" t="s">
        <v>206</v>
      </c>
      <c r="C201" s="27"/>
      <c r="D201" s="36">
        <v>77.739999999999995</v>
      </c>
      <c r="E201" s="36">
        <v>111.71</v>
      </c>
      <c r="F201" s="36">
        <v>10756.07</v>
      </c>
      <c r="G201" s="36">
        <v>7485.25</v>
      </c>
      <c r="H201" s="36">
        <v>0</v>
      </c>
      <c r="I201" s="36">
        <v>7485.25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  <c r="O201" s="36">
        <v>0</v>
      </c>
      <c r="P201" s="36">
        <f t="shared" si="31"/>
        <v>7485.25</v>
      </c>
      <c r="Q201" s="37">
        <v>9.4499999999999993</v>
      </c>
      <c r="R201" s="38">
        <f t="shared" si="32"/>
        <v>734.64299999999992</v>
      </c>
      <c r="S201" s="39">
        <v>8.83</v>
      </c>
      <c r="T201" s="38">
        <f t="shared" si="33"/>
        <v>686.44419999999991</v>
      </c>
      <c r="U201" s="40" t="str">
        <f t="shared" ref="U201:U264" si="38">PROPER(B201)</f>
        <v>Hołdu Pruskiego 12 /    9</v>
      </c>
      <c r="V201" s="28">
        <v>10.1</v>
      </c>
      <c r="W201" s="38">
        <f t="shared" si="34"/>
        <v>785.17399999999986</v>
      </c>
      <c r="X201" s="38">
        <f t="shared" si="35"/>
        <v>0.65000000000000036</v>
      </c>
      <c r="Y201" s="41">
        <f t="shared" ref="Y201:Y263" si="39">V201/S201-100%</f>
        <v>0.14382785956964894</v>
      </c>
      <c r="Z201" s="42">
        <f t="shared" si="30"/>
        <v>50.530999999999949</v>
      </c>
      <c r="AA201" s="42">
        <f t="shared" si="36"/>
        <v>98.729799999999955</v>
      </c>
      <c r="AC201" s="42">
        <f t="shared" si="37"/>
        <v>50.530999999999949</v>
      </c>
    </row>
    <row r="202" spans="1:29" ht="20.100000000000001" customHeight="1" x14ac:dyDescent="0.2">
      <c r="A202" s="27">
        <v>195</v>
      </c>
      <c r="B202" s="26" t="s">
        <v>207</v>
      </c>
      <c r="C202" s="27"/>
      <c r="D202" s="36">
        <v>93.79</v>
      </c>
      <c r="E202" s="36">
        <v>132.55000000000001</v>
      </c>
      <c r="F202" s="36">
        <v>15516.64</v>
      </c>
      <c r="G202" s="36">
        <v>10979.3</v>
      </c>
      <c r="H202" s="36">
        <v>0</v>
      </c>
      <c r="I202" s="36">
        <v>10979.3</v>
      </c>
      <c r="J202" s="36">
        <v>0</v>
      </c>
      <c r="K202" s="36">
        <v>0</v>
      </c>
      <c r="L202" s="36">
        <v>38727.72</v>
      </c>
      <c r="M202" s="36">
        <v>38727.72</v>
      </c>
      <c r="N202" s="36">
        <v>412.92</v>
      </c>
      <c r="O202" s="36">
        <v>3872.77</v>
      </c>
      <c r="P202" s="36">
        <f t="shared" si="31"/>
        <v>14852.07</v>
      </c>
      <c r="Q202" s="37">
        <v>15.55</v>
      </c>
      <c r="R202" s="38">
        <f t="shared" si="32"/>
        <v>1458.4345000000001</v>
      </c>
      <c r="S202" s="39">
        <v>10.210000000000001</v>
      </c>
      <c r="T202" s="38">
        <f t="shared" si="33"/>
        <v>957.59590000000014</v>
      </c>
      <c r="U202" s="40" t="str">
        <f t="shared" si="38"/>
        <v>Hołdu Pruskiego 14 /    4</v>
      </c>
      <c r="V202" s="28">
        <v>11.74</v>
      </c>
      <c r="W202" s="38">
        <f t="shared" si="34"/>
        <v>1101.0946000000001</v>
      </c>
      <c r="X202" s="38">
        <f t="shared" si="35"/>
        <v>-3.8100000000000005</v>
      </c>
      <c r="Y202" s="41">
        <f t="shared" si="39"/>
        <v>0.14985308521057772</v>
      </c>
      <c r="Z202" s="42">
        <f t="shared" si="30"/>
        <v>-357.33989999999994</v>
      </c>
      <c r="AA202" s="42">
        <f t="shared" si="36"/>
        <v>143.49869999999999</v>
      </c>
      <c r="AC202" s="42">
        <f t="shared" si="37"/>
        <v>-357.33989999999994</v>
      </c>
    </row>
    <row r="203" spans="1:29" ht="20.100000000000001" customHeight="1" x14ac:dyDescent="0.2">
      <c r="A203" s="27">
        <v>196</v>
      </c>
      <c r="B203" s="26" t="s">
        <v>208</v>
      </c>
      <c r="C203" s="27"/>
      <c r="D203" s="36">
        <v>38.76</v>
      </c>
      <c r="E203" s="36">
        <v>132.55000000000001</v>
      </c>
      <c r="F203" s="36">
        <v>15516.64</v>
      </c>
      <c r="G203" s="36">
        <v>4537.34</v>
      </c>
      <c r="H203" s="36">
        <v>0</v>
      </c>
      <c r="I203" s="36">
        <v>4537.34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  <c r="O203" s="36">
        <v>0</v>
      </c>
      <c r="P203" s="36">
        <f t="shared" si="31"/>
        <v>4537.34</v>
      </c>
      <c r="Q203" s="37">
        <v>11.49</v>
      </c>
      <c r="R203" s="38">
        <f t="shared" si="32"/>
        <v>445.35239999999999</v>
      </c>
      <c r="S203" s="39">
        <v>9.73</v>
      </c>
      <c r="T203" s="38">
        <f t="shared" si="33"/>
        <v>377.13479999999998</v>
      </c>
      <c r="U203" s="40" t="str">
        <f t="shared" si="38"/>
        <v>Hołdu Pruskiego 14 /    9</v>
      </c>
      <c r="V203" s="28">
        <v>11.19</v>
      </c>
      <c r="W203" s="38">
        <f t="shared" si="34"/>
        <v>433.72439999999995</v>
      </c>
      <c r="X203" s="38">
        <f t="shared" si="35"/>
        <v>-0.30000000000000071</v>
      </c>
      <c r="Y203" s="41">
        <f t="shared" si="39"/>
        <v>0.1500513874614593</v>
      </c>
      <c r="Z203" s="42">
        <f t="shared" si="30"/>
        <v>-11.628000000000043</v>
      </c>
      <c r="AA203" s="42">
        <f t="shared" si="36"/>
        <v>56.589599999999962</v>
      </c>
      <c r="AC203" s="42">
        <f t="shared" si="37"/>
        <v>-11.628000000000043</v>
      </c>
    </row>
    <row r="204" spans="1:29" ht="20.100000000000001" customHeight="1" x14ac:dyDescent="0.2">
      <c r="A204" s="27">
        <v>197</v>
      </c>
      <c r="B204" s="26" t="s">
        <v>209</v>
      </c>
      <c r="C204" s="27"/>
      <c r="D204" s="36">
        <v>28.9</v>
      </c>
      <c r="E204" s="36">
        <v>310.43</v>
      </c>
      <c r="F204" s="36">
        <v>52385.64</v>
      </c>
      <c r="G204" s="36">
        <v>4876.93</v>
      </c>
      <c r="H204" s="36">
        <v>0</v>
      </c>
      <c r="I204" s="36">
        <v>4876.93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f t="shared" si="31"/>
        <v>4876.93</v>
      </c>
      <c r="Q204" s="37">
        <v>16.57</v>
      </c>
      <c r="R204" s="38">
        <f t="shared" si="32"/>
        <v>478.87299999999999</v>
      </c>
      <c r="S204" s="39">
        <v>10.45</v>
      </c>
      <c r="T204" s="38">
        <f t="shared" si="33"/>
        <v>302.00499999999994</v>
      </c>
      <c r="U204" s="40" t="str">
        <f t="shared" si="38"/>
        <v>Hołdu Pruskiego 3 /    1</v>
      </c>
      <c r="V204" s="28">
        <v>12.02</v>
      </c>
      <c r="W204" s="38">
        <f t="shared" si="34"/>
        <v>347.37799999999999</v>
      </c>
      <c r="X204" s="38">
        <f t="shared" si="35"/>
        <v>-4.5500000000000007</v>
      </c>
      <c r="Y204" s="41">
        <f t="shared" si="39"/>
        <v>0.15023923444976073</v>
      </c>
      <c r="Z204" s="42">
        <f t="shared" si="30"/>
        <v>-131.495</v>
      </c>
      <c r="AA204" s="42">
        <f t="shared" si="36"/>
        <v>45.373000000000047</v>
      </c>
      <c r="AC204" s="42">
        <f t="shared" si="37"/>
        <v>-131.495</v>
      </c>
    </row>
    <row r="205" spans="1:29" ht="20.100000000000001" customHeight="1" x14ac:dyDescent="0.2">
      <c r="A205" s="27">
        <v>198</v>
      </c>
      <c r="B205" s="26" t="s">
        <v>210</v>
      </c>
      <c r="C205" s="27"/>
      <c r="D205" s="36">
        <v>61.93</v>
      </c>
      <c r="E205" s="36">
        <v>310.43</v>
      </c>
      <c r="F205" s="36">
        <v>52385.64</v>
      </c>
      <c r="G205" s="36">
        <v>10450.799999999999</v>
      </c>
      <c r="H205" s="36">
        <v>0</v>
      </c>
      <c r="I205" s="36">
        <v>10450.799999999999</v>
      </c>
      <c r="J205" s="36">
        <v>0</v>
      </c>
      <c r="K205" s="36">
        <v>0</v>
      </c>
      <c r="L205" s="36">
        <v>5733.33</v>
      </c>
      <c r="M205" s="36">
        <v>5733.33</v>
      </c>
      <c r="N205" s="36">
        <v>92.58</v>
      </c>
      <c r="O205" s="36">
        <v>573.33000000000004</v>
      </c>
      <c r="P205" s="36">
        <f t="shared" si="31"/>
        <v>11024.13</v>
      </c>
      <c r="Q205" s="37">
        <v>17.48</v>
      </c>
      <c r="R205" s="38">
        <f t="shared" si="32"/>
        <v>1082.5364</v>
      </c>
      <c r="S205" s="39">
        <v>11.91</v>
      </c>
      <c r="T205" s="38">
        <f t="shared" si="33"/>
        <v>737.58630000000005</v>
      </c>
      <c r="U205" s="40" t="str">
        <f t="shared" si="38"/>
        <v>Hołdu Pruskiego 3 /    2</v>
      </c>
      <c r="V205" s="28">
        <v>13.7</v>
      </c>
      <c r="W205" s="38">
        <f t="shared" si="34"/>
        <v>848.44099999999992</v>
      </c>
      <c r="X205" s="38">
        <f t="shared" si="35"/>
        <v>-3.7800000000000011</v>
      </c>
      <c r="Y205" s="41">
        <f t="shared" si="39"/>
        <v>0.15029387069689326</v>
      </c>
      <c r="Z205" s="42">
        <f t="shared" si="30"/>
        <v>-234.09540000000004</v>
      </c>
      <c r="AA205" s="42">
        <f t="shared" si="36"/>
        <v>110.85469999999987</v>
      </c>
      <c r="AC205" s="42">
        <f t="shared" si="37"/>
        <v>-234.09540000000004</v>
      </c>
    </row>
    <row r="206" spans="1:29" ht="20.100000000000001" customHeight="1" x14ac:dyDescent="0.2">
      <c r="A206" s="27">
        <v>199</v>
      </c>
      <c r="B206" s="26" t="s">
        <v>211</v>
      </c>
      <c r="C206" s="27"/>
      <c r="D206" s="36">
        <v>28.1</v>
      </c>
      <c r="E206" s="36">
        <v>310.43</v>
      </c>
      <c r="F206" s="36">
        <v>52385.64</v>
      </c>
      <c r="G206" s="36">
        <v>4741.93</v>
      </c>
      <c r="H206" s="36">
        <v>0</v>
      </c>
      <c r="I206" s="36">
        <v>4741.93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f t="shared" si="31"/>
        <v>4741.93</v>
      </c>
      <c r="Q206" s="37">
        <v>16.57</v>
      </c>
      <c r="R206" s="38">
        <f t="shared" si="32"/>
        <v>465.61700000000002</v>
      </c>
      <c r="S206" s="39">
        <v>10.45</v>
      </c>
      <c r="T206" s="38">
        <f t="shared" si="33"/>
        <v>293.64499999999998</v>
      </c>
      <c r="U206" s="40" t="str">
        <f t="shared" si="38"/>
        <v>Hołdu Pruskiego 3 /    4</v>
      </c>
      <c r="V206" s="28">
        <v>12.02</v>
      </c>
      <c r="W206" s="38">
        <f t="shared" si="34"/>
        <v>337.762</v>
      </c>
      <c r="X206" s="38">
        <f t="shared" si="35"/>
        <v>-4.5500000000000007</v>
      </c>
      <c r="Y206" s="41">
        <f t="shared" si="39"/>
        <v>0.15023923444976073</v>
      </c>
      <c r="Z206" s="42">
        <f t="shared" si="30"/>
        <v>-127.85500000000002</v>
      </c>
      <c r="AA206" s="42">
        <f t="shared" si="36"/>
        <v>44.117000000000019</v>
      </c>
      <c r="AC206" s="42">
        <f t="shared" si="37"/>
        <v>-127.85500000000002</v>
      </c>
    </row>
    <row r="207" spans="1:29" ht="20.100000000000001" customHeight="1" x14ac:dyDescent="0.2">
      <c r="A207" s="27">
        <v>200</v>
      </c>
      <c r="B207" s="26" t="s">
        <v>212</v>
      </c>
      <c r="C207" s="27"/>
      <c r="D207" s="36">
        <v>67.599999999999994</v>
      </c>
      <c r="E207" s="36">
        <v>310.43</v>
      </c>
      <c r="F207" s="36">
        <v>52385.64</v>
      </c>
      <c r="G207" s="36">
        <v>11407.63</v>
      </c>
      <c r="H207" s="36">
        <v>0</v>
      </c>
      <c r="I207" s="36">
        <v>11407.63</v>
      </c>
      <c r="J207" s="36">
        <v>0</v>
      </c>
      <c r="K207" s="36">
        <v>0</v>
      </c>
      <c r="L207" s="36">
        <v>15845.8</v>
      </c>
      <c r="M207" s="36">
        <v>15845.8</v>
      </c>
      <c r="N207" s="36">
        <v>234.41</v>
      </c>
      <c r="O207" s="36">
        <v>1584.58</v>
      </c>
      <c r="P207" s="36">
        <f t="shared" si="31"/>
        <v>12992.21</v>
      </c>
      <c r="Q207" s="37">
        <v>18.87</v>
      </c>
      <c r="R207" s="38">
        <f t="shared" si="32"/>
        <v>1275.6119999999999</v>
      </c>
      <c r="S207" s="39">
        <v>12.04</v>
      </c>
      <c r="T207" s="38">
        <f t="shared" si="33"/>
        <v>813.90399999999988</v>
      </c>
      <c r="U207" s="40" t="str">
        <f t="shared" si="38"/>
        <v>Hołdu Pruskiego 3 /    6</v>
      </c>
      <c r="V207" s="28">
        <v>13.85</v>
      </c>
      <c r="W207" s="38">
        <f t="shared" si="34"/>
        <v>936.25999999999988</v>
      </c>
      <c r="X207" s="38">
        <f t="shared" si="35"/>
        <v>-5.0200000000000014</v>
      </c>
      <c r="Y207" s="41">
        <f t="shared" si="39"/>
        <v>0.15033222591362128</v>
      </c>
      <c r="Z207" s="42">
        <f t="shared" si="30"/>
        <v>-339.35199999999998</v>
      </c>
      <c r="AA207" s="42">
        <f t="shared" si="36"/>
        <v>122.35599999999999</v>
      </c>
      <c r="AC207" s="42">
        <f t="shared" si="37"/>
        <v>-339.35199999999998</v>
      </c>
    </row>
    <row r="208" spans="1:29" ht="20.100000000000001" customHeight="1" x14ac:dyDescent="0.2">
      <c r="A208" s="27">
        <v>201</v>
      </c>
      <c r="B208" s="26" t="s">
        <v>213</v>
      </c>
      <c r="C208" s="27"/>
      <c r="D208" s="36">
        <v>27.9</v>
      </c>
      <c r="E208" s="36">
        <v>310.43</v>
      </c>
      <c r="F208" s="36">
        <v>52385.64</v>
      </c>
      <c r="G208" s="36">
        <v>4708.18</v>
      </c>
      <c r="H208" s="36">
        <v>0</v>
      </c>
      <c r="I208" s="36">
        <v>4708.18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  <c r="O208" s="36">
        <v>0</v>
      </c>
      <c r="P208" s="36">
        <f t="shared" si="31"/>
        <v>4708.18</v>
      </c>
      <c r="Q208" s="37">
        <v>16.57</v>
      </c>
      <c r="R208" s="38">
        <f t="shared" si="32"/>
        <v>462.303</v>
      </c>
      <c r="S208" s="39">
        <v>10.98</v>
      </c>
      <c r="T208" s="38">
        <f t="shared" si="33"/>
        <v>306.34199999999998</v>
      </c>
      <c r="U208" s="40" t="str">
        <f t="shared" si="38"/>
        <v>Hołdu Pruskiego 3 /    8</v>
      </c>
      <c r="V208" s="28">
        <v>12.63</v>
      </c>
      <c r="W208" s="38">
        <f t="shared" si="34"/>
        <v>352.37700000000001</v>
      </c>
      <c r="X208" s="38">
        <f t="shared" si="35"/>
        <v>-3.9399999999999995</v>
      </c>
      <c r="Y208" s="41">
        <f t="shared" si="39"/>
        <v>0.1502732240437159</v>
      </c>
      <c r="Z208" s="42">
        <f t="shared" si="30"/>
        <v>-109.92599999999999</v>
      </c>
      <c r="AA208" s="42">
        <f t="shared" si="36"/>
        <v>46.035000000000025</v>
      </c>
      <c r="AC208" s="42">
        <f t="shared" si="37"/>
        <v>-109.92599999999999</v>
      </c>
    </row>
    <row r="209" spans="1:29" ht="20.100000000000001" customHeight="1" x14ac:dyDescent="0.2">
      <c r="A209" s="27">
        <v>202</v>
      </c>
      <c r="B209" s="26" t="s">
        <v>214</v>
      </c>
      <c r="C209" s="27"/>
      <c r="D209" s="36">
        <v>30.02</v>
      </c>
      <c r="E209" s="36">
        <v>310.43</v>
      </c>
      <c r="F209" s="36">
        <v>52385.64</v>
      </c>
      <c r="G209" s="36">
        <v>5065.93</v>
      </c>
      <c r="H209" s="36">
        <v>0</v>
      </c>
      <c r="I209" s="36">
        <v>5065.93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  <c r="O209" s="36">
        <v>0</v>
      </c>
      <c r="P209" s="36">
        <f t="shared" si="31"/>
        <v>5065.93</v>
      </c>
      <c r="Q209" s="37">
        <v>16.57</v>
      </c>
      <c r="R209" s="38">
        <f t="shared" si="32"/>
        <v>497.4314</v>
      </c>
      <c r="S209" s="39">
        <v>10.98</v>
      </c>
      <c r="T209" s="38">
        <f t="shared" si="33"/>
        <v>329.61959999999999</v>
      </c>
      <c r="U209" s="40" t="str">
        <f t="shared" si="38"/>
        <v>Hołdu Pruskiego 3 /    9</v>
      </c>
      <c r="V209" s="28">
        <v>12.63</v>
      </c>
      <c r="W209" s="38">
        <f t="shared" si="34"/>
        <v>379.15260000000001</v>
      </c>
      <c r="X209" s="38">
        <f t="shared" si="35"/>
        <v>-3.9399999999999995</v>
      </c>
      <c r="Y209" s="41">
        <f t="shared" si="39"/>
        <v>0.1502732240437159</v>
      </c>
      <c r="Z209" s="42">
        <f t="shared" si="30"/>
        <v>-118.27879999999999</v>
      </c>
      <c r="AA209" s="42">
        <f t="shared" si="36"/>
        <v>49.533000000000015</v>
      </c>
      <c r="AC209" s="42">
        <f t="shared" si="37"/>
        <v>-118.27879999999999</v>
      </c>
    </row>
    <row r="210" spans="1:29" ht="20.100000000000001" customHeight="1" x14ac:dyDescent="0.2">
      <c r="A210" s="27">
        <v>203</v>
      </c>
      <c r="B210" s="26" t="s">
        <v>215</v>
      </c>
      <c r="C210" s="27"/>
      <c r="D210" s="36">
        <v>65.98</v>
      </c>
      <c r="E210" s="36">
        <v>310.43</v>
      </c>
      <c r="F210" s="36">
        <v>52385.64</v>
      </c>
      <c r="G210" s="36">
        <v>11134.25</v>
      </c>
      <c r="H210" s="36">
        <v>0</v>
      </c>
      <c r="I210" s="36">
        <v>11134.25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f t="shared" si="31"/>
        <v>11134.25</v>
      </c>
      <c r="Q210" s="37">
        <v>16.57</v>
      </c>
      <c r="R210" s="38">
        <f t="shared" si="32"/>
        <v>1093.2886000000001</v>
      </c>
      <c r="S210" s="39">
        <v>10.98</v>
      </c>
      <c r="T210" s="38">
        <f t="shared" si="33"/>
        <v>724.46040000000005</v>
      </c>
      <c r="U210" s="40" t="str">
        <f t="shared" si="38"/>
        <v>Hołdu Pruskiego 3 /   10</v>
      </c>
      <c r="V210" s="28">
        <v>12.63</v>
      </c>
      <c r="W210" s="38">
        <f t="shared" si="34"/>
        <v>833.32740000000013</v>
      </c>
      <c r="X210" s="38">
        <f t="shared" si="35"/>
        <v>-3.9399999999999995</v>
      </c>
      <c r="Y210" s="41">
        <f t="shared" si="39"/>
        <v>0.1502732240437159</v>
      </c>
      <c r="Z210" s="42">
        <f t="shared" si="30"/>
        <v>-259.96119999999996</v>
      </c>
      <c r="AA210" s="42">
        <f t="shared" si="36"/>
        <v>108.86700000000008</v>
      </c>
      <c r="AC210" s="42">
        <f t="shared" si="37"/>
        <v>-259.96119999999996</v>
      </c>
    </row>
    <row r="211" spans="1:29" ht="20.100000000000001" customHeight="1" x14ac:dyDescent="0.2">
      <c r="A211" s="27">
        <v>204</v>
      </c>
      <c r="B211" s="26" t="s">
        <v>216</v>
      </c>
      <c r="C211" s="27" t="s">
        <v>868</v>
      </c>
      <c r="D211" s="36">
        <v>42.41</v>
      </c>
      <c r="E211" s="36">
        <v>42.41</v>
      </c>
      <c r="F211" s="36">
        <v>5148.7700000000004</v>
      </c>
      <c r="G211" s="36">
        <v>5148.7700000000004</v>
      </c>
      <c r="H211" s="36">
        <v>0</v>
      </c>
      <c r="I211" s="36">
        <v>5148.7700000000004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  <c r="O211" s="36">
        <v>0</v>
      </c>
      <c r="P211" s="36">
        <f t="shared" si="31"/>
        <v>5148.7700000000004</v>
      </c>
      <c r="Q211" s="37">
        <v>11.92</v>
      </c>
      <c r="R211" s="38">
        <f t="shared" si="32"/>
        <v>505.52719999999994</v>
      </c>
      <c r="S211" s="39">
        <v>0</v>
      </c>
      <c r="T211" s="38">
        <f t="shared" si="33"/>
        <v>0</v>
      </c>
      <c r="U211" s="40" t="str">
        <f t="shared" si="38"/>
        <v>Hołdu Pruskiego 6 /    7</v>
      </c>
      <c r="V211" s="28">
        <v>14.42</v>
      </c>
      <c r="W211" s="38">
        <f t="shared" si="34"/>
        <v>611.55219999999997</v>
      </c>
      <c r="X211" s="38">
        <f t="shared" si="35"/>
        <v>2.5</v>
      </c>
      <c r="Y211" s="41"/>
      <c r="Z211" s="42">
        <f t="shared" si="30"/>
        <v>106.02500000000003</v>
      </c>
      <c r="AA211" s="42">
        <f t="shared" si="36"/>
        <v>611.55219999999997</v>
      </c>
      <c r="AC211" s="42">
        <f t="shared" si="37"/>
        <v>106.02500000000003</v>
      </c>
    </row>
    <row r="212" spans="1:29" ht="20.100000000000001" customHeight="1" x14ac:dyDescent="0.2">
      <c r="A212" s="27">
        <v>205</v>
      </c>
      <c r="B212" s="26" t="s">
        <v>217</v>
      </c>
      <c r="C212" s="27"/>
      <c r="D212" s="36">
        <v>82.57</v>
      </c>
      <c r="E212" s="36">
        <v>424.89</v>
      </c>
      <c r="F212" s="36">
        <v>50912.88</v>
      </c>
      <c r="G212" s="36">
        <v>9894.0300000000007</v>
      </c>
      <c r="H212" s="36">
        <v>0</v>
      </c>
      <c r="I212" s="36">
        <v>9894.0300000000007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  <c r="O212" s="36">
        <v>0</v>
      </c>
      <c r="P212" s="36">
        <f t="shared" si="31"/>
        <v>9894.0300000000007</v>
      </c>
      <c r="Q212" s="37">
        <v>11.77</v>
      </c>
      <c r="R212" s="38">
        <f t="shared" si="32"/>
        <v>971.84889999999984</v>
      </c>
      <c r="S212" s="39">
        <v>9.73</v>
      </c>
      <c r="T212" s="38">
        <f t="shared" si="33"/>
        <v>803.40609999999992</v>
      </c>
      <c r="U212" s="40" t="str">
        <f t="shared" si="38"/>
        <v>Hołdu Pruskiego 7 /    3</v>
      </c>
      <c r="V212" s="28">
        <v>11.19</v>
      </c>
      <c r="W212" s="38">
        <f t="shared" si="34"/>
        <v>923.95829999999989</v>
      </c>
      <c r="X212" s="38">
        <f t="shared" si="35"/>
        <v>-0.58000000000000007</v>
      </c>
      <c r="Y212" s="41">
        <f t="shared" si="39"/>
        <v>0.1500513874614593</v>
      </c>
      <c r="Z212" s="42">
        <f t="shared" si="30"/>
        <v>-47.890599999999949</v>
      </c>
      <c r="AA212" s="42">
        <f t="shared" si="36"/>
        <v>120.55219999999997</v>
      </c>
      <c r="AC212" s="42">
        <f t="shared" si="37"/>
        <v>-47.890599999999949</v>
      </c>
    </row>
    <row r="213" spans="1:29" ht="20.100000000000001" customHeight="1" x14ac:dyDescent="0.2">
      <c r="A213" s="27">
        <v>206</v>
      </c>
      <c r="B213" s="26" t="s">
        <v>218</v>
      </c>
      <c r="C213" s="27" t="s">
        <v>868</v>
      </c>
      <c r="D213" s="36">
        <v>63.81</v>
      </c>
      <c r="E213" s="36">
        <v>424.89</v>
      </c>
      <c r="F213" s="36">
        <v>50912.88</v>
      </c>
      <c r="G213" s="36">
        <v>7646.1</v>
      </c>
      <c r="H213" s="36">
        <v>0</v>
      </c>
      <c r="I213" s="36">
        <v>7646.1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36">
        <v>0</v>
      </c>
      <c r="P213" s="36">
        <f t="shared" si="31"/>
        <v>7646.1</v>
      </c>
      <c r="Q213" s="37">
        <v>11.77</v>
      </c>
      <c r="R213" s="38">
        <f t="shared" si="32"/>
        <v>751.04369999999994</v>
      </c>
      <c r="S213" s="39">
        <v>0</v>
      </c>
      <c r="T213" s="38">
        <f t="shared" si="33"/>
        <v>0</v>
      </c>
      <c r="U213" s="40" t="str">
        <f t="shared" si="38"/>
        <v>Hołdu Pruskiego 7 /    4</v>
      </c>
      <c r="V213" s="28">
        <v>11.2</v>
      </c>
      <c r="W213" s="38">
        <f t="shared" si="34"/>
        <v>714.67200000000003</v>
      </c>
      <c r="X213" s="38">
        <f t="shared" si="35"/>
        <v>-0.57000000000000028</v>
      </c>
      <c r="Y213" s="41"/>
      <c r="Z213" s="42">
        <f t="shared" si="30"/>
        <v>-36.371699999999919</v>
      </c>
      <c r="AA213" s="42">
        <f t="shared" si="36"/>
        <v>714.67200000000003</v>
      </c>
      <c r="AC213" s="42">
        <f t="shared" si="37"/>
        <v>-36.371699999999919</v>
      </c>
    </row>
    <row r="214" spans="1:29" ht="20.100000000000001" customHeight="1" x14ac:dyDescent="0.2">
      <c r="A214" s="27">
        <v>207</v>
      </c>
      <c r="B214" s="26" t="s">
        <v>219</v>
      </c>
      <c r="C214" s="27" t="s">
        <v>872</v>
      </c>
      <c r="D214" s="36">
        <v>86.67</v>
      </c>
      <c r="E214" s="36">
        <v>424.89</v>
      </c>
      <c r="F214" s="36">
        <v>50912.88</v>
      </c>
      <c r="G214" s="36">
        <v>10385.32</v>
      </c>
      <c r="H214" s="36">
        <v>0</v>
      </c>
      <c r="I214" s="36">
        <v>10385.32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  <c r="O214" s="36">
        <v>0</v>
      </c>
      <c r="P214" s="36">
        <f t="shared" si="31"/>
        <v>10385.32</v>
      </c>
      <c r="Q214" s="37">
        <v>11.77</v>
      </c>
      <c r="R214" s="38">
        <f t="shared" si="32"/>
        <v>1020.1059</v>
      </c>
      <c r="S214" s="39">
        <v>0</v>
      </c>
      <c r="T214" s="38">
        <f t="shared" si="33"/>
        <v>0</v>
      </c>
      <c r="U214" s="40" t="str">
        <f t="shared" si="38"/>
        <v>Hołdu Pruskiego 7 /    5</v>
      </c>
      <c r="V214" s="28">
        <v>11.78</v>
      </c>
      <c r="W214" s="38">
        <f t="shared" si="34"/>
        <v>1020.9725999999999</v>
      </c>
      <c r="X214" s="38">
        <f t="shared" si="35"/>
        <v>9.9999999999997868E-3</v>
      </c>
      <c r="Y214" s="41"/>
      <c r="Z214" s="42">
        <f t="shared" si="30"/>
        <v>0.86669999999992342</v>
      </c>
      <c r="AA214" s="42">
        <f t="shared" si="36"/>
        <v>1020.9725999999999</v>
      </c>
      <c r="AC214" s="42">
        <f t="shared" si="37"/>
        <v>0.86669999999992342</v>
      </c>
    </row>
    <row r="215" spans="1:29" ht="20.100000000000001" customHeight="1" x14ac:dyDescent="0.2">
      <c r="A215" s="27">
        <v>208</v>
      </c>
      <c r="B215" s="26" t="s">
        <v>220</v>
      </c>
      <c r="C215" s="27" t="s">
        <v>868</v>
      </c>
      <c r="D215" s="36">
        <v>62.5</v>
      </c>
      <c r="E215" s="36">
        <v>424.89</v>
      </c>
      <c r="F215" s="36">
        <v>50912.88</v>
      </c>
      <c r="G215" s="36">
        <v>7489.13</v>
      </c>
      <c r="H215" s="36">
        <v>0</v>
      </c>
      <c r="I215" s="36">
        <v>7489.13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0</v>
      </c>
      <c r="P215" s="36">
        <f t="shared" si="31"/>
        <v>7489.13</v>
      </c>
      <c r="Q215" s="37">
        <v>11.77</v>
      </c>
      <c r="R215" s="38">
        <f t="shared" si="32"/>
        <v>735.625</v>
      </c>
      <c r="S215" s="39">
        <v>0</v>
      </c>
      <c r="T215" s="38">
        <f t="shared" si="33"/>
        <v>0</v>
      </c>
      <c r="U215" s="40" t="str">
        <f t="shared" si="38"/>
        <v>Hołdu Pruskiego 7 /    7</v>
      </c>
      <c r="V215" s="28">
        <v>11.2</v>
      </c>
      <c r="W215" s="38">
        <f t="shared" si="34"/>
        <v>700</v>
      </c>
      <c r="X215" s="38">
        <f t="shared" si="35"/>
        <v>-0.57000000000000028</v>
      </c>
      <c r="Y215" s="41"/>
      <c r="Z215" s="42">
        <f t="shared" si="30"/>
        <v>-35.625</v>
      </c>
      <c r="AA215" s="42">
        <f t="shared" si="36"/>
        <v>700</v>
      </c>
      <c r="AC215" s="42">
        <f t="shared" si="37"/>
        <v>-35.625</v>
      </c>
    </row>
    <row r="216" spans="1:29" ht="20.100000000000001" customHeight="1" x14ac:dyDescent="0.2">
      <c r="A216" s="27">
        <v>209</v>
      </c>
      <c r="B216" s="26" t="s">
        <v>221</v>
      </c>
      <c r="C216" s="27" t="s">
        <v>875</v>
      </c>
      <c r="D216" s="36">
        <v>59.86</v>
      </c>
      <c r="E216" s="36">
        <v>424.89</v>
      </c>
      <c r="F216" s="36">
        <v>50912.88</v>
      </c>
      <c r="G216" s="36">
        <v>7172.79</v>
      </c>
      <c r="H216" s="36">
        <v>0</v>
      </c>
      <c r="I216" s="36">
        <v>7172.79</v>
      </c>
      <c r="J216" s="36">
        <v>0</v>
      </c>
      <c r="K216" s="36">
        <v>0</v>
      </c>
      <c r="L216" s="36">
        <v>4920</v>
      </c>
      <c r="M216" s="36">
        <v>4920</v>
      </c>
      <c r="N216" s="36">
        <v>82.19</v>
      </c>
      <c r="O216" s="36">
        <v>492</v>
      </c>
      <c r="P216" s="36">
        <f t="shared" si="31"/>
        <v>7664.79</v>
      </c>
      <c r="Q216" s="37">
        <v>12.57</v>
      </c>
      <c r="R216" s="38">
        <f t="shared" si="32"/>
        <v>752.4402</v>
      </c>
      <c r="S216" s="39">
        <v>0</v>
      </c>
      <c r="T216" s="38">
        <f t="shared" si="33"/>
        <v>0</v>
      </c>
      <c r="U216" s="40" t="str">
        <f t="shared" si="38"/>
        <v>Hołdu Pruskiego 7 /    9</v>
      </c>
      <c r="V216" s="28">
        <v>11.2</v>
      </c>
      <c r="W216" s="38">
        <f t="shared" si="34"/>
        <v>670.4319999999999</v>
      </c>
      <c r="X216" s="38">
        <f t="shared" si="35"/>
        <v>-1.370000000000001</v>
      </c>
      <c r="Y216" s="41"/>
      <c r="Z216" s="42">
        <f t="shared" si="30"/>
        <v>-82.008200000000102</v>
      </c>
      <c r="AA216" s="42">
        <f t="shared" si="36"/>
        <v>670.4319999999999</v>
      </c>
      <c r="AC216" s="42">
        <f t="shared" si="37"/>
        <v>-82.008200000000102</v>
      </c>
    </row>
    <row r="217" spans="1:29" ht="20.100000000000001" customHeight="1" x14ac:dyDescent="0.2">
      <c r="A217" s="27">
        <v>210</v>
      </c>
      <c r="B217" s="26" t="s">
        <v>222</v>
      </c>
      <c r="C217" s="27"/>
      <c r="D217" s="36">
        <v>69.48</v>
      </c>
      <c r="E217" s="36">
        <v>424.89</v>
      </c>
      <c r="F217" s="36">
        <v>50912.88</v>
      </c>
      <c r="G217" s="36">
        <v>8325.51</v>
      </c>
      <c r="H217" s="36">
        <v>0</v>
      </c>
      <c r="I217" s="36">
        <v>8325.51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36">
        <v>0</v>
      </c>
      <c r="P217" s="36">
        <f t="shared" si="31"/>
        <v>8325.51</v>
      </c>
      <c r="Q217" s="37">
        <v>11.77</v>
      </c>
      <c r="R217" s="38">
        <f t="shared" si="32"/>
        <v>817.77960000000007</v>
      </c>
      <c r="S217" s="39">
        <v>8.3800000000000008</v>
      </c>
      <c r="T217" s="38">
        <f t="shared" si="33"/>
        <v>582.24240000000009</v>
      </c>
      <c r="U217" s="40" t="str">
        <f t="shared" si="38"/>
        <v>Hołdu Pruskiego 7 /   10</v>
      </c>
      <c r="V217" s="28">
        <v>9.64</v>
      </c>
      <c r="W217" s="38">
        <f t="shared" si="34"/>
        <v>669.7872000000001</v>
      </c>
      <c r="X217" s="38">
        <f t="shared" si="35"/>
        <v>-2.129999999999999</v>
      </c>
      <c r="Y217" s="41">
        <f t="shared" si="39"/>
        <v>0.15035799522673021</v>
      </c>
      <c r="Z217" s="42">
        <f t="shared" si="30"/>
        <v>-147.99239999999998</v>
      </c>
      <c r="AA217" s="42">
        <f t="shared" si="36"/>
        <v>87.544800000000009</v>
      </c>
      <c r="AC217" s="42">
        <f t="shared" si="37"/>
        <v>-147.99239999999998</v>
      </c>
    </row>
    <row r="218" spans="1:29" ht="20.100000000000001" customHeight="1" x14ac:dyDescent="0.2">
      <c r="A218" s="27">
        <v>211</v>
      </c>
      <c r="B218" s="26" t="s">
        <v>223</v>
      </c>
      <c r="C218" s="27"/>
      <c r="D218" s="36">
        <v>35.75</v>
      </c>
      <c r="E218" s="36">
        <v>82.7</v>
      </c>
      <c r="F218" s="36">
        <v>17534.849999999999</v>
      </c>
      <c r="G218" s="36">
        <v>7580.06</v>
      </c>
      <c r="H218" s="36">
        <v>0</v>
      </c>
      <c r="I218" s="36">
        <v>7580.06</v>
      </c>
      <c r="J218" s="36">
        <v>0</v>
      </c>
      <c r="K218" s="36">
        <v>0</v>
      </c>
      <c r="L218" s="36">
        <v>3390</v>
      </c>
      <c r="M218" s="36">
        <v>3390</v>
      </c>
      <c r="N218" s="36">
        <v>94.83</v>
      </c>
      <c r="O218" s="36">
        <v>339</v>
      </c>
      <c r="P218" s="36">
        <f t="shared" si="31"/>
        <v>7919.06</v>
      </c>
      <c r="Q218" s="37">
        <v>21.75</v>
      </c>
      <c r="R218" s="38">
        <f t="shared" si="32"/>
        <v>777.5625</v>
      </c>
      <c r="S218" s="39">
        <v>11.54</v>
      </c>
      <c r="T218" s="38">
        <f t="shared" si="33"/>
        <v>412.55499999999995</v>
      </c>
      <c r="U218" s="40" t="str">
        <f t="shared" si="38"/>
        <v>Jaracza 54 /    2</v>
      </c>
      <c r="V218" s="28">
        <v>13.27</v>
      </c>
      <c r="W218" s="38">
        <f t="shared" si="34"/>
        <v>474.40249999999997</v>
      </c>
      <c r="X218" s="38">
        <f t="shared" si="35"/>
        <v>-8.48</v>
      </c>
      <c r="Y218" s="41">
        <f t="shared" si="39"/>
        <v>0.14991334488734842</v>
      </c>
      <c r="Z218" s="42">
        <f t="shared" si="30"/>
        <v>-303.16000000000003</v>
      </c>
      <c r="AA218" s="42">
        <f t="shared" si="36"/>
        <v>61.847500000000025</v>
      </c>
      <c r="AC218" s="42">
        <f t="shared" si="37"/>
        <v>-303.16000000000003</v>
      </c>
    </row>
    <row r="219" spans="1:29" ht="20.100000000000001" customHeight="1" x14ac:dyDescent="0.2">
      <c r="A219" s="27">
        <v>212</v>
      </c>
      <c r="B219" s="26" t="s">
        <v>224</v>
      </c>
      <c r="C219" s="27"/>
      <c r="D219" s="36">
        <v>46.95</v>
      </c>
      <c r="E219" s="36">
        <v>82.7</v>
      </c>
      <c r="F219" s="36">
        <v>17534.849999999999</v>
      </c>
      <c r="G219" s="36">
        <v>9954.7900000000009</v>
      </c>
      <c r="H219" s="36">
        <v>0</v>
      </c>
      <c r="I219" s="36">
        <v>9954.7900000000009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0</v>
      </c>
      <c r="P219" s="36">
        <f t="shared" si="31"/>
        <v>9954.7900000000009</v>
      </c>
      <c r="Q219" s="37">
        <v>20.82</v>
      </c>
      <c r="R219" s="38">
        <f t="shared" si="32"/>
        <v>977.49900000000002</v>
      </c>
      <c r="S219" s="39">
        <v>11.54</v>
      </c>
      <c r="T219" s="38">
        <f t="shared" si="33"/>
        <v>541.803</v>
      </c>
      <c r="U219" s="40" t="str">
        <f t="shared" si="38"/>
        <v>Jaracza 54 /    3</v>
      </c>
      <c r="V219" s="28">
        <v>13.27</v>
      </c>
      <c r="W219" s="38">
        <f t="shared" si="34"/>
        <v>623.02650000000006</v>
      </c>
      <c r="X219" s="38">
        <f t="shared" si="35"/>
        <v>-7.5500000000000007</v>
      </c>
      <c r="Y219" s="41">
        <f t="shared" si="39"/>
        <v>0.14991334488734842</v>
      </c>
      <c r="Z219" s="42">
        <f t="shared" si="30"/>
        <v>-354.47249999999997</v>
      </c>
      <c r="AA219" s="42">
        <f t="shared" si="36"/>
        <v>81.223500000000058</v>
      </c>
      <c r="AC219" s="42">
        <f t="shared" si="37"/>
        <v>-354.47249999999997</v>
      </c>
    </row>
    <row r="220" spans="1:29" ht="20.100000000000001" customHeight="1" x14ac:dyDescent="0.2">
      <c r="A220" s="27">
        <v>213</v>
      </c>
      <c r="B220" s="26" t="s">
        <v>225</v>
      </c>
      <c r="C220" s="27"/>
      <c r="D220" s="36">
        <v>52</v>
      </c>
      <c r="E220" s="36">
        <v>184.73</v>
      </c>
      <c r="F220" s="36">
        <v>22617.13</v>
      </c>
      <c r="G220" s="36">
        <v>6366.54</v>
      </c>
      <c r="H220" s="36">
        <v>0</v>
      </c>
      <c r="I220" s="36">
        <v>6366.54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36">
        <f t="shared" si="31"/>
        <v>6366.54</v>
      </c>
      <c r="Q220" s="37">
        <v>12.02</v>
      </c>
      <c r="R220" s="38">
        <f t="shared" si="32"/>
        <v>625.04</v>
      </c>
      <c r="S220" s="39">
        <v>10.26</v>
      </c>
      <c r="T220" s="38">
        <f t="shared" si="33"/>
        <v>533.52</v>
      </c>
      <c r="U220" s="40" t="str">
        <f t="shared" si="38"/>
        <v>Jaracza 56 /    3</v>
      </c>
      <c r="V220" s="28">
        <v>11.8</v>
      </c>
      <c r="W220" s="38">
        <f t="shared" si="34"/>
        <v>613.6</v>
      </c>
      <c r="X220" s="38">
        <f t="shared" si="35"/>
        <v>-0.21999999999999886</v>
      </c>
      <c r="Y220" s="41">
        <f t="shared" si="39"/>
        <v>0.15009746588693962</v>
      </c>
      <c r="Z220" s="42">
        <f t="shared" si="30"/>
        <v>-11.439999999999941</v>
      </c>
      <c r="AA220" s="42">
        <f t="shared" si="36"/>
        <v>80.080000000000041</v>
      </c>
      <c r="AC220" s="42">
        <f t="shared" si="37"/>
        <v>-11.439999999999941</v>
      </c>
    </row>
    <row r="221" spans="1:29" ht="20.100000000000001" customHeight="1" x14ac:dyDescent="0.2">
      <c r="A221" s="27">
        <v>214</v>
      </c>
      <c r="B221" s="26" t="s">
        <v>226</v>
      </c>
      <c r="C221" s="27"/>
      <c r="D221" s="36">
        <v>52</v>
      </c>
      <c r="E221" s="36">
        <v>184.73</v>
      </c>
      <c r="F221" s="36">
        <v>22617.13</v>
      </c>
      <c r="G221" s="36">
        <v>6366.54</v>
      </c>
      <c r="H221" s="36">
        <v>0</v>
      </c>
      <c r="I221" s="36">
        <v>6366.54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f t="shared" si="31"/>
        <v>6366.54</v>
      </c>
      <c r="Q221" s="37">
        <v>12.02</v>
      </c>
      <c r="R221" s="38">
        <f t="shared" si="32"/>
        <v>625.04</v>
      </c>
      <c r="S221" s="39">
        <v>10.4</v>
      </c>
      <c r="T221" s="38">
        <f t="shared" si="33"/>
        <v>540.80000000000007</v>
      </c>
      <c r="U221" s="40" t="str">
        <f t="shared" si="38"/>
        <v>Jaracza 56 /    6</v>
      </c>
      <c r="V221" s="28">
        <v>11.96</v>
      </c>
      <c r="W221" s="38">
        <f t="shared" si="34"/>
        <v>621.92000000000007</v>
      </c>
      <c r="X221" s="38">
        <f t="shared" si="35"/>
        <v>-5.9999999999998721E-2</v>
      </c>
      <c r="Y221" s="41">
        <f t="shared" si="39"/>
        <v>0.15000000000000013</v>
      </c>
      <c r="Z221" s="42">
        <f t="shared" si="30"/>
        <v>-3.1199999999998909</v>
      </c>
      <c r="AA221" s="42">
        <f t="shared" si="36"/>
        <v>81.12</v>
      </c>
      <c r="AC221" s="42">
        <f t="shared" si="37"/>
        <v>-3.1199999999998909</v>
      </c>
    </row>
    <row r="222" spans="1:29" ht="20.100000000000001" customHeight="1" x14ac:dyDescent="0.2">
      <c r="A222" s="27">
        <v>215</v>
      </c>
      <c r="B222" s="26" t="s">
        <v>227</v>
      </c>
      <c r="C222" s="27"/>
      <c r="D222" s="36">
        <v>48.74</v>
      </c>
      <c r="E222" s="36">
        <v>184.73</v>
      </c>
      <c r="F222" s="36">
        <v>22617.13</v>
      </c>
      <c r="G222" s="36">
        <v>5967.41</v>
      </c>
      <c r="H222" s="36">
        <v>0</v>
      </c>
      <c r="I222" s="36">
        <v>5967.41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  <c r="O222" s="36">
        <v>0</v>
      </c>
      <c r="P222" s="36">
        <f t="shared" si="31"/>
        <v>5967.41</v>
      </c>
      <c r="Q222" s="37">
        <v>12.02</v>
      </c>
      <c r="R222" s="38">
        <f t="shared" si="32"/>
        <v>585.85479999999995</v>
      </c>
      <c r="S222" s="39">
        <v>9.7899999999999991</v>
      </c>
      <c r="T222" s="38">
        <f t="shared" si="33"/>
        <v>477.16459999999995</v>
      </c>
      <c r="U222" s="40" t="str">
        <f t="shared" si="38"/>
        <v>Jaracza 56 /    7</v>
      </c>
      <c r="V222" s="28">
        <v>11.26</v>
      </c>
      <c r="W222" s="38">
        <f t="shared" si="34"/>
        <v>548.81240000000003</v>
      </c>
      <c r="X222" s="38">
        <f t="shared" si="35"/>
        <v>-0.75999999999999979</v>
      </c>
      <c r="Y222" s="41">
        <f t="shared" si="39"/>
        <v>0.15015321756894795</v>
      </c>
      <c r="Z222" s="42">
        <f t="shared" si="30"/>
        <v>-37.04239999999993</v>
      </c>
      <c r="AA222" s="42">
        <f t="shared" si="36"/>
        <v>71.647800000000075</v>
      </c>
      <c r="AC222" s="42">
        <f t="shared" si="37"/>
        <v>-37.04239999999993</v>
      </c>
    </row>
    <row r="223" spans="1:29" ht="20.100000000000001" customHeight="1" x14ac:dyDescent="0.2">
      <c r="A223" s="27">
        <v>216</v>
      </c>
      <c r="B223" s="26" t="s">
        <v>228</v>
      </c>
      <c r="C223" s="27"/>
      <c r="D223" s="36">
        <v>31.99</v>
      </c>
      <c r="E223" s="36">
        <v>184.73</v>
      </c>
      <c r="F223" s="36">
        <v>22617.13</v>
      </c>
      <c r="G223" s="36">
        <v>3916.65</v>
      </c>
      <c r="H223" s="36">
        <v>0</v>
      </c>
      <c r="I223" s="36">
        <v>3916.65</v>
      </c>
      <c r="J223" s="36">
        <v>0</v>
      </c>
      <c r="K223" s="36">
        <v>0</v>
      </c>
      <c r="L223" s="36">
        <v>11086.8</v>
      </c>
      <c r="M223" s="36">
        <v>11086.8</v>
      </c>
      <c r="N223" s="36">
        <v>346.57</v>
      </c>
      <c r="O223" s="36">
        <v>1108.68</v>
      </c>
      <c r="P223" s="36">
        <f t="shared" si="31"/>
        <v>5025.33</v>
      </c>
      <c r="Q223" s="37">
        <v>15.43</v>
      </c>
      <c r="R223" s="38">
        <f t="shared" si="32"/>
        <v>493.60569999999996</v>
      </c>
      <c r="S223" s="39">
        <v>11.56</v>
      </c>
      <c r="T223" s="38">
        <f t="shared" si="33"/>
        <v>369.80439999999999</v>
      </c>
      <c r="U223" s="40" t="str">
        <f t="shared" si="38"/>
        <v>Jaracza 56 /    8</v>
      </c>
      <c r="V223" s="28">
        <v>13.29</v>
      </c>
      <c r="W223" s="38">
        <f t="shared" si="34"/>
        <v>425.14709999999997</v>
      </c>
      <c r="X223" s="38">
        <f t="shared" si="35"/>
        <v>-2.1400000000000006</v>
      </c>
      <c r="Y223" s="41">
        <f t="shared" si="39"/>
        <v>0.14965397923875412</v>
      </c>
      <c r="Z223" s="42">
        <f t="shared" si="30"/>
        <v>-68.45859999999999</v>
      </c>
      <c r="AA223" s="42">
        <f t="shared" si="36"/>
        <v>55.342699999999979</v>
      </c>
      <c r="AC223" s="42">
        <f t="shared" si="37"/>
        <v>-68.45859999999999</v>
      </c>
    </row>
    <row r="224" spans="1:29" ht="20.100000000000001" customHeight="1" x14ac:dyDescent="0.2">
      <c r="A224" s="27">
        <v>217</v>
      </c>
      <c r="B224" s="26" t="s">
        <v>229</v>
      </c>
      <c r="C224" s="27"/>
      <c r="D224" s="36">
        <v>45.37</v>
      </c>
      <c r="E224" s="36">
        <v>322.12</v>
      </c>
      <c r="F224" s="36">
        <v>26316.34</v>
      </c>
      <c r="G224" s="36">
        <v>3706.61</v>
      </c>
      <c r="H224" s="36">
        <v>0</v>
      </c>
      <c r="I224" s="36">
        <v>3706.61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  <c r="O224" s="36">
        <v>0</v>
      </c>
      <c r="P224" s="36">
        <f t="shared" si="31"/>
        <v>3706.61</v>
      </c>
      <c r="Q224" s="37">
        <v>8.02</v>
      </c>
      <c r="R224" s="38">
        <f t="shared" si="32"/>
        <v>363.86739999999998</v>
      </c>
      <c r="S224" s="39">
        <v>9.7899999999999991</v>
      </c>
      <c r="T224" s="38">
        <f t="shared" si="33"/>
        <v>444.17229999999995</v>
      </c>
      <c r="U224" s="40" t="str">
        <f t="shared" si="38"/>
        <v>Jaracza 65 /    1</v>
      </c>
      <c r="V224" s="28">
        <v>11.2</v>
      </c>
      <c r="W224" s="38">
        <f t="shared" si="34"/>
        <v>508.14399999999995</v>
      </c>
      <c r="X224" s="38">
        <f t="shared" si="35"/>
        <v>3.1799999999999997</v>
      </c>
      <c r="Y224" s="41">
        <f t="shared" si="39"/>
        <v>0.14402451481103173</v>
      </c>
      <c r="Z224" s="42">
        <f t="shared" si="30"/>
        <v>144.27659999999997</v>
      </c>
      <c r="AA224" s="42">
        <f t="shared" si="36"/>
        <v>63.971699999999998</v>
      </c>
      <c r="AC224" s="42">
        <f t="shared" si="37"/>
        <v>144.27659999999997</v>
      </c>
    </row>
    <row r="225" spans="1:29" ht="20.100000000000001" customHeight="1" x14ac:dyDescent="0.2">
      <c r="A225" s="27">
        <v>218</v>
      </c>
      <c r="B225" s="26" t="s">
        <v>230</v>
      </c>
      <c r="C225" s="27"/>
      <c r="D225" s="36">
        <v>36.08</v>
      </c>
      <c r="E225" s="36">
        <v>322.12</v>
      </c>
      <c r="F225" s="36">
        <v>26316.34</v>
      </c>
      <c r="G225" s="36">
        <v>2947.64</v>
      </c>
      <c r="H225" s="36">
        <v>0</v>
      </c>
      <c r="I225" s="36">
        <v>2947.64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  <c r="O225" s="36">
        <v>0</v>
      </c>
      <c r="P225" s="36">
        <f t="shared" si="31"/>
        <v>2947.64</v>
      </c>
      <c r="Q225" s="37">
        <v>8.02</v>
      </c>
      <c r="R225" s="38">
        <f t="shared" si="32"/>
        <v>289.36159999999995</v>
      </c>
      <c r="S225" s="39">
        <v>10.28</v>
      </c>
      <c r="T225" s="38">
        <f t="shared" si="33"/>
        <v>370.90239999999994</v>
      </c>
      <c r="U225" s="40" t="str">
        <f t="shared" si="38"/>
        <v>Jaracza 65 /    2</v>
      </c>
      <c r="V225" s="28">
        <v>11.76</v>
      </c>
      <c r="W225" s="38">
        <f t="shared" si="34"/>
        <v>424.30079999999998</v>
      </c>
      <c r="X225" s="38">
        <f t="shared" si="35"/>
        <v>3.74</v>
      </c>
      <c r="Y225" s="41">
        <f t="shared" si="39"/>
        <v>0.14396887159533089</v>
      </c>
      <c r="Z225" s="42">
        <f t="shared" si="30"/>
        <v>134.93920000000003</v>
      </c>
      <c r="AA225" s="42">
        <f t="shared" si="36"/>
        <v>53.398400000000038</v>
      </c>
      <c r="AC225" s="42">
        <f t="shared" si="37"/>
        <v>134.93920000000003</v>
      </c>
    </row>
    <row r="226" spans="1:29" ht="20.100000000000001" customHeight="1" x14ac:dyDescent="0.2">
      <c r="A226" s="27">
        <v>219</v>
      </c>
      <c r="B226" s="26" t="s">
        <v>231</v>
      </c>
      <c r="C226" s="27"/>
      <c r="D226" s="36">
        <v>48.8</v>
      </c>
      <c r="E226" s="36">
        <v>322.12</v>
      </c>
      <c r="F226" s="36">
        <v>26316.34</v>
      </c>
      <c r="G226" s="36">
        <v>3986.83</v>
      </c>
      <c r="H226" s="36">
        <v>0</v>
      </c>
      <c r="I226" s="36">
        <v>3986.83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  <c r="O226" s="36">
        <v>0</v>
      </c>
      <c r="P226" s="36">
        <f t="shared" si="31"/>
        <v>3986.83</v>
      </c>
      <c r="Q226" s="37">
        <v>8.02</v>
      </c>
      <c r="R226" s="38">
        <f t="shared" si="32"/>
        <v>391.37599999999998</v>
      </c>
      <c r="S226" s="39">
        <v>12.76</v>
      </c>
      <c r="T226" s="38">
        <f t="shared" si="33"/>
        <v>622.68799999999999</v>
      </c>
      <c r="U226" s="40" t="str">
        <f t="shared" si="38"/>
        <v>Jaracza 65 /    3</v>
      </c>
      <c r="V226" s="28">
        <v>14.6</v>
      </c>
      <c r="W226" s="38">
        <f t="shared" si="34"/>
        <v>712.4799999999999</v>
      </c>
      <c r="X226" s="38">
        <f t="shared" si="35"/>
        <v>6.58</v>
      </c>
      <c r="Y226" s="41">
        <f t="shared" si="39"/>
        <v>0.14420062695924774</v>
      </c>
      <c r="Z226" s="42">
        <f t="shared" si="30"/>
        <v>321.10399999999993</v>
      </c>
      <c r="AA226" s="42">
        <f t="shared" si="36"/>
        <v>89.791999999999916</v>
      </c>
      <c r="AC226" s="42">
        <f t="shared" si="37"/>
        <v>321.10399999999993</v>
      </c>
    </row>
    <row r="227" spans="1:29" ht="20.100000000000001" customHeight="1" x14ac:dyDescent="0.2">
      <c r="A227" s="27">
        <v>220</v>
      </c>
      <c r="B227" s="26" t="s">
        <v>232</v>
      </c>
      <c r="C227" s="27"/>
      <c r="D227" s="36">
        <v>44.99</v>
      </c>
      <c r="E227" s="36">
        <v>322.12</v>
      </c>
      <c r="F227" s="36">
        <v>26316.34</v>
      </c>
      <c r="G227" s="36">
        <v>3675.56</v>
      </c>
      <c r="H227" s="36">
        <v>0</v>
      </c>
      <c r="I227" s="36">
        <v>3675.56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  <c r="O227" s="36">
        <v>0</v>
      </c>
      <c r="P227" s="36">
        <f t="shared" si="31"/>
        <v>3675.56</v>
      </c>
      <c r="Q227" s="37">
        <v>8.02</v>
      </c>
      <c r="R227" s="38">
        <f t="shared" si="32"/>
        <v>360.81979999999999</v>
      </c>
      <c r="S227" s="39">
        <v>9.7899999999999991</v>
      </c>
      <c r="T227" s="38">
        <f t="shared" si="33"/>
        <v>440.45209999999997</v>
      </c>
      <c r="U227" s="40" t="str">
        <f t="shared" si="38"/>
        <v>Jaracza 65 /    4</v>
      </c>
      <c r="V227" s="28">
        <v>11.2</v>
      </c>
      <c r="W227" s="38">
        <f t="shared" si="34"/>
        <v>503.88799999999998</v>
      </c>
      <c r="X227" s="38">
        <f t="shared" si="35"/>
        <v>3.1799999999999997</v>
      </c>
      <c r="Y227" s="41">
        <f t="shared" si="39"/>
        <v>0.14402451481103173</v>
      </c>
      <c r="Z227" s="42">
        <f t="shared" si="30"/>
        <v>143.06819999999999</v>
      </c>
      <c r="AA227" s="42">
        <f t="shared" si="36"/>
        <v>63.435900000000004</v>
      </c>
      <c r="AC227" s="42">
        <f t="shared" si="37"/>
        <v>143.06819999999999</v>
      </c>
    </row>
    <row r="228" spans="1:29" ht="20.100000000000001" customHeight="1" x14ac:dyDescent="0.2">
      <c r="A228" s="27">
        <v>221</v>
      </c>
      <c r="B228" s="26" t="s">
        <v>233</v>
      </c>
      <c r="C228" s="27"/>
      <c r="D228" s="36">
        <v>34.86</v>
      </c>
      <c r="E228" s="36">
        <v>322.12</v>
      </c>
      <c r="F228" s="36">
        <v>26316.34</v>
      </c>
      <c r="G228" s="36">
        <v>2847.97</v>
      </c>
      <c r="H228" s="36">
        <v>0</v>
      </c>
      <c r="I228" s="36">
        <v>2847.97</v>
      </c>
      <c r="J228" s="36">
        <v>0</v>
      </c>
      <c r="K228" s="36">
        <v>0</v>
      </c>
      <c r="L228" s="36">
        <v>4324.42</v>
      </c>
      <c r="M228" s="36">
        <v>4324.42</v>
      </c>
      <c r="N228" s="36">
        <v>124.05</v>
      </c>
      <c r="O228" s="36">
        <v>145.80000000000001</v>
      </c>
      <c r="P228" s="36">
        <f t="shared" si="31"/>
        <v>2993.77</v>
      </c>
      <c r="Q228" s="37">
        <v>8.43</v>
      </c>
      <c r="R228" s="38">
        <f t="shared" si="32"/>
        <v>293.8698</v>
      </c>
      <c r="S228" s="39">
        <v>9.7899999999999991</v>
      </c>
      <c r="T228" s="38">
        <f t="shared" si="33"/>
        <v>341.27939999999995</v>
      </c>
      <c r="U228" s="40" t="str">
        <f t="shared" si="38"/>
        <v>Jaracza 65 /    5</v>
      </c>
      <c r="V228" s="28">
        <v>11.2</v>
      </c>
      <c r="W228" s="38">
        <f t="shared" si="34"/>
        <v>390.43199999999996</v>
      </c>
      <c r="X228" s="38">
        <f t="shared" si="35"/>
        <v>2.7699999999999996</v>
      </c>
      <c r="Y228" s="41">
        <f t="shared" si="39"/>
        <v>0.14402451481103173</v>
      </c>
      <c r="Z228" s="42">
        <f t="shared" si="30"/>
        <v>96.562199999999962</v>
      </c>
      <c r="AA228" s="42">
        <f t="shared" si="36"/>
        <v>49.152600000000007</v>
      </c>
      <c r="AC228" s="42">
        <f t="shared" si="37"/>
        <v>96.562199999999962</v>
      </c>
    </row>
    <row r="229" spans="1:29" ht="20.100000000000001" customHeight="1" x14ac:dyDescent="0.2">
      <c r="A229" s="27">
        <v>222</v>
      </c>
      <c r="B229" s="26" t="s">
        <v>234</v>
      </c>
      <c r="C229" s="27"/>
      <c r="D229" s="36">
        <v>48.83</v>
      </c>
      <c r="E229" s="36">
        <v>322.12</v>
      </c>
      <c r="F229" s="36">
        <v>26316.34</v>
      </c>
      <c r="G229" s="36">
        <v>3989.28</v>
      </c>
      <c r="H229" s="36">
        <v>0</v>
      </c>
      <c r="I229" s="36">
        <v>3989.28</v>
      </c>
      <c r="J229" s="36">
        <v>0</v>
      </c>
      <c r="K229" s="36">
        <v>0</v>
      </c>
      <c r="L229" s="36">
        <v>11776.42</v>
      </c>
      <c r="M229" s="36">
        <v>11776.42</v>
      </c>
      <c r="N229" s="36">
        <v>241.17</v>
      </c>
      <c r="O229" s="36">
        <v>891</v>
      </c>
      <c r="P229" s="36">
        <f t="shared" si="31"/>
        <v>4880.2800000000007</v>
      </c>
      <c r="Q229" s="37">
        <v>9.81</v>
      </c>
      <c r="R229" s="38">
        <f t="shared" si="32"/>
        <v>479.02230000000003</v>
      </c>
      <c r="S229" s="39">
        <v>9.7899999999999991</v>
      </c>
      <c r="T229" s="38">
        <f t="shared" si="33"/>
        <v>478.04569999999995</v>
      </c>
      <c r="U229" s="40" t="str">
        <f t="shared" si="38"/>
        <v>Jaracza 65 /    6</v>
      </c>
      <c r="V229" s="28">
        <v>11.2</v>
      </c>
      <c r="W229" s="38">
        <f t="shared" si="34"/>
        <v>546.89599999999996</v>
      </c>
      <c r="X229" s="38">
        <f t="shared" si="35"/>
        <v>1.3899999999999988</v>
      </c>
      <c r="Y229" s="41">
        <f t="shared" si="39"/>
        <v>0.14402451481103173</v>
      </c>
      <c r="Z229" s="42">
        <f t="shared" si="30"/>
        <v>67.873699999999928</v>
      </c>
      <c r="AA229" s="42">
        <f t="shared" si="36"/>
        <v>68.850300000000004</v>
      </c>
      <c r="AC229" s="42">
        <f t="shared" si="37"/>
        <v>67.873699999999928</v>
      </c>
    </row>
    <row r="230" spans="1:29" ht="20.100000000000001" customHeight="1" x14ac:dyDescent="0.2">
      <c r="A230" s="27">
        <v>223</v>
      </c>
      <c r="B230" s="26" t="s">
        <v>235</v>
      </c>
      <c r="C230" s="27"/>
      <c r="D230" s="36">
        <v>36.72</v>
      </c>
      <c r="E230" s="36">
        <v>322.12</v>
      </c>
      <c r="F230" s="36">
        <v>26316.34</v>
      </c>
      <c r="G230" s="36">
        <v>2999.93</v>
      </c>
      <c r="H230" s="36">
        <v>0</v>
      </c>
      <c r="I230" s="36">
        <v>2999.93</v>
      </c>
      <c r="J230" s="36">
        <v>0</v>
      </c>
      <c r="K230" s="36">
        <v>0</v>
      </c>
      <c r="L230" s="36">
        <v>2985</v>
      </c>
      <c r="M230" s="36">
        <v>2985</v>
      </c>
      <c r="N230" s="36">
        <v>81.290000000000006</v>
      </c>
      <c r="O230" s="36">
        <v>0</v>
      </c>
      <c r="P230" s="36">
        <f t="shared" si="31"/>
        <v>2999.93</v>
      </c>
      <c r="Q230" s="37">
        <v>8.02</v>
      </c>
      <c r="R230" s="38">
        <f t="shared" si="32"/>
        <v>294.49439999999998</v>
      </c>
      <c r="S230" s="39">
        <v>9.7899999999999991</v>
      </c>
      <c r="T230" s="38">
        <f t="shared" si="33"/>
        <v>359.48879999999997</v>
      </c>
      <c r="U230" s="40" t="str">
        <f t="shared" si="38"/>
        <v>Jaracza 65 /    7</v>
      </c>
      <c r="V230" s="28">
        <v>11.2</v>
      </c>
      <c r="W230" s="38">
        <f t="shared" si="34"/>
        <v>411.26399999999995</v>
      </c>
      <c r="X230" s="38">
        <f t="shared" si="35"/>
        <v>3.1799999999999997</v>
      </c>
      <c r="Y230" s="41">
        <f t="shared" si="39"/>
        <v>0.14402451481103173</v>
      </c>
      <c r="Z230" s="42">
        <f t="shared" si="30"/>
        <v>116.76959999999997</v>
      </c>
      <c r="AA230" s="42">
        <f t="shared" si="36"/>
        <v>51.775199999999984</v>
      </c>
      <c r="AC230" s="42">
        <f t="shared" si="37"/>
        <v>116.76959999999997</v>
      </c>
    </row>
    <row r="231" spans="1:29" ht="20.100000000000001" customHeight="1" x14ac:dyDescent="0.2">
      <c r="A231" s="27">
        <v>224</v>
      </c>
      <c r="B231" s="26" t="s">
        <v>236</v>
      </c>
      <c r="C231" s="27"/>
      <c r="D231" s="36">
        <v>26.47</v>
      </c>
      <c r="E231" s="36">
        <v>322.12</v>
      </c>
      <c r="F231" s="36">
        <v>26316.34</v>
      </c>
      <c r="G231" s="36">
        <v>2162.5300000000002</v>
      </c>
      <c r="H231" s="36">
        <v>0</v>
      </c>
      <c r="I231" s="36">
        <v>2162.5300000000002</v>
      </c>
      <c r="J231" s="36">
        <v>0</v>
      </c>
      <c r="K231" s="36">
        <v>0</v>
      </c>
      <c r="L231" s="36">
        <v>36845.78</v>
      </c>
      <c r="M231" s="36">
        <v>36845.78</v>
      </c>
      <c r="N231" s="36">
        <v>1391.99</v>
      </c>
      <c r="O231" s="36">
        <v>1877.5</v>
      </c>
      <c r="P231" s="36">
        <f t="shared" si="31"/>
        <v>4040.03</v>
      </c>
      <c r="Q231" s="37">
        <v>14.99</v>
      </c>
      <c r="R231" s="38">
        <f t="shared" si="32"/>
        <v>396.78530000000001</v>
      </c>
      <c r="S231" s="39">
        <v>10.98</v>
      </c>
      <c r="T231" s="38">
        <f t="shared" si="33"/>
        <v>290.64060000000001</v>
      </c>
      <c r="U231" s="40" t="str">
        <f t="shared" si="38"/>
        <v>Jaracza 65 /    8</v>
      </c>
      <c r="V231" s="28">
        <v>12.63</v>
      </c>
      <c r="W231" s="38">
        <f t="shared" si="34"/>
        <v>334.31610000000001</v>
      </c>
      <c r="X231" s="38">
        <f t="shared" si="35"/>
        <v>-2.3599999999999994</v>
      </c>
      <c r="Y231" s="41">
        <f t="shared" si="39"/>
        <v>0.1502732240437159</v>
      </c>
      <c r="Z231" s="42">
        <f t="shared" si="30"/>
        <v>-62.469200000000001</v>
      </c>
      <c r="AA231" s="42">
        <f t="shared" si="36"/>
        <v>43.6755</v>
      </c>
      <c r="AC231" s="42">
        <f t="shared" si="37"/>
        <v>-62.469200000000001</v>
      </c>
    </row>
    <row r="232" spans="1:29" ht="20.100000000000001" customHeight="1" x14ac:dyDescent="0.2">
      <c r="A232" s="27">
        <v>225</v>
      </c>
      <c r="B232" s="26" t="s">
        <v>237</v>
      </c>
      <c r="C232" s="27" t="s">
        <v>869</v>
      </c>
      <c r="D232" s="36">
        <v>34.56</v>
      </c>
      <c r="E232" s="36">
        <v>34.56</v>
      </c>
      <c r="F232" s="36">
        <v>17412.77</v>
      </c>
      <c r="G232" s="36">
        <v>17412.77</v>
      </c>
      <c r="H232" s="36">
        <v>0</v>
      </c>
      <c r="I232" s="36">
        <v>17412.77</v>
      </c>
      <c r="J232" s="36">
        <v>0</v>
      </c>
      <c r="K232" s="36">
        <v>0</v>
      </c>
      <c r="L232" s="36">
        <v>20114</v>
      </c>
      <c r="M232" s="36">
        <v>20114</v>
      </c>
      <c r="N232" s="36">
        <v>582</v>
      </c>
      <c r="O232" s="36">
        <v>0</v>
      </c>
      <c r="P232" s="36">
        <f t="shared" si="31"/>
        <v>17412.77</v>
      </c>
      <c r="Q232" s="37">
        <v>49.47</v>
      </c>
      <c r="R232" s="38">
        <f t="shared" si="32"/>
        <v>1709.6832000000002</v>
      </c>
      <c r="S232" s="39">
        <v>14.02</v>
      </c>
      <c r="T232" s="38">
        <f t="shared" si="33"/>
        <v>484.53120000000001</v>
      </c>
      <c r="U232" s="40" t="str">
        <f t="shared" si="38"/>
        <v>Jaracza 67 /    5</v>
      </c>
      <c r="V232" s="28">
        <v>14.86</v>
      </c>
      <c r="W232" s="38">
        <f t="shared" si="34"/>
        <v>513.5616</v>
      </c>
      <c r="X232" s="38">
        <f t="shared" si="35"/>
        <v>-34.61</v>
      </c>
      <c r="Y232" s="41">
        <f t="shared" si="39"/>
        <v>5.9914407988587826E-2</v>
      </c>
      <c r="Z232" s="42">
        <f t="shared" si="30"/>
        <v>-1196.1216000000002</v>
      </c>
      <c r="AA232" s="42">
        <f t="shared" si="36"/>
        <v>29.030399999999986</v>
      </c>
      <c r="AC232" s="42">
        <f t="shared" si="37"/>
        <v>-1196.1216000000002</v>
      </c>
    </row>
    <row r="233" spans="1:29" ht="20.100000000000001" customHeight="1" x14ac:dyDescent="0.2">
      <c r="A233" s="27">
        <v>226</v>
      </c>
      <c r="B233" s="26" t="s">
        <v>238</v>
      </c>
      <c r="C233" s="27"/>
      <c r="D233" s="36">
        <v>59.6</v>
      </c>
      <c r="E233" s="36">
        <v>59.6</v>
      </c>
      <c r="F233" s="36">
        <v>8538.57</v>
      </c>
      <c r="G233" s="36">
        <v>8538.57</v>
      </c>
      <c r="H233" s="36">
        <v>0</v>
      </c>
      <c r="I233" s="36">
        <v>8538.57</v>
      </c>
      <c r="J233" s="36">
        <v>0</v>
      </c>
      <c r="K233" s="36">
        <v>0</v>
      </c>
      <c r="L233" s="36">
        <v>8393.31</v>
      </c>
      <c r="M233" s="36">
        <v>8393.31</v>
      </c>
      <c r="N233" s="36">
        <v>140.83000000000001</v>
      </c>
      <c r="O233" s="36">
        <v>839.33</v>
      </c>
      <c r="P233" s="36">
        <f t="shared" si="31"/>
        <v>9377.9</v>
      </c>
      <c r="Q233" s="37">
        <v>15.45</v>
      </c>
      <c r="R233" s="38">
        <f t="shared" si="32"/>
        <v>920.81999999999994</v>
      </c>
      <c r="S233" s="39">
        <v>9.9499999999999993</v>
      </c>
      <c r="T233" s="38">
        <f t="shared" si="33"/>
        <v>593.02</v>
      </c>
      <c r="U233" s="40" t="str">
        <f t="shared" si="38"/>
        <v>Kochanowskiego 4 /    2</v>
      </c>
      <c r="V233" s="28">
        <v>11.44</v>
      </c>
      <c r="W233" s="38">
        <f t="shared" si="34"/>
        <v>681.82399999999996</v>
      </c>
      <c r="X233" s="38">
        <f t="shared" si="35"/>
        <v>-4.01</v>
      </c>
      <c r="Y233" s="41">
        <f t="shared" si="39"/>
        <v>0.14974874371859292</v>
      </c>
      <c r="Z233" s="42">
        <f t="shared" si="30"/>
        <v>-238.99599999999998</v>
      </c>
      <c r="AA233" s="42">
        <f t="shared" si="36"/>
        <v>88.803999999999974</v>
      </c>
      <c r="AC233" s="42">
        <f t="shared" si="37"/>
        <v>-238.99599999999998</v>
      </c>
    </row>
    <row r="234" spans="1:29" ht="20.100000000000001" customHeight="1" x14ac:dyDescent="0.2">
      <c r="A234" s="27">
        <v>227</v>
      </c>
      <c r="B234" s="26" t="s">
        <v>239</v>
      </c>
      <c r="C234" s="27"/>
      <c r="D234" s="36">
        <v>56.83</v>
      </c>
      <c r="E234" s="36">
        <v>275.10000000000002</v>
      </c>
      <c r="F234" s="36">
        <v>36414.589999999997</v>
      </c>
      <c r="G234" s="36">
        <v>7522.51</v>
      </c>
      <c r="H234" s="36">
        <v>0</v>
      </c>
      <c r="I234" s="36">
        <v>7522.51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  <c r="O234" s="36">
        <v>0</v>
      </c>
      <c r="P234" s="36">
        <f t="shared" si="31"/>
        <v>7522.51</v>
      </c>
      <c r="Q234" s="37">
        <v>13</v>
      </c>
      <c r="R234" s="38">
        <f t="shared" si="32"/>
        <v>738.79</v>
      </c>
      <c r="S234" s="39">
        <v>10.79</v>
      </c>
      <c r="T234" s="38">
        <f t="shared" si="33"/>
        <v>613.19569999999999</v>
      </c>
      <c r="U234" s="40" t="str">
        <f t="shared" si="38"/>
        <v>Kołłątaja 12 /    2</v>
      </c>
      <c r="V234" s="28">
        <v>12.41</v>
      </c>
      <c r="W234" s="38">
        <f t="shared" si="34"/>
        <v>705.26030000000003</v>
      </c>
      <c r="X234" s="38">
        <f t="shared" si="35"/>
        <v>-0.58999999999999986</v>
      </c>
      <c r="Y234" s="41">
        <f t="shared" si="39"/>
        <v>0.15013901760889725</v>
      </c>
      <c r="Z234" s="42">
        <f t="shared" si="30"/>
        <v>-33.529699999999934</v>
      </c>
      <c r="AA234" s="42">
        <f t="shared" si="36"/>
        <v>92.064600000000041</v>
      </c>
      <c r="AC234" s="42">
        <f t="shared" si="37"/>
        <v>-33.529699999999934</v>
      </c>
    </row>
    <row r="235" spans="1:29" ht="20.100000000000001" customHeight="1" x14ac:dyDescent="0.2">
      <c r="A235" s="27">
        <v>228</v>
      </c>
      <c r="B235" s="26" t="s">
        <v>240</v>
      </c>
      <c r="C235" s="27"/>
      <c r="D235" s="36">
        <v>55.86</v>
      </c>
      <c r="E235" s="36">
        <v>275.10000000000002</v>
      </c>
      <c r="F235" s="36">
        <v>36414.589999999997</v>
      </c>
      <c r="G235" s="36">
        <v>7394.11</v>
      </c>
      <c r="H235" s="36">
        <v>0</v>
      </c>
      <c r="I235" s="36">
        <v>7394.11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  <c r="O235" s="36">
        <v>0</v>
      </c>
      <c r="P235" s="36">
        <f t="shared" si="31"/>
        <v>7394.11</v>
      </c>
      <c r="Q235" s="37">
        <v>13</v>
      </c>
      <c r="R235" s="38">
        <f t="shared" si="32"/>
        <v>726.18</v>
      </c>
      <c r="S235" s="39">
        <v>10.79</v>
      </c>
      <c r="T235" s="38">
        <f t="shared" si="33"/>
        <v>602.72939999999994</v>
      </c>
      <c r="U235" s="40" t="str">
        <f t="shared" si="38"/>
        <v>Kołłątaja 12 /    3</v>
      </c>
      <c r="V235" s="28">
        <v>12.41</v>
      </c>
      <c r="W235" s="38">
        <f t="shared" si="34"/>
        <v>693.22260000000006</v>
      </c>
      <c r="X235" s="38">
        <f t="shared" si="35"/>
        <v>-0.58999999999999986</v>
      </c>
      <c r="Y235" s="41">
        <f t="shared" si="39"/>
        <v>0.15013901760889725</v>
      </c>
      <c r="Z235" s="42">
        <f t="shared" si="30"/>
        <v>-32.957399999999893</v>
      </c>
      <c r="AA235" s="42">
        <f t="shared" si="36"/>
        <v>90.493200000000115</v>
      </c>
      <c r="AC235" s="42">
        <f t="shared" si="37"/>
        <v>-32.957399999999893</v>
      </c>
    </row>
    <row r="236" spans="1:29" ht="20.100000000000001" customHeight="1" x14ac:dyDescent="0.2">
      <c r="A236" s="27">
        <v>229</v>
      </c>
      <c r="B236" s="26" t="s">
        <v>241</v>
      </c>
      <c r="C236" s="27"/>
      <c r="D236" s="36">
        <v>56.83</v>
      </c>
      <c r="E236" s="36">
        <v>275.10000000000002</v>
      </c>
      <c r="F236" s="36">
        <v>36414.589999999997</v>
      </c>
      <c r="G236" s="36">
        <v>7522.51</v>
      </c>
      <c r="H236" s="36">
        <v>0</v>
      </c>
      <c r="I236" s="36">
        <v>7522.51</v>
      </c>
      <c r="J236" s="36">
        <v>0</v>
      </c>
      <c r="K236" s="36">
        <v>0</v>
      </c>
      <c r="L236" s="36">
        <v>3734.43</v>
      </c>
      <c r="M236" s="36">
        <v>3734.43</v>
      </c>
      <c r="N236" s="36">
        <v>65.709999999999994</v>
      </c>
      <c r="O236" s="36">
        <v>373.44</v>
      </c>
      <c r="P236" s="36">
        <f t="shared" si="31"/>
        <v>7895.95</v>
      </c>
      <c r="Q236" s="37">
        <v>13.64</v>
      </c>
      <c r="R236" s="38">
        <f t="shared" si="32"/>
        <v>775.16120000000001</v>
      </c>
      <c r="S236" s="39">
        <v>10.98</v>
      </c>
      <c r="T236" s="38">
        <f t="shared" si="33"/>
        <v>623.99339999999995</v>
      </c>
      <c r="U236" s="40" t="str">
        <f t="shared" si="38"/>
        <v>Kołłątaja 12 /    6</v>
      </c>
      <c r="V236" s="28">
        <v>12.63</v>
      </c>
      <c r="W236" s="38">
        <f t="shared" si="34"/>
        <v>717.76290000000006</v>
      </c>
      <c r="X236" s="38">
        <f t="shared" si="35"/>
        <v>-1.0099999999999998</v>
      </c>
      <c r="Y236" s="41">
        <f t="shared" si="39"/>
        <v>0.1502732240437159</v>
      </c>
      <c r="Z236" s="42">
        <f t="shared" si="30"/>
        <v>-57.398299999999949</v>
      </c>
      <c r="AA236" s="42">
        <f t="shared" si="36"/>
        <v>93.769500000000107</v>
      </c>
      <c r="AC236" s="42">
        <f t="shared" si="37"/>
        <v>-57.398299999999949</v>
      </c>
    </row>
    <row r="237" spans="1:29" ht="20.100000000000001" customHeight="1" x14ac:dyDescent="0.2">
      <c r="A237" s="27">
        <v>230</v>
      </c>
      <c r="B237" s="26" t="s">
        <v>242</v>
      </c>
      <c r="C237" s="27"/>
      <c r="D237" s="36">
        <v>76.05</v>
      </c>
      <c r="E237" s="36">
        <v>275.10000000000002</v>
      </c>
      <c r="F237" s="36">
        <v>36414.589999999997</v>
      </c>
      <c r="G237" s="36">
        <v>10066.629999999999</v>
      </c>
      <c r="H237" s="36">
        <v>0</v>
      </c>
      <c r="I237" s="36">
        <v>10066.629999999999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f t="shared" si="31"/>
        <v>10066.629999999999</v>
      </c>
      <c r="Q237" s="37">
        <v>13</v>
      </c>
      <c r="R237" s="38">
        <f t="shared" si="32"/>
        <v>988.65</v>
      </c>
      <c r="S237" s="39">
        <v>10.79</v>
      </c>
      <c r="T237" s="38">
        <f t="shared" si="33"/>
        <v>820.57949999999994</v>
      </c>
      <c r="U237" s="40" t="str">
        <f t="shared" si="38"/>
        <v>Kołłątaja 13 /    3</v>
      </c>
      <c r="V237" s="28">
        <v>12.41</v>
      </c>
      <c r="W237" s="38">
        <f t="shared" si="34"/>
        <v>943.78049999999996</v>
      </c>
      <c r="X237" s="38">
        <f t="shared" si="35"/>
        <v>-0.58999999999999986</v>
      </c>
      <c r="Y237" s="41">
        <f t="shared" si="39"/>
        <v>0.15013901760889725</v>
      </c>
      <c r="Z237" s="42">
        <f t="shared" si="30"/>
        <v>-44.869500000000016</v>
      </c>
      <c r="AA237" s="42">
        <f t="shared" si="36"/>
        <v>123.20100000000002</v>
      </c>
      <c r="AC237" s="42">
        <f t="shared" si="37"/>
        <v>-44.869500000000016</v>
      </c>
    </row>
    <row r="238" spans="1:29" ht="20.100000000000001" customHeight="1" x14ac:dyDescent="0.2">
      <c r="A238" s="27">
        <v>231</v>
      </c>
      <c r="B238" s="26" t="s">
        <v>243</v>
      </c>
      <c r="C238" s="27"/>
      <c r="D238" s="36">
        <v>29.53</v>
      </c>
      <c r="E238" s="36">
        <v>275.10000000000002</v>
      </c>
      <c r="F238" s="36">
        <v>36414.589999999997</v>
      </c>
      <c r="G238" s="36">
        <v>3908.84</v>
      </c>
      <c r="H238" s="36">
        <v>0</v>
      </c>
      <c r="I238" s="36">
        <v>3908.84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  <c r="O238" s="36">
        <v>0</v>
      </c>
      <c r="P238" s="36">
        <f t="shared" si="31"/>
        <v>3908.84</v>
      </c>
      <c r="Q238" s="37">
        <v>13</v>
      </c>
      <c r="R238" s="38">
        <f t="shared" si="32"/>
        <v>383.89</v>
      </c>
      <c r="S238" s="39">
        <v>10.79</v>
      </c>
      <c r="T238" s="38">
        <f t="shared" si="33"/>
        <v>318.62869999999998</v>
      </c>
      <c r="U238" s="40" t="str">
        <f t="shared" si="38"/>
        <v>Kołłątaja 14 /    4</v>
      </c>
      <c r="V238" s="28">
        <v>12.41</v>
      </c>
      <c r="W238" s="38">
        <f t="shared" si="34"/>
        <v>366.46730000000002</v>
      </c>
      <c r="X238" s="38">
        <f t="shared" si="35"/>
        <v>-0.58999999999999986</v>
      </c>
      <c r="Y238" s="41">
        <f t="shared" si="39"/>
        <v>0.15013901760889725</v>
      </c>
      <c r="Z238" s="42">
        <f t="shared" si="30"/>
        <v>-17.422699999999963</v>
      </c>
      <c r="AA238" s="42">
        <f t="shared" si="36"/>
        <v>47.838600000000042</v>
      </c>
      <c r="AC238" s="42">
        <f t="shared" si="37"/>
        <v>-17.422699999999963</v>
      </c>
    </row>
    <row r="239" spans="1:29" ht="20.100000000000001" customHeight="1" x14ac:dyDescent="0.2">
      <c r="A239" s="27">
        <v>232</v>
      </c>
      <c r="B239" s="26" t="s">
        <v>244</v>
      </c>
      <c r="C239" s="27"/>
      <c r="D239" s="36">
        <v>60.83</v>
      </c>
      <c r="E239" s="36">
        <v>263.41000000000003</v>
      </c>
      <c r="F239" s="36">
        <v>26927.39</v>
      </c>
      <c r="G239" s="36">
        <v>6218.42</v>
      </c>
      <c r="H239" s="36">
        <v>0</v>
      </c>
      <c r="I239" s="36">
        <v>6218.42</v>
      </c>
      <c r="J239" s="36">
        <v>0</v>
      </c>
      <c r="K239" s="36">
        <v>0</v>
      </c>
      <c r="L239" s="36">
        <v>6320.03</v>
      </c>
      <c r="M239" s="36">
        <v>6320.03</v>
      </c>
      <c r="N239" s="36">
        <v>103.9</v>
      </c>
      <c r="O239" s="36">
        <v>632</v>
      </c>
      <c r="P239" s="36">
        <f t="shared" si="31"/>
        <v>6850.42</v>
      </c>
      <c r="Q239" s="37">
        <v>11.06</v>
      </c>
      <c r="R239" s="38">
        <f t="shared" si="32"/>
        <v>672.77980000000002</v>
      </c>
      <c r="S239" s="39">
        <v>9.76</v>
      </c>
      <c r="T239" s="38">
        <f t="shared" si="33"/>
        <v>593.70079999999996</v>
      </c>
      <c r="U239" s="40" t="str">
        <f t="shared" si="38"/>
        <v>Kołłątaja 15 /    1</v>
      </c>
      <c r="V239" s="28">
        <v>11.17</v>
      </c>
      <c r="W239" s="38">
        <f t="shared" si="34"/>
        <v>679.47109999999998</v>
      </c>
      <c r="X239" s="38">
        <f t="shared" si="35"/>
        <v>0.10999999999999943</v>
      </c>
      <c r="Y239" s="41">
        <f t="shared" si="39"/>
        <v>0.14446721311475419</v>
      </c>
      <c r="Z239" s="42">
        <f t="shared" si="30"/>
        <v>6.6912999999999556</v>
      </c>
      <c r="AA239" s="42">
        <f t="shared" si="36"/>
        <v>85.77030000000002</v>
      </c>
      <c r="AC239" s="42">
        <f t="shared" si="37"/>
        <v>6.6912999999999556</v>
      </c>
    </row>
    <row r="240" spans="1:29" ht="20.100000000000001" customHeight="1" x14ac:dyDescent="0.2">
      <c r="A240" s="27">
        <v>233</v>
      </c>
      <c r="B240" s="26" t="s">
        <v>245</v>
      </c>
      <c r="C240" s="27"/>
      <c r="D240" s="36">
        <v>73.7</v>
      </c>
      <c r="E240" s="36">
        <v>263.41000000000003</v>
      </c>
      <c r="F240" s="36">
        <v>26927.39</v>
      </c>
      <c r="G240" s="36">
        <v>7534.07</v>
      </c>
      <c r="H240" s="36">
        <v>0</v>
      </c>
      <c r="I240" s="36">
        <v>7534.07</v>
      </c>
      <c r="J240" s="36">
        <v>0</v>
      </c>
      <c r="K240" s="36">
        <v>0</v>
      </c>
      <c r="L240" s="36">
        <v>15006.5</v>
      </c>
      <c r="M240" s="36">
        <v>15006.5</v>
      </c>
      <c r="N240" s="36">
        <v>203.62</v>
      </c>
      <c r="O240" s="36">
        <v>1500.65</v>
      </c>
      <c r="P240" s="36">
        <f t="shared" si="31"/>
        <v>9034.7199999999993</v>
      </c>
      <c r="Q240" s="37">
        <v>12.04</v>
      </c>
      <c r="R240" s="38">
        <f t="shared" si="32"/>
        <v>887.34799999999996</v>
      </c>
      <c r="S240" s="39">
        <v>9.7899999999999991</v>
      </c>
      <c r="T240" s="38">
        <f t="shared" si="33"/>
        <v>721.52299999999991</v>
      </c>
      <c r="U240" s="40" t="str">
        <f t="shared" si="38"/>
        <v>Kołłątaja 16 /    6</v>
      </c>
      <c r="V240" s="28">
        <v>11.26</v>
      </c>
      <c r="W240" s="38">
        <f t="shared" si="34"/>
        <v>829.86199999999997</v>
      </c>
      <c r="X240" s="38">
        <f t="shared" si="35"/>
        <v>-0.77999999999999936</v>
      </c>
      <c r="Y240" s="41">
        <f t="shared" si="39"/>
        <v>0.15015321756894795</v>
      </c>
      <c r="Z240" s="42">
        <f t="shared" si="30"/>
        <v>-57.48599999999999</v>
      </c>
      <c r="AA240" s="42">
        <f t="shared" si="36"/>
        <v>108.33900000000006</v>
      </c>
      <c r="AC240" s="42">
        <f t="shared" si="37"/>
        <v>-57.48599999999999</v>
      </c>
    </row>
    <row r="241" spans="1:29" ht="20.100000000000001" customHeight="1" x14ac:dyDescent="0.2">
      <c r="A241" s="27">
        <v>234</v>
      </c>
      <c r="B241" s="26" t="s">
        <v>246</v>
      </c>
      <c r="C241" s="27"/>
      <c r="D241" s="36">
        <v>65.11</v>
      </c>
      <c r="E241" s="36">
        <v>263.41000000000003</v>
      </c>
      <c r="F241" s="36">
        <v>26927.39</v>
      </c>
      <c r="G241" s="36">
        <v>6655.94</v>
      </c>
      <c r="H241" s="36">
        <v>0</v>
      </c>
      <c r="I241" s="36">
        <v>6655.94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  <c r="O241" s="36">
        <v>0</v>
      </c>
      <c r="P241" s="36">
        <f t="shared" si="31"/>
        <v>6655.94</v>
      </c>
      <c r="Q241" s="37">
        <v>10.039999999999999</v>
      </c>
      <c r="R241" s="38">
        <f t="shared" si="32"/>
        <v>653.70439999999996</v>
      </c>
      <c r="S241" s="39">
        <v>9.7899999999999991</v>
      </c>
      <c r="T241" s="38">
        <f t="shared" si="33"/>
        <v>637.42689999999993</v>
      </c>
      <c r="U241" s="40" t="str">
        <f t="shared" si="38"/>
        <v>Kołłątaja 17 /    4</v>
      </c>
      <c r="V241" s="28">
        <v>11.2</v>
      </c>
      <c r="W241" s="38">
        <f t="shared" si="34"/>
        <v>729.23199999999997</v>
      </c>
      <c r="X241" s="38">
        <f t="shared" si="35"/>
        <v>1.1600000000000001</v>
      </c>
      <c r="Y241" s="41">
        <f t="shared" si="39"/>
        <v>0.14402451481103173</v>
      </c>
      <c r="Z241" s="42">
        <f t="shared" si="30"/>
        <v>75.527600000000007</v>
      </c>
      <c r="AA241" s="42">
        <f t="shared" si="36"/>
        <v>91.805100000000039</v>
      </c>
      <c r="AC241" s="42">
        <f t="shared" si="37"/>
        <v>75.527600000000007</v>
      </c>
    </row>
    <row r="242" spans="1:29" ht="20.100000000000001" customHeight="1" x14ac:dyDescent="0.2">
      <c r="A242" s="27">
        <v>235</v>
      </c>
      <c r="B242" s="26" t="s">
        <v>247</v>
      </c>
      <c r="C242" s="27"/>
      <c r="D242" s="36">
        <v>63.77</v>
      </c>
      <c r="E242" s="36">
        <v>263.41000000000003</v>
      </c>
      <c r="F242" s="36">
        <v>26927.39</v>
      </c>
      <c r="G242" s="36">
        <v>6518.96</v>
      </c>
      <c r="H242" s="36">
        <v>0</v>
      </c>
      <c r="I242" s="36">
        <v>6518.96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  <c r="O242" s="36">
        <v>0</v>
      </c>
      <c r="P242" s="36">
        <f t="shared" si="31"/>
        <v>6518.96</v>
      </c>
      <c r="Q242" s="37">
        <v>10.039999999999999</v>
      </c>
      <c r="R242" s="38">
        <f t="shared" si="32"/>
        <v>640.25080000000003</v>
      </c>
      <c r="S242" s="39">
        <v>9.76</v>
      </c>
      <c r="T242" s="38">
        <f t="shared" si="33"/>
        <v>622.39520000000005</v>
      </c>
      <c r="U242" s="40" t="str">
        <f t="shared" si="38"/>
        <v>Kołłątaja 18 /    1</v>
      </c>
      <c r="V242" s="28">
        <v>11.17</v>
      </c>
      <c r="W242" s="38">
        <f t="shared" si="34"/>
        <v>712.31090000000006</v>
      </c>
      <c r="X242" s="38">
        <f t="shared" si="35"/>
        <v>1.1300000000000008</v>
      </c>
      <c r="Y242" s="41">
        <f t="shared" si="39"/>
        <v>0.14446721311475419</v>
      </c>
      <c r="Z242" s="42">
        <f t="shared" si="30"/>
        <v>72.060100000000034</v>
      </c>
      <c r="AA242" s="42">
        <f t="shared" si="36"/>
        <v>89.915700000000015</v>
      </c>
      <c r="AC242" s="42">
        <f t="shared" si="37"/>
        <v>72.060100000000034</v>
      </c>
    </row>
    <row r="243" spans="1:29" ht="20.100000000000001" customHeight="1" x14ac:dyDescent="0.2">
      <c r="A243" s="27">
        <v>236</v>
      </c>
      <c r="B243" s="26" t="s">
        <v>248</v>
      </c>
      <c r="C243" s="27"/>
      <c r="D243" s="36">
        <v>54.85</v>
      </c>
      <c r="E243" s="36">
        <v>464.82</v>
      </c>
      <c r="F243" s="36">
        <v>53416.29</v>
      </c>
      <c r="G243" s="36">
        <v>6303.26</v>
      </c>
      <c r="H243" s="36">
        <v>0</v>
      </c>
      <c r="I243" s="36">
        <v>6303.26</v>
      </c>
      <c r="J243" s="36">
        <v>0</v>
      </c>
      <c r="K243" s="36">
        <v>0</v>
      </c>
      <c r="L243" s="36">
        <v>10755.72</v>
      </c>
      <c r="M243" s="36">
        <v>10755.72</v>
      </c>
      <c r="N243" s="36">
        <v>196.09</v>
      </c>
      <c r="O243" s="36">
        <v>1075.57</v>
      </c>
      <c r="P243" s="36">
        <f t="shared" si="31"/>
        <v>7378.83</v>
      </c>
      <c r="Q243" s="37">
        <v>13.21</v>
      </c>
      <c r="R243" s="38">
        <f t="shared" si="32"/>
        <v>724.56850000000009</v>
      </c>
      <c r="S243" s="39">
        <v>9.7899999999999991</v>
      </c>
      <c r="T243" s="38">
        <f t="shared" si="33"/>
        <v>536.98149999999998</v>
      </c>
      <c r="U243" s="40" t="str">
        <f t="shared" si="38"/>
        <v>Kołłątaja 20 /   10</v>
      </c>
      <c r="V243" s="28">
        <v>11.26</v>
      </c>
      <c r="W243" s="38">
        <f t="shared" si="34"/>
        <v>617.61099999999999</v>
      </c>
      <c r="X243" s="38">
        <f t="shared" si="35"/>
        <v>-1.9500000000000011</v>
      </c>
      <c r="Y243" s="41">
        <f t="shared" si="39"/>
        <v>0.15015321756894795</v>
      </c>
      <c r="Z243" s="42">
        <f t="shared" si="30"/>
        <v>-106.9575000000001</v>
      </c>
      <c r="AA243" s="42">
        <f t="shared" si="36"/>
        <v>80.629500000000007</v>
      </c>
      <c r="AC243" s="42">
        <f t="shared" si="37"/>
        <v>-106.9575000000001</v>
      </c>
    </row>
    <row r="244" spans="1:29" ht="20.100000000000001" customHeight="1" x14ac:dyDescent="0.2">
      <c r="A244" s="27">
        <v>237</v>
      </c>
      <c r="B244" s="26" t="s">
        <v>249</v>
      </c>
      <c r="C244" s="27"/>
      <c r="D244" s="36">
        <v>72.41</v>
      </c>
      <c r="E244" s="36">
        <v>464.82</v>
      </c>
      <c r="F244" s="36">
        <v>53416.29</v>
      </c>
      <c r="G244" s="36">
        <v>8321.23</v>
      </c>
      <c r="H244" s="36">
        <v>0</v>
      </c>
      <c r="I244" s="36">
        <v>8321.23</v>
      </c>
      <c r="J244" s="36">
        <v>0</v>
      </c>
      <c r="K244" s="36">
        <v>0</v>
      </c>
      <c r="L244" s="36">
        <v>2111.9699999999998</v>
      </c>
      <c r="M244" s="36">
        <v>2111.9699999999998</v>
      </c>
      <c r="N244" s="36">
        <v>29.17</v>
      </c>
      <c r="O244" s="36">
        <v>211.2</v>
      </c>
      <c r="P244" s="36">
        <f t="shared" si="31"/>
        <v>8532.43</v>
      </c>
      <c r="Q244" s="37">
        <v>11.57</v>
      </c>
      <c r="R244" s="38">
        <f t="shared" si="32"/>
        <v>837.78369999999995</v>
      </c>
      <c r="S244" s="39">
        <v>9.7899999999999991</v>
      </c>
      <c r="T244" s="38">
        <f t="shared" si="33"/>
        <v>708.89389999999992</v>
      </c>
      <c r="U244" s="40" t="str">
        <f t="shared" si="38"/>
        <v>Kołłątaja 20 /   24</v>
      </c>
      <c r="V244" s="28">
        <v>11.26</v>
      </c>
      <c r="W244" s="38">
        <f t="shared" si="34"/>
        <v>815.33659999999998</v>
      </c>
      <c r="X244" s="38">
        <f t="shared" si="35"/>
        <v>-0.3100000000000005</v>
      </c>
      <c r="Y244" s="41">
        <f t="shared" si="39"/>
        <v>0.15015321756894795</v>
      </c>
      <c r="Z244" s="42">
        <f t="shared" si="30"/>
        <v>-22.447099999999978</v>
      </c>
      <c r="AA244" s="42">
        <f t="shared" si="36"/>
        <v>106.44270000000006</v>
      </c>
      <c r="AC244" s="42">
        <f t="shared" si="37"/>
        <v>-22.447099999999978</v>
      </c>
    </row>
    <row r="245" spans="1:29" ht="20.100000000000001" customHeight="1" x14ac:dyDescent="0.2">
      <c r="A245" s="27">
        <v>238</v>
      </c>
      <c r="B245" s="26" t="s">
        <v>250</v>
      </c>
      <c r="C245" s="27"/>
      <c r="D245" s="36">
        <v>70.599999999999994</v>
      </c>
      <c r="E245" s="36">
        <v>464.82</v>
      </c>
      <c r="F245" s="36">
        <v>53416.29</v>
      </c>
      <c r="G245" s="36">
        <v>8113.23</v>
      </c>
      <c r="H245" s="36">
        <v>0</v>
      </c>
      <c r="I245" s="36">
        <v>8113.23</v>
      </c>
      <c r="J245" s="36">
        <v>0</v>
      </c>
      <c r="K245" s="36">
        <v>0</v>
      </c>
      <c r="L245" s="36">
        <v>6214.49</v>
      </c>
      <c r="M245" s="36">
        <v>6214.49</v>
      </c>
      <c r="N245" s="36">
        <v>88.02</v>
      </c>
      <c r="O245" s="36">
        <v>621.45000000000005</v>
      </c>
      <c r="P245" s="36">
        <f t="shared" si="31"/>
        <v>8734.68</v>
      </c>
      <c r="Q245" s="37">
        <v>12.15</v>
      </c>
      <c r="R245" s="38">
        <f t="shared" si="32"/>
        <v>857.79</v>
      </c>
      <c r="S245" s="39">
        <v>9.7899999999999991</v>
      </c>
      <c r="T245" s="38">
        <f t="shared" si="33"/>
        <v>691.17399999999986</v>
      </c>
      <c r="U245" s="40" t="str">
        <f t="shared" si="38"/>
        <v>Kołłątaja 24 /    3</v>
      </c>
      <c r="V245" s="28">
        <v>11.26</v>
      </c>
      <c r="W245" s="38">
        <f t="shared" si="34"/>
        <v>794.9559999999999</v>
      </c>
      <c r="X245" s="38">
        <f t="shared" si="35"/>
        <v>-0.89000000000000057</v>
      </c>
      <c r="Y245" s="41">
        <f t="shared" si="39"/>
        <v>0.15015321756894795</v>
      </c>
      <c r="Z245" s="42">
        <f t="shared" si="30"/>
        <v>-62.83400000000006</v>
      </c>
      <c r="AA245" s="42">
        <f t="shared" si="36"/>
        <v>103.78200000000004</v>
      </c>
      <c r="AC245" s="42">
        <f t="shared" si="37"/>
        <v>-62.83400000000006</v>
      </c>
    </row>
    <row r="246" spans="1:29" ht="20.100000000000001" customHeight="1" x14ac:dyDescent="0.2">
      <c r="A246" s="27">
        <v>239</v>
      </c>
      <c r="B246" s="26" t="s">
        <v>251</v>
      </c>
      <c r="C246" s="27"/>
      <c r="D246" s="36">
        <v>70.849999999999994</v>
      </c>
      <c r="E246" s="36">
        <v>464.82</v>
      </c>
      <c r="F246" s="36">
        <v>53416.29</v>
      </c>
      <c r="G246" s="36">
        <v>8141.96</v>
      </c>
      <c r="H246" s="36">
        <v>0</v>
      </c>
      <c r="I246" s="36">
        <v>8141.96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  <c r="O246" s="36">
        <v>0</v>
      </c>
      <c r="P246" s="36">
        <f t="shared" si="31"/>
        <v>8141.96</v>
      </c>
      <c r="Q246" s="37">
        <v>11.28</v>
      </c>
      <c r="R246" s="38">
        <f t="shared" si="32"/>
        <v>799.18799999999987</v>
      </c>
      <c r="S246" s="39">
        <v>9.7899999999999991</v>
      </c>
      <c r="T246" s="38">
        <f t="shared" si="33"/>
        <v>693.62149999999986</v>
      </c>
      <c r="U246" s="40" t="str">
        <f t="shared" si="38"/>
        <v>Kołłątaja 24 /   19</v>
      </c>
      <c r="V246" s="28">
        <v>11.26</v>
      </c>
      <c r="W246" s="38">
        <f t="shared" si="34"/>
        <v>797.77099999999996</v>
      </c>
      <c r="X246" s="38">
        <f t="shared" si="35"/>
        <v>-1.9999999999999574E-2</v>
      </c>
      <c r="Y246" s="41">
        <f t="shared" si="39"/>
        <v>0.15015321756894795</v>
      </c>
      <c r="Z246" s="42">
        <f t="shared" si="30"/>
        <v>-1.4169999999999163</v>
      </c>
      <c r="AA246" s="42">
        <f t="shared" si="36"/>
        <v>104.1495000000001</v>
      </c>
      <c r="AC246" s="42">
        <f t="shared" si="37"/>
        <v>-1.4169999999999163</v>
      </c>
    </row>
    <row r="247" spans="1:29" ht="20.100000000000001" customHeight="1" x14ac:dyDescent="0.2">
      <c r="A247" s="27">
        <v>240</v>
      </c>
      <c r="B247" s="26" t="s">
        <v>252</v>
      </c>
      <c r="C247" s="27"/>
      <c r="D247" s="36">
        <v>70.599999999999994</v>
      </c>
      <c r="E247" s="36">
        <v>464.82</v>
      </c>
      <c r="F247" s="36">
        <v>53416.29</v>
      </c>
      <c r="G247" s="36">
        <v>8113.23</v>
      </c>
      <c r="H247" s="36">
        <v>0</v>
      </c>
      <c r="I247" s="36">
        <v>8113.23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  <c r="O247" s="36">
        <v>0</v>
      </c>
      <c r="P247" s="36">
        <f t="shared" si="31"/>
        <v>8113.23</v>
      </c>
      <c r="Q247" s="37">
        <v>11.28</v>
      </c>
      <c r="R247" s="38">
        <f t="shared" si="32"/>
        <v>796.36799999999994</v>
      </c>
      <c r="S247" s="39">
        <v>9.7899999999999991</v>
      </c>
      <c r="T247" s="38">
        <f t="shared" si="33"/>
        <v>691.17399999999986</v>
      </c>
      <c r="U247" s="40" t="str">
        <f t="shared" si="38"/>
        <v>Kołłątaja 24 /   27</v>
      </c>
      <c r="V247" s="28">
        <v>11.26</v>
      </c>
      <c r="W247" s="38">
        <f t="shared" si="34"/>
        <v>794.9559999999999</v>
      </c>
      <c r="X247" s="38">
        <f t="shared" si="35"/>
        <v>-1.9999999999999574E-2</v>
      </c>
      <c r="Y247" s="41">
        <f t="shared" si="39"/>
        <v>0.15015321756894795</v>
      </c>
      <c r="Z247" s="42">
        <f t="shared" si="30"/>
        <v>-1.4120000000000346</v>
      </c>
      <c r="AA247" s="42">
        <f t="shared" si="36"/>
        <v>103.78200000000004</v>
      </c>
      <c r="AC247" s="42">
        <f t="shared" si="37"/>
        <v>-1.4120000000000346</v>
      </c>
    </row>
    <row r="248" spans="1:29" ht="20.100000000000001" customHeight="1" x14ac:dyDescent="0.2">
      <c r="A248" s="27">
        <v>241</v>
      </c>
      <c r="B248" s="26" t="s">
        <v>253</v>
      </c>
      <c r="C248" s="27"/>
      <c r="D248" s="36">
        <v>70.849999999999994</v>
      </c>
      <c r="E248" s="36">
        <v>464.82</v>
      </c>
      <c r="F248" s="36">
        <v>53416.29</v>
      </c>
      <c r="G248" s="36">
        <v>8141.96</v>
      </c>
      <c r="H248" s="36">
        <v>0</v>
      </c>
      <c r="I248" s="36">
        <v>8141.96</v>
      </c>
      <c r="J248" s="36">
        <v>0</v>
      </c>
      <c r="K248" s="36">
        <v>0</v>
      </c>
      <c r="L248" s="36">
        <v>5112.7299999999996</v>
      </c>
      <c r="M248" s="36">
        <v>5112.7299999999996</v>
      </c>
      <c r="N248" s="36">
        <v>72.16</v>
      </c>
      <c r="O248" s="36">
        <v>511.27</v>
      </c>
      <c r="P248" s="36">
        <f t="shared" si="31"/>
        <v>8653.23</v>
      </c>
      <c r="Q248" s="37">
        <v>11.99</v>
      </c>
      <c r="R248" s="38">
        <f t="shared" si="32"/>
        <v>849.49149999999997</v>
      </c>
      <c r="S248" s="39">
        <v>9.7899999999999991</v>
      </c>
      <c r="T248" s="38">
        <f t="shared" si="33"/>
        <v>693.62149999999986</v>
      </c>
      <c r="U248" s="40" t="str">
        <f t="shared" si="38"/>
        <v>Kołłątaja 24 /   28</v>
      </c>
      <c r="V248" s="28">
        <v>11.26</v>
      </c>
      <c r="W248" s="38">
        <f t="shared" si="34"/>
        <v>797.77099999999996</v>
      </c>
      <c r="X248" s="38">
        <f t="shared" si="35"/>
        <v>-0.73000000000000043</v>
      </c>
      <c r="Y248" s="41">
        <f t="shared" si="39"/>
        <v>0.15015321756894795</v>
      </c>
      <c r="Z248" s="42">
        <f t="shared" si="30"/>
        <v>-51.720500000000015</v>
      </c>
      <c r="AA248" s="42">
        <f t="shared" si="36"/>
        <v>104.1495000000001</v>
      </c>
      <c r="AC248" s="42">
        <f t="shared" si="37"/>
        <v>-51.720500000000015</v>
      </c>
    </row>
    <row r="249" spans="1:29" ht="20.100000000000001" customHeight="1" x14ac:dyDescent="0.2">
      <c r="A249" s="27">
        <v>242</v>
      </c>
      <c r="B249" s="26" t="s">
        <v>254</v>
      </c>
      <c r="C249" s="27"/>
      <c r="D249" s="36">
        <v>54.66</v>
      </c>
      <c r="E249" s="36">
        <v>464.82</v>
      </c>
      <c r="F249" s="36">
        <v>53416.29</v>
      </c>
      <c r="G249" s="36">
        <v>6281.43</v>
      </c>
      <c r="H249" s="36">
        <v>0</v>
      </c>
      <c r="I249" s="36">
        <v>6281.43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f t="shared" si="31"/>
        <v>6281.43</v>
      </c>
      <c r="Q249" s="37">
        <v>11.28</v>
      </c>
      <c r="R249" s="38">
        <f t="shared" si="32"/>
        <v>616.56479999999988</v>
      </c>
      <c r="S249" s="39">
        <v>12.76</v>
      </c>
      <c r="T249" s="38">
        <f t="shared" si="33"/>
        <v>697.46159999999998</v>
      </c>
      <c r="U249" s="40" t="str">
        <f t="shared" si="38"/>
        <v>Kołłątaja 26 /    8</v>
      </c>
      <c r="V249" s="28">
        <v>14.6</v>
      </c>
      <c r="W249" s="38">
        <f t="shared" si="34"/>
        <v>798.03599999999994</v>
      </c>
      <c r="X249" s="38">
        <f t="shared" si="35"/>
        <v>3.3200000000000003</v>
      </c>
      <c r="Y249" s="41">
        <f t="shared" si="39"/>
        <v>0.14420062695924774</v>
      </c>
      <c r="Z249" s="42">
        <f t="shared" si="30"/>
        <v>181.47120000000007</v>
      </c>
      <c r="AA249" s="42">
        <f t="shared" si="36"/>
        <v>100.57439999999997</v>
      </c>
      <c r="AC249" s="42">
        <f t="shared" si="37"/>
        <v>181.47120000000007</v>
      </c>
    </row>
    <row r="250" spans="1:29" ht="20.100000000000001" customHeight="1" x14ac:dyDescent="0.2">
      <c r="A250" s="27">
        <v>243</v>
      </c>
      <c r="B250" s="26" t="s">
        <v>255</v>
      </c>
      <c r="C250" s="27"/>
      <c r="D250" s="36">
        <v>60.55</v>
      </c>
      <c r="E250" s="36">
        <v>192.22</v>
      </c>
      <c r="F250" s="36">
        <v>21885.53</v>
      </c>
      <c r="G250" s="36">
        <v>6894.02</v>
      </c>
      <c r="H250" s="36">
        <v>0</v>
      </c>
      <c r="I250" s="36">
        <v>6894.02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  <c r="O250" s="36">
        <v>0</v>
      </c>
      <c r="P250" s="36">
        <f t="shared" si="31"/>
        <v>6894.02</v>
      </c>
      <c r="Q250" s="37">
        <v>11.18</v>
      </c>
      <c r="R250" s="38">
        <f t="shared" si="32"/>
        <v>676.94899999999996</v>
      </c>
      <c r="S250" s="39">
        <v>9.7899999999999991</v>
      </c>
      <c r="T250" s="38">
        <f t="shared" si="33"/>
        <v>592.78449999999987</v>
      </c>
      <c r="U250" s="40" t="str">
        <f t="shared" si="38"/>
        <v>Kołłątaja 2C /    7</v>
      </c>
      <c r="V250" s="28">
        <v>11.2</v>
      </c>
      <c r="W250" s="38">
        <f t="shared" si="34"/>
        <v>678.16</v>
      </c>
      <c r="X250" s="38">
        <f t="shared" si="35"/>
        <v>1.9999999999999574E-2</v>
      </c>
      <c r="Y250" s="41">
        <f t="shared" si="39"/>
        <v>0.14402451481103173</v>
      </c>
      <c r="Z250" s="42">
        <f t="shared" si="30"/>
        <v>1.2110000000000127</v>
      </c>
      <c r="AA250" s="42">
        <f t="shared" si="36"/>
        <v>85.375500000000102</v>
      </c>
      <c r="AC250" s="42">
        <f t="shared" si="37"/>
        <v>1.2110000000000127</v>
      </c>
    </row>
    <row r="251" spans="1:29" ht="20.100000000000001" customHeight="1" x14ac:dyDescent="0.2">
      <c r="A251" s="27">
        <v>244</v>
      </c>
      <c r="B251" s="26" t="s">
        <v>256</v>
      </c>
      <c r="C251" s="27"/>
      <c r="D251" s="36">
        <v>80.14</v>
      </c>
      <c r="E251" s="36">
        <v>192.22</v>
      </c>
      <c r="F251" s="36">
        <v>21885.53</v>
      </c>
      <c r="G251" s="36">
        <v>9124.4699999999993</v>
      </c>
      <c r="H251" s="36">
        <v>0</v>
      </c>
      <c r="I251" s="36">
        <v>9124.4699999999993</v>
      </c>
      <c r="J251" s="36">
        <v>0</v>
      </c>
      <c r="K251" s="36">
        <v>0</v>
      </c>
      <c r="L251" s="36">
        <v>7106.02</v>
      </c>
      <c r="M251" s="36">
        <v>7106.02</v>
      </c>
      <c r="N251" s="36">
        <v>88.67</v>
      </c>
      <c r="O251" s="36">
        <v>0</v>
      </c>
      <c r="P251" s="36">
        <f t="shared" si="31"/>
        <v>9124.4699999999993</v>
      </c>
      <c r="Q251" s="37">
        <v>11.18</v>
      </c>
      <c r="R251" s="38">
        <f t="shared" si="32"/>
        <v>895.96519999999998</v>
      </c>
      <c r="S251" s="39">
        <v>9.73</v>
      </c>
      <c r="T251" s="38">
        <f t="shared" si="33"/>
        <v>779.76220000000001</v>
      </c>
      <c r="U251" s="40" t="str">
        <f t="shared" si="38"/>
        <v>Kołłątaja 2D /    6</v>
      </c>
      <c r="V251" s="28">
        <v>11.18</v>
      </c>
      <c r="W251" s="38">
        <f t="shared" si="34"/>
        <v>895.96519999999998</v>
      </c>
      <c r="X251" s="38">
        <f t="shared" si="35"/>
        <v>0</v>
      </c>
      <c r="Y251" s="41">
        <f t="shared" si="39"/>
        <v>0.14902363823227116</v>
      </c>
      <c r="Z251" s="42">
        <f t="shared" si="30"/>
        <v>0</v>
      </c>
      <c r="AA251" s="42">
        <f t="shared" si="36"/>
        <v>116.20299999999997</v>
      </c>
      <c r="AC251" s="42">
        <f t="shared" si="37"/>
        <v>0</v>
      </c>
    </row>
    <row r="252" spans="1:29" ht="20.100000000000001" customHeight="1" x14ac:dyDescent="0.2">
      <c r="A252" s="27">
        <v>245</v>
      </c>
      <c r="B252" s="26" t="s">
        <v>257</v>
      </c>
      <c r="C252" s="27"/>
      <c r="D252" s="36">
        <v>51.53</v>
      </c>
      <c r="E252" s="36">
        <v>192.22</v>
      </c>
      <c r="F252" s="36">
        <v>21885.53</v>
      </c>
      <c r="G252" s="36">
        <v>5867.03</v>
      </c>
      <c r="H252" s="36">
        <v>0</v>
      </c>
      <c r="I252" s="36">
        <v>5867.03</v>
      </c>
      <c r="J252" s="36">
        <v>0</v>
      </c>
      <c r="K252" s="36">
        <v>0</v>
      </c>
      <c r="L252" s="36">
        <v>0</v>
      </c>
      <c r="M252" s="36">
        <v>0</v>
      </c>
      <c r="N252" s="36">
        <v>0</v>
      </c>
      <c r="O252" s="36">
        <v>0</v>
      </c>
      <c r="P252" s="36">
        <f t="shared" si="31"/>
        <v>5867.03</v>
      </c>
      <c r="Q252" s="37">
        <v>11.18</v>
      </c>
      <c r="R252" s="38">
        <f t="shared" si="32"/>
        <v>576.10540000000003</v>
      </c>
      <c r="S252" s="39">
        <v>9.7899999999999991</v>
      </c>
      <c r="T252" s="38">
        <f t="shared" si="33"/>
        <v>504.47869999999995</v>
      </c>
      <c r="U252" s="40" t="str">
        <f t="shared" si="38"/>
        <v>Kołłątaja 2D /    8</v>
      </c>
      <c r="V252" s="28">
        <v>11.2</v>
      </c>
      <c r="W252" s="38">
        <f t="shared" si="34"/>
        <v>577.13599999999997</v>
      </c>
      <c r="X252" s="38">
        <f t="shared" si="35"/>
        <v>1.9999999999999574E-2</v>
      </c>
      <c r="Y252" s="41">
        <f t="shared" si="39"/>
        <v>0.14402451481103173</v>
      </c>
      <c r="Z252" s="42">
        <f t="shared" si="30"/>
        <v>1.0305999999999358</v>
      </c>
      <c r="AA252" s="42">
        <f t="shared" si="36"/>
        <v>72.657300000000021</v>
      </c>
      <c r="AC252" s="42">
        <f t="shared" si="37"/>
        <v>1.0305999999999358</v>
      </c>
    </row>
    <row r="253" spans="1:29" ht="20.100000000000001" customHeight="1" x14ac:dyDescent="0.2">
      <c r="A253" s="27">
        <v>246</v>
      </c>
      <c r="B253" s="26" t="s">
        <v>258</v>
      </c>
      <c r="C253" s="27"/>
      <c r="D253" s="36">
        <v>64.84</v>
      </c>
      <c r="E253" s="36">
        <v>153.32</v>
      </c>
      <c r="F253" s="36">
        <v>21448.69</v>
      </c>
      <c r="G253" s="36">
        <v>9070.7900000000009</v>
      </c>
      <c r="H253" s="36">
        <v>0</v>
      </c>
      <c r="I253" s="36">
        <v>9070.7900000000009</v>
      </c>
      <c r="J253" s="36">
        <v>0</v>
      </c>
      <c r="K253" s="36">
        <v>0</v>
      </c>
      <c r="L253" s="36">
        <v>59979.16</v>
      </c>
      <c r="M253" s="36">
        <v>59979.16</v>
      </c>
      <c r="N253" s="36">
        <v>925.03</v>
      </c>
      <c r="O253" s="36">
        <v>4097.9399999999996</v>
      </c>
      <c r="P253" s="36">
        <f t="shared" si="31"/>
        <v>13168.73</v>
      </c>
      <c r="Q253" s="37">
        <v>19.940000000000001</v>
      </c>
      <c r="R253" s="38">
        <f t="shared" si="32"/>
        <v>1292.9096000000002</v>
      </c>
      <c r="S253" s="39">
        <v>9.7899999999999991</v>
      </c>
      <c r="T253" s="38">
        <f t="shared" si="33"/>
        <v>634.78359999999998</v>
      </c>
      <c r="U253" s="40" t="str">
        <f t="shared" si="38"/>
        <v>Kołłątaja 2E /    3</v>
      </c>
      <c r="V253" s="28">
        <v>11.26</v>
      </c>
      <c r="W253" s="38">
        <f t="shared" si="34"/>
        <v>730.09839999999997</v>
      </c>
      <c r="X253" s="38">
        <f t="shared" si="35"/>
        <v>-8.6800000000000015</v>
      </c>
      <c r="Y253" s="41">
        <f t="shared" si="39"/>
        <v>0.15015321756894795</v>
      </c>
      <c r="Z253" s="42">
        <f t="shared" si="30"/>
        <v>-562.81120000000021</v>
      </c>
      <c r="AA253" s="42">
        <f t="shared" si="36"/>
        <v>95.314799999999991</v>
      </c>
      <c r="AC253" s="42">
        <f t="shared" si="37"/>
        <v>-562.81120000000021</v>
      </c>
    </row>
    <row r="254" spans="1:29" ht="20.100000000000001" customHeight="1" x14ac:dyDescent="0.2">
      <c r="A254" s="27">
        <v>247</v>
      </c>
      <c r="B254" s="26" t="s">
        <v>259</v>
      </c>
      <c r="C254" s="27"/>
      <c r="D254" s="36">
        <v>44.24</v>
      </c>
      <c r="E254" s="36">
        <v>153.32</v>
      </c>
      <c r="F254" s="36">
        <v>21448.69</v>
      </c>
      <c r="G254" s="36">
        <v>6188.95</v>
      </c>
      <c r="H254" s="36">
        <v>0</v>
      </c>
      <c r="I254" s="36">
        <v>6188.95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f t="shared" si="31"/>
        <v>6188.95</v>
      </c>
      <c r="Q254" s="37">
        <v>13.74</v>
      </c>
      <c r="R254" s="38">
        <f t="shared" si="32"/>
        <v>607.85760000000005</v>
      </c>
      <c r="S254" s="39">
        <v>9.7899999999999991</v>
      </c>
      <c r="T254" s="38">
        <f t="shared" si="33"/>
        <v>433.1096</v>
      </c>
      <c r="U254" s="40" t="str">
        <f t="shared" si="38"/>
        <v>Kołłątaja 2F /    2</v>
      </c>
      <c r="V254" s="28">
        <v>11.26</v>
      </c>
      <c r="W254" s="38">
        <f t="shared" si="34"/>
        <v>498.14240000000001</v>
      </c>
      <c r="X254" s="38">
        <f t="shared" si="35"/>
        <v>-2.4800000000000004</v>
      </c>
      <c r="Y254" s="41">
        <f t="shared" si="39"/>
        <v>0.15015321756894795</v>
      </c>
      <c r="Z254" s="42">
        <f t="shared" si="30"/>
        <v>-109.71520000000004</v>
      </c>
      <c r="AA254" s="42">
        <f t="shared" si="36"/>
        <v>65.032800000000009</v>
      </c>
      <c r="AC254" s="42">
        <f t="shared" si="37"/>
        <v>-109.71520000000004</v>
      </c>
    </row>
    <row r="255" spans="1:29" ht="20.100000000000001" customHeight="1" x14ac:dyDescent="0.2">
      <c r="A255" s="27">
        <v>248</v>
      </c>
      <c r="B255" s="26" t="s">
        <v>260</v>
      </c>
      <c r="C255" s="27"/>
      <c r="D255" s="36">
        <v>44.24</v>
      </c>
      <c r="E255" s="36">
        <v>153.32</v>
      </c>
      <c r="F255" s="36">
        <v>21448.69</v>
      </c>
      <c r="G255" s="36">
        <v>6188.95</v>
      </c>
      <c r="H255" s="36">
        <v>0</v>
      </c>
      <c r="I255" s="36">
        <v>6188.95</v>
      </c>
      <c r="J255" s="36">
        <v>0</v>
      </c>
      <c r="K255" s="36">
        <v>0</v>
      </c>
      <c r="L255" s="36">
        <v>2457.46</v>
      </c>
      <c r="M255" s="36">
        <v>2457.46</v>
      </c>
      <c r="N255" s="36">
        <v>55.55</v>
      </c>
      <c r="O255" s="36">
        <v>245.75</v>
      </c>
      <c r="P255" s="36">
        <f t="shared" si="31"/>
        <v>6434.7</v>
      </c>
      <c r="Q255" s="37">
        <v>14.28</v>
      </c>
      <c r="R255" s="38">
        <f t="shared" si="32"/>
        <v>631.74720000000002</v>
      </c>
      <c r="S255" s="39">
        <v>9.7899999999999991</v>
      </c>
      <c r="T255" s="38">
        <f t="shared" si="33"/>
        <v>433.1096</v>
      </c>
      <c r="U255" s="40" t="str">
        <f t="shared" si="38"/>
        <v>Kołłątaja 2F /    4</v>
      </c>
      <c r="V255" s="28">
        <v>11.26</v>
      </c>
      <c r="W255" s="38">
        <f t="shared" si="34"/>
        <v>498.14240000000001</v>
      </c>
      <c r="X255" s="38">
        <f t="shared" si="35"/>
        <v>-3.0199999999999996</v>
      </c>
      <c r="Y255" s="41">
        <f t="shared" si="39"/>
        <v>0.15015321756894795</v>
      </c>
      <c r="Z255" s="42">
        <f t="shared" si="30"/>
        <v>-133.60480000000001</v>
      </c>
      <c r="AA255" s="42">
        <f t="shared" si="36"/>
        <v>65.032800000000009</v>
      </c>
      <c r="AC255" s="42">
        <f t="shared" si="37"/>
        <v>-133.60480000000001</v>
      </c>
    </row>
    <row r="256" spans="1:29" ht="20.100000000000001" customHeight="1" x14ac:dyDescent="0.2">
      <c r="A256" s="27">
        <v>249</v>
      </c>
      <c r="B256" s="26" t="s">
        <v>261</v>
      </c>
      <c r="C256" s="27"/>
      <c r="D256" s="36">
        <v>42.34</v>
      </c>
      <c r="E256" s="36">
        <v>42.34</v>
      </c>
      <c r="F256" s="36">
        <v>7840.39</v>
      </c>
      <c r="G256" s="36">
        <v>7840.39</v>
      </c>
      <c r="H256" s="36">
        <v>0</v>
      </c>
      <c r="I256" s="36">
        <v>7840.39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  <c r="O256" s="36">
        <v>0</v>
      </c>
      <c r="P256" s="36">
        <f t="shared" si="31"/>
        <v>7840.39</v>
      </c>
      <c r="Q256" s="37">
        <v>18.18</v>
      </c>
      <c r="R256" s="38">
        <f t="shared" si="32"/>
        <v>769.74120000000005</v>
      </c>
      <c r="S256" s="39">
        <v>10.3</v>
      </c>
      <c r="T256" s="38">
        <f t="shared" si="33"/>
        <v>436.10200000000009</v>
      </c>
      <c r="U256" s="40" t="str">
        <f t="shared" si="38"/>
        <v>Kołłątaja 5 /    1</v>
      </c>
      <c r="V256" s="28">
        <v>11.85</v>
      </c>
      <c r="W256" s="38">
        <f t="shared" si="34"/>
        <v>501.72900000000004</v>
      </c>
      <c r="X256" s="38">
        <f t="shared" si="35"/>
        <v>-6.33</v>
      </c>
      <c r="Y256" s="41">
        <f t="shared" si="39"/>
        <v>0.15048543689320382</v>
      </c>
      <c r="Z256" s="42">
        <f t="shared" si="30"/>
        <v>-268.01220000000001</v>
      </c>
      <c r="AA256" s="42">
        <f t="shared" si="36"/>
        <v>65.626999999999953</v>
      </c>
      <c r="AC256" s="42">
        <f t="shared" si="37"/>
        <v>-268.01220000000001</v>
      </c>
    </row>
    <row r="257" spans="1:29" ht="20.100000000000001" customHeight="1" x14ac:dyDescent="0.2">
      <c r="A257" s="27">
        <v>250</v>
      </c>
      <c r="B257" s="26" t="s">
        <v>262</v>
      </c>
      <c r="C257" s="27"/>
      <c r="D257" s="36">
        <v>44.65</v>
      </c>
      <c r="E257" s="36">
        <v>183.45</v>
      </c>
      <c r="F257" s="36">
        <v>28962.62</v>
      </c>
      <c r="G257" s="36">
        <v>7049.23</v>
      </c>
      <c r="H257" s="36">
        <v>0</v>
      </c>
      <c r="I257" s="36">
        <v>7049.23</v>
      </c>
      <c r="J257" s="36">
        <v>0</v>
      </c>
      <c r="K257" s="36">
        <v>0</v>
      </c>
      <c r="L257" s="36">
        <v>13200</v>
      </c>
      <c r="M257" s="36">
        <v>13200</v>
      </c>
      <c r="N257" s="36">
        <v>295.63</v>
      </c>
      <c r="O257" s="36">
        <v>1320</v>
      </c>
      <c r="P257" s="36">
        <f t="shared" si="31"/>
        <v>8369.23</v>
      </c>
      <c r="Q257" s="37">
        <v>18.41</v>
      </c>
      <c r="R257" s="38">
        <f t="shared" si="32"/>
        <v>822.00649999999996</v>
      </c>
      <c r="S257" s="39">
        <v>10.98</v>
      </c>
      <c r="T257" s="38">
        <f t="shared" si="33"/>
        <v>490.25700000000001</v>
      </c>
      <c r="U257" s="40" t="str">
        <f t="shared" si="38"/>
        <v>Kołłątaja 6 /    1</v>
      </c>
      <c r="V257" s="28">
        <v>12.63</v>
      </c>
      <c r="W257" s="38">
        <f t="shared" si="34"/>
        <v>563.92949999999996</v>
      </c>
      <c r="X257" s="38">
        <f t="shared" si="35"/>
        <v>-5.7799999999999994</v>
      </c>
      <c r="Y257" s="41">
        <f t="shared" si="39"/>
        <v>0.1502732240437159</v>
      </c>
      <c r="Z257" s="42">
        <f t="shared" si="30"/>
        <v>-258.077</v>
      </c>
      <c r="AA257" s="42">
        <f t="shared" si="36"/>
        <v>73.672499999999957</v>
      </c>
      <c r="AC257" s="42">
        <f t="shared" si="37"/>
        <v>-258.077</v>
      </c>
    </row>
    <row r="258" spans="1:29" ht="20.100000000000001" customHeight="1" x14ac:dyDescent="0.2">
      <c r="A258" s="27">
        <v>251</v>
      </c>
      <c r="B258" s="26" t="s">
        <v>263</v>
      </c>
      <c r="C258" s="27"/>
      <c r="D258" s="36">
        <v>53.79</v>
      </c>
      <c r="E258" s="36">
        <v>183.45</v>
      </c>
      <c r="F258" s="36">
        <v>28962.62</v>
      </c>
      <c r="G258" s="36">
        <v>8492.23</v>
      </c>
      <c r="H258" s="36">
        <v>0</v>
      </c>
      <c r="I258" s="36">
        <v>8492.23</v>
      </c>
      <c r="J258" s="36">
        <v>0</v>
      </c>
      <c r="K258" s="36">
        <v>0</v>
      </c>
      <c r="L258" s="36">
        <v>42333.47</v>
      </c>
      <c r="M258" s="36">
        <v>42333.47</v>
      </c>
      <c r="N258" s="36">
        <v>787.01</v>
      </c>
      <c r="O258" s="36">
        <v>3080.77</v>
      </c>
      <c r="P258" s="36">
        <f t="shared" si="31"/>
        <v>11573</v>
      </c>
      <c r="Q258" s="37">
        <v>21.13</v>
      </c>
      <c r="R258" s="38">
        <f t="shared" si="32"/>
        <v>1136.5826999999999</v>
      </c>
      <c r="S258" s="39">
        <v>12.71</v>
      </c>
      <c r="T258" s="38">
        <f t="shared" si="33"/>
        <v>683.67090000000007</v>
      </c>
      <c r="U258" s="40" t="str">
        <f t="shared" si="38"/>
        <v>Kołłątaja 6 /    3</v>
      </c>
      <c r="V258" s="28">
        <v>14.62</v>
      </c>
      <c r="W258" s="38">
        <f t="shared" si="34"/>
        <v>786.4097999999999</v>
      </c>
      <c r="X258" s="38">
        <f t="shared" si="35"/>
        <v>-6.51</v>
      </c>
      <c r="Y258" s="41">
        <f t="shared" si="39"/>
        <v>0.15027537372147903</v>
      </c>
      <c r="Z258" s="42">
        <f t="shared" si="30"/>
        <v>-350.17290000000003</v>
      </c>
      <c r="AA258" s="42">
        <f t="shared" si="36"/>
        <v>102.73889999999983</v>
      </c>
      <c r="AC258" s="42">
        <f t="shared" si="37"/>
        <v>-350.17290000000003</v>
      </c>
    </row>
    <row r="259" spans="1:29" ht="20.100000000000001" customHeight="1" x14ac:dyDescent="0.2">
      <c r="A259" s="27">
        <v>252</v>
      </c>
      <c r="B259" s="26" t="s">
        <v>264</v>
      </c>
      <c r="C259" s="27"/>
      <c r="D259" s="36">
        <v>85.01</v>
      </c>
      <c r="E259" s="36">
        <v>183.45</v>
      </c>
      <c r="F259" s="36">
        <v>28962.62</v>
      </c>
      <c r="G259" s="36">
        <v>13421.16</v>
      </c>
      <c r="H259" s="36">
        <v>0</v>
      </c>
      <c r="I259" s="36">
        <v>13421.16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f t="shared" si="31"/>
        <v>13421.16</v>
      </c>
      <c r="Q259" s="37">
        <v>15.5</v>
      </c>
      <c r="R259" s="38">
        <f t="shared" si="32"/>
        <v>1317.655</v>
      </c>
      <c r="S259" s="39">
        <v>11.58</v>
      </c>
      <c r="T259" s="38">
        <f t="shared" si="33"/>
        <v>984.4158000000001</v>
      </c>
      <c r="U259" s="40" t="str">
        <f t="shared" si="38"/>
        <v>Kołłątaja 6A /    1</v>
      </c>
      <c r="V259" s="28">
        <v>13.32</v>
      </c>
      <c r="W259" s="38">
        <f t="shared" si="34"/>
        <v>1132.3332</v>
      </c>
      <c r="X259" s="38">
        <f t="shared" si="35"/>
        <v>-2.1799999999999997</v>
      </c>
      <c r="Y259" s="41">
        <f t="shared" si="39"/>
        <v>0.15025906735751304</v>
      </c>
      <c r="Z259" s="42">
        <f t="shared" si="30"/>
        <v>-185.32179999999994</v>
      </c>
      <c r="AA259" s="42">
        <f t="shared" si="36"/>
        <v>147.91739999999993</v>
      </c>
      <c r="AC259" s="42">
        <f t="shared" si="37"/>
        <v>-185.32179999999994</v>
      </c>
    </row>
    <row r="260" spans="1:29" ht="20.100000000000001" customHeight="1" x14ac:dyDescent="0.2">
      <c r="A260" s="27">
        <v>253</v>
      </c>
      <c r="B260" s="26" t="s">
        <v>265</v>
      </c>
      <c r="C260" s="27"/>
      <c r="D260" s="36">
        <v>57.76</v>
      </c>
      <c r="E260" s="36">
        <v>107.9</v>
      </c>
      <c r="F260" s="36">
        <v>17799.86</v>
      </c>
      <c r="G260" s="36">
        <v>9528.4500000000007</v>
      </c>
      <c r="H260" s="36">
        <v>0</v>
      </c>
      <c r="I260" s="36">
        <v>9528.4500000000007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f t="shared" si="31"/>
        <v>9528.4500000000007</v>
      </c>
      <c r="Q260" s="37">
        <v>16.2</v>
      </c>
      <c r="R260" s="38">
        <f t="shared" si="32"/>
        <v>935.71199999999988</v>
      </c>
      <c r="S260" s="39">
        <v>9.7899999999999991</v>
      </c>
      <c r="T260" s="38">
        <f t="shared" si="33"/>
        <v>565.47039999999993</v>
      </c>
      <c r="U260" s="40" t="str">
        <f t="shared" si="38"/>
        <v>Konstytucji 3 Maja 14 /    3</v>
      </c>
      <c r="V260" s="28">
        <v>11.26</v>
      </c>
      <c r="W260" s="38">
        <f t="shared" si="34"/>
        <v>650.37759999999992</v>
      </c>
      <c r="X260" s="38">
        <f t="shared" si="35"/>
        <v>-4.9399999999999995</v>
      </c>
      <c r="Y260" s="41">
        <f t="shared" si="39"/>
        <v>0.15015321756894795</v>
      </c>
      <c r="Z260" s="42">
        <f t="shared" si="30"/>
        <v>-285.33439999999996</v>
      </c>
      <c r="AA260" s="42">
        <f t="shared" si="36"/>
        <v>84.907199999999989</v>
      </c>
      <c r="AC260" s="42">
        <f t="shared" si="37"/>
        <v>-285.33439999999996</v>
      </c>
    </row>
    <row r="261" spans="1:29" ht="20.100000000000001" customHeight="1" x14ac:dyDescent="0.2">
      <c r="A261" s="27">
        <v>254</v>
      </c>
      <c r="B261" s="26" t="s">
        <v>266</v>
      </c>
      <c r="C261" s="27"/>
      <c r="D261" s="36">
        <v>50.14</v>
      </c>
      <c r="E261" s="36">
        <v>107.9</v>
      </c>
      <c r="F261" s="36">
        <v>17799.86</v>
      </c>
      <c r="G261" s="36">
        <v>8271.41</v>
      </c>
      <c r="H261" s="36">
        <v>0</v>
      </c>
      <c r="I261" s="36">
        <v>8271.41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36">
        <v>0</v>
      </c>
      <c r="P261" s="36">
        <f t="shared" si="31"/>
        <v>8271.41</v>
      </c>
      <c r="Q261" s="37">
        <v>16.2</v>
      </c>
      <c r="R261" s="38">
        <f t="shared" si="32"/>
        <v>812.26800000000003</v>
      </c>
      <c r="S261" s="39">
        <v>9.7899999999999991</v>
      </c>
      <c r="T261" s="38">
        <f t="shared" si="33"/>
        <v>490.87059999999997</v>
      </c>
      <c r="U261" s="40" t="str">
        <f t="shared" si="38"/>
        <v>Konstytucji 3 Maja 14 /    8</v>
      </c>
      <c r="V261" s="28">
        <v>11.26</v>
      </c>
      <c r="W261" s="38">
        <f t="shared" si="34"/>
        <v>564.57640000000004</v>
      </c>
      <c r="X261" s="38">
        <f t="shared" si="35"/>
        <v>-4.9399999999999995</v>
      </c>
      <c r="Y261" s="41">
        <f t="shared" si="39"/>
        <v>0.15015321756894795</v>
      </c>
      <c r="Z261" s="42">
        <f t="shared" si="30"/>
        <v>-247.69159999999999</v>
      </c>
      <c r="AA261" s="42">
        <f t="shared" si="36"/>
        <v>73.705800000000067</v>
      </c>
      <c r="AC261" s="42">
        <f t="shared" si="37"/>
        <v>-247.69159999999999</v>
      </c>
    </row>
    <row r="262" spans="1:29" ht="20.100000000000001" customHeight="1" x14ac:dyDescent="0.2">
      <c r="A262" s="27">
        <v>255</v>
      </c>
      <c r="B262" s="26" t="s">
        <v>267</v>
      </c>
      <c r="C262" s="27"/>
      <c r="D262" s="36">
        <v>54.52</v>
      </c>
      <c r="E262" s="36">
        <v>109.04</v>
      </c>
      <c r="F262" s="36">
        <v>11760.42</v>
      </c>
      <c r="G262" s="36">
        <v>5880.21</v>
      </c>
      <c r="H262" s="36">
        <v>0</v>
      </c>
      <c r="I262" s="36">
        <v>5880.21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  <c r="O262" s="36">
        <v>0</v>
      </c>
      <c r="P262" s="36">
        <f t="shared" si="31"/>
        <v>5880.21</v>
      </c>
      <c r="Q262" s="37">
        <v>10.59</v>
      </c>
      <c r="R262" s="38">
        <f t="shared" si="32"/>
        <v>577.36680000000001</v>
      </c>
      <c r="S262" s="39">
        <v>9.7899999999999991</v>
      </c>
      <c r="T262" s="38">
        <f t="shared" si="33"/>
        <v>533.75080000000003</v>
      </c>
      <c r="U262" s="40" t="str">
        <f t="shared" si="38"/>
        <v>Konstytucji 3 Maja 15 /    5</v>
      </c>
      <c r="V262" s="28">
        <v>11.2</v>
      </c>
      <c r="W262" s="38">
        <f t="shared" si="34"/>
        <v>610.62400000000002</v>
      </c>
      <c r="X262" s="38">
        <f t="shared" si="35"/>
        <v>0.60999999999999943</v>
      </c>
      <c r="Y262" s="41">
        <f t="shared" si="39"/>
        <v>0.14402451481103173</v>
      </c>
      <c r="Z262" s="42">
        <f t="shared" si="30"/>
        <v>33.257200000000012</v>
      </c>
      <c r="AA262" s="42">
        <f t="shared" si="36"/>
        <v>76.873199999999997</v>
      </c>
      <c r="AC262" s="42">
        <f t="shared" si="37"/>
        <v>33.257200000000012</v>
      </c>
    </row>
    <row r="263" spans="1:29" ht="20.100000000000001" customHeight="1" x14ac:dyDescent="0.2">
      <c r="A263" s="27">
        <v>256</v>
      </c>
      <c r="B263" s="26" t="s">
        <v>268</v>
      </c>
      <c r="C263" s="27"/>
      <c r="D263" s="36">
        <v>54.52</v>
      </c>
      <c r="E263" s="36">
        <v>109.04</v>
      </c>
      <c r="F263" s="36">
        <v>11760.42</v>
      </c>
      <c r="G263" s="36">
        <v>5880.21</v>
      </c>
      <c r="H263" s="36">
        <v>0</v>
      </c>
      <c r="I263" s="36">
        <v>5880.21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  <c r="O263" s="36">
        <v>0</v>
      </c>
      <c r="P263" s="36">
        <f t="shared" si="31"/>
        <v>5880.21</v>
      </c>
      <c r="Q263" s="37">
        <v>10.59</v>
      </c>
      <c r="R263" s="38">
        <f t="shared" si="32"/>
        <v>577.36680000000001</v>
      </c>
      <c r="S263" s="39">
        <v>9.7899999999999991</v>
      </c>
      <c r="T263" s="38">
        <f t="shared" si="33"/>
        <v>533.75080000000003</v>
      </c>
      <c r="U263" s="40" t="str">
        <f t="shared" si="38"/>
        <v>Konstytucji 3 Maja 15 /    8</v>
      </c>
      <c r="V263" s="28">
        <v>11.2</v>
      </c>
      <c r="W263" s="38">
        <f t="shared" si="34"/>
        <v>610.62400000000002</v>
      </c>
      <c r="X263" s="38">
        <f t="shared" si="35"/>
        <v>0.60999999999999943</v>
      </c>
      <c r="Y263" s="41">
        <f t="shared" si="39"/>
        <v>0.14402451481103173</v>
      </c>
      <c r="Z263" s="42">
        <f t="shared" ref="Z263:Z326" si="40">W263-R263</f>
        <v>33.257200000000012</v>
      </c>
      <c r="AA263" s="42">
        <f t="shared" si="36"/>
        <v>76.873199999999997</v>
      </c>
      <c r="AC263" s="42">
        <f t="shared" si="37"/>
        <v>33.257200000000012</v>
      </c>
    </row>
    <row r="264" spans="1:29" ht="20.100000000000001" customHeight="1" x14ac:dyDescent="0.2">
      <c r="A264" s="27">
        <v>257</v>
      </c>
      <c r="B264" s="26" t="s">
        <v>269</v>
      </c>
      <c r="C264" s="27"/>
      <c r="D264" s="36">
        <v>70.06</v>
      </c>
      <c r="E264" s="36">
        <v>70.06</v>
      </c>
      <c r="F264" s="36">
        <v>7485.08</v>
      </c>
      <c r="G264" s="36">
        <v>7485.08</v>
      </c>
      <c r="H264" s="36">
        <v>0</v>
      </c>
      <c r="I264" s="36">
        <v>7485.08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  <c r="O264" s="36">
        <v>0</v>
      </c>
      <c r="P264" s="36">
        <f t="shared" ref="P264:P327" si="41">I264+O264</f>
        <v>7485.08</v>
      </c>
      <c r="Q264" s="37">
        <v>10.49</v>
      </c>
      <c r="R264" s="38">
        <f t="shared" ref="R264:R327" si="42">D264*Q264</f>
        <v>734.92939999999999</v>
      </c>
      <c r="S264" s="39">
        <v>9.7899999999999991</v>
      </c>
      <c r="T264" s="38">
        <f t="shared" ref="T264:T327" si="43">D264*S264</f>
        <v>685.88739999999996</v>
      </c>
      <c r="U264" s="40" t="str">
        <f t="shared" si="38"/>
        <v>Konstytucji 3 Maja 16 /   12</v>
      </c>
      <c r="V264" s="28">
        <v>11.2</v>
      </c>
      <c r="W264" s="38">
        <f t="shared" ref="W264:W327" si="44">D264*V264</f>
        <v>784.67200000000003</v>
      </c>
      <c r="X264" s="38">
        <f t="shared" ref="X264:X327" si="45">V264-Q264</f>
        <v>0.70999999999999908</v>
      </c>
      <c r="Y264" s="41">
        <f t="shared" ref="Y264:Y327" si="46">V264/S264-100%</f>
        <v>0.14402451481103173</v>
      </c>
      <c r="Z264" s="42">
        <f t="shared" si="40"/>
        <v>49.742600000000039</v>
      </c>
      <c r="AA264" s="42">
        <f t="shared" ref="AA264:AA327" si="47">W264-T264</f>
        <v>98.784600000000069</v>
      </c>
      <c r="AC264" s="42">
        <f t="shared" ref="AC264:AC327" si="48">W264-R264</f>
        <v>49.742600000000039</v>
      </c>
    </row>
    <row r="265" spans="1:29" ht="20.100000000000001" customHeight="1" x14ac:dyDescent="0.2">
      <c r="A265" s="27">
        <v>258</v>
      </c>
      <c r="B265" s="26" t="s">
        <v>270</v>
      </c>
      <c r="C265" s="27"/>
      <c r="D265" s="36">
        <v>61.68</v>
      </c>
      <c r="E265" s="36">
        <v>61.68</v>
      </c>
      <c r="F265" s="36">
        <v>6450.66</v>
      </c>
      <c r="G265" s="36">
        <v>6450.66</v>
      </c>
      <c r="H265" s="36">
        <v>0</v>
      </c>
      <c r="I265" s="36">
        <v>6450.66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f t="shared" si="41"/>
        <v>6450.66</v>
      </c>
      <c r="Q265" s="37">
        <v>10.27</v>
      </c>
      <c r="R265" s="38">
        <f t="shared" si="42"/>
        <v>633.45359999999994</v>
      </c>
      <c r="S265" s="39">
        <v>9.7899999999999991</v>
      </c>
      <c r="T265" s="38">
        <f t="shared" si="43"/>
        <v>603.84719999999993</v>
      </c>
      <c r="U265" s="40" t="str">
        <f t="shared" ref="U265:U328" si="49">PROPER(B265)</f>
        <v>Konstytucji 3 Maja 2 /    7</v>
      </c>
      <c r="V265" s="28">
        <v>11.2</v>
      </c>
      <c r="W265" s="38">
        <f t="shared" si="44"/>
        <v>690.81599999999992</v>
      </c>
      <c r="X265" s="38">
        <f t="shared" si="45"/>
        <v>0.92999999999999972</v>
      </c>
      <c r="Y265" s="41">
        <f t="shared" si="46"/>
        <v>0.14402451481103173</v>
      </c>
      <c r="Z265" s="42">
        <f t="shared" si="40"/>
        <v>57.36239999999998</v>
      </c>
      <c r="AA265" s="42">
        <f t="shared" si="47"/>
        <v>86.968799999999987</v>
      </c>
      <c r="AC265" s="42">
        <f t="shared" si="48"/>
        <v>57.36239999999998</v>
      </c>
    </row>
    <row r="266" spans="1:29" ht="20.100000000000001" customHeight="1" x14ac:dyDescent="0.2">
      <c r="A266" s="27">
        <v>259</v>
      </c>
      <c r="B266" s="26" t="s">
        <v>271</v>
      </c>
      <c r="C266" s="27"/>
      <c r="D266" s="36">
        <v>47.83</v>
      </c>
      <c r="E266" s="36">
        <v>47.83</v>
      </c>
      <c r="F266" s="36">
        <v>4544.45</v>
      </c>
      <c r="G266" s="36">
        <v>4544.45</v>
      </c>
      <c r="H266" s="36">
        <v>0</v>
      </c>
      <c r="I266" s="36">
        <v>4544.45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36">
        <v>0</v>
      </c>
      <c r="P266" s="36">
        <f t="shared" si="41"/>
        <v>4544.45</v>
      </c>
      <c r="Q266" s="37">
        <v>9.33</v>
      </c>
      <c r="R266" s="38">
        <f t="shared" si="42"/>
        <v>446.25389999999999</v>
      </c>
      <c r="S266" s="39">
        <v>9.7899999999999991</v>
      </c>
      <c r="T266" s="38">
        <f t="shared" si="43"/>
        <v>468.25569999999993</v>
      </c>
      <c r="U266" s="40" t="str">
        <f t="shared" si="49"/>
        <v>Konstytucji 3 Maja 25 /    1</v>
      </c>
      <c r="V266" s="28">
        <v>11.2</v>
      </c>
      <c r="W266" s="38">
        <f t="shared" si="44"/>
        <v>535.69599999999991</v>
      </c>
      <c r="X266" s="38">
        <f t="shared" si="45"/>
        <v>1.8699999999999992</v>
      </c>
      <c r="Y266" s="41">
        <f t="shared" si="46"/>
        <v>0.14402451481103173</v>
      </c>
      <c r="Z266" s="42">
        <f t="shared" si="40"/>
        <v>89.442099999999925</v>
      </c>
      <c r="AA266" s="42">
        <f t="shared" si="47"/>
        <v>67.440299999999979</v>
      </c>
      <c r="AC266" s="42">
        <f t="shared" si="48"/>
        <v>89.442099999999925</v>
      </c>
    </row>
    <row r="267" spans="1:29" ht="20.100000000000001" customHeight="1" x14ac:dyDescent="0.2">
      <c r="A267" s="27">
        <v>260</v>
      </c>
      <c r="B267" s="26" t="s">
        <v>272</v>
      </c>
      <c r="C267" s="27"/>
      <c r="D267" s="36">
        <v>96.84</v>
      </c>
      <c r="E267" s="36">
        <v>172.52</v>
      </c>
      <c r="F267" s="36">
        <v>24407.81</v>
      </c>
      <c r="G267" s="36">
        <v>13700.74</v>
      </c>
      <c r="H267" s="36">
        <v>0</v>
      </c>
      <c r="I267" s="36">
        <v>13700.74</v>
      </c>
      <c r="J267" s="36">
        <v>0</v>
      </c>
      <c r="K267" s="36">
        <v>0</v>
      </c>
      <c r="L267" s="36">
        <v>40122.42</v>
      </c>
      <c r="M267" s="36">
        <v>40122.42</v>
      </c>
      <c r="N267" s="36">
        <v>414.32</v>
      </c>
      <c r="O267" s="36">
        <v>4012.24</v>
      </c>
      <c r="P267" s="36">
        <f t="shared" si="41"/>
        <v>17712.98</v>
      </c>
      <c r="Q267" s="37">
        <v>17.96</v>
      </c>
      <c r="R267" s="38">
        <f t="shared" si="42"/>
        <v>1739.2464000000002</v>
      </c>
      <c r="S267" s="39">
        <v>10.99</v>
      </c>
      <c r="T267" s="38">
        <f t="shared" si="43"/>
        <v>1064.2716</v>
      </c>
      <c r="U267" s="40" t="str">
        <f t="shared" si="49"/>
        <v>Konstytucji 3 Maja 27 /    3</v>
      </c>
      <c r="V267" s="28">
        <v>12.64</v>
      </c>
      <c r="W267" s="38">
        <f t="shared" si="44"/>
        <v>1224.0576000000001</v>
      </c>
      <c r="X267" s="38">
        <f t="shared" si="45"/>
        <v>-5.32</v>
      </c>
      <c r="Y267" s="41">
        <f t="shared" si="46"/>
        <v>0.15013648771610555</v>
      </c>
      <c r="Z267" s="42">
        <f t="shared" si="40"/>
        <v>-515.18880000000013</v>
      </c>
      <c r="AA267" s="42">
        <f t="shared" si="47"/>
        <v>159.78600000000006</v>
      </c>
      <c r="AC267" s="42">
        <f t="shared" si="48"/>
        <v>-515.18880000000013</v>
      </c>
    </row>
    <row r="268" spans="1:29" ht="20.100000000000001" customHeight="1" x14ac:dyDescent="0.2">
      <c r="A268" s="27">
        <v>261</v>
      </c>
      <c r="B268" s="26" t="s">
        <v>273</v>
      </c>
      <c r="C268" s="27"/>
      <c r="D268" s="36">
        <v>75.680000000000007</v>
      </c>
      <c r="E268" s="36">
        <v>172.52</v>
      </c>
      <c r="F268" s="36">
        <v>24407.81</v>
      </c>
      <c r="G268" s="36">
        <v>10707.07</v>
      </c>
      <c r="H268" s="36">
        <v>0</v>
      </c>
      <c r="I268" s="36">
        <v>10707.07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  <c r="O268" s="36">
        <v>0</v>
      </c>
      <c r="P268" s="36">
        <f t="shared" si="41"/>
        <v>10707.07</v>
      </c>
      <c r="Q268" s="37">
        <v>13.89</v>
      </c>
      <c r="R268" s="38">
        <f t="shared" si="42"/>
        <v>1051.1952000000001</v>
      </c>
      <c r="S268" s="39">
        <v>9.73</v>
      </c>
      <c r="T268" s="38">
        <f t="shared" si="43"/>
        <v>736.36640000000011</v>
      </c>
      <c r="U268" s="40" t="str">
        <f t="shared" si="49"/>
        <v>Konstytucji 3 Maja 27 / 7-7A</v>
      </c>
      <c r="V268" s="28">
        <v>11.19</v>
      </c>
      <c r="W268" s="38">
        <f t="shared" si="44"/>
        <v>846.85919999999999</v>
      </c>
      <c r="X268" s="38">
        <f t="shared" si="45"/>
        <v>-2.7000000000000011</v>
      </c>
      <c r="Y268" s="41">
        <f t="shared" si="46"/>
        <v>0.1500513874614593</v>
      </c>
      <c r="Z268" s="42">
        <f t="shared" si="40"/>
        <v>-204.33600000000013</v>
      </c>
      <c r="AA268" s="42">
        <f t="shared" si="47"/>
        <v>110.49279999999987</v>
      </c>
      <c r="AC268" s="42">
        <f t="shared" si="48"/>
        <v>-204.33600000000013</v>
      </c>
    </row>
    <row r="269" spans="1:29" ht="20.100000000000001" customHeight="1" x14ac:dyDescent="0.2">
      <c r="A269" s="27">
        <v>262</v>
      </c>
      <c r="B269" s="26" t="s">
        <v>274</v>
      </c>
      <c r="C269" s="27"/>
      <c r="D269" s="36">
        <v>45.44</v>
      </c>
      <c r="E269" s="36">
        <v>141.34</v>
      </c>
      <c r="F269" s="36">
        <v>20755.099999999999</v>
      </c>
      <c r="G269" s="36">
        <v>6672.65</v>
      </c>
      <c r="H269" s="36">
        <v>0</v>
      </c>
      <c r="I269" s="36">
        <v>6672.65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f t="shared" si="41"/>
        <v>6672.65</v>
      </c>
      <c r="Q269" s="37">
        <v>14.42</v>
      </c>
      <c r="R269" s="38">
        <f t="shared" si="42"/>
        <v>655.24479999999994</v>
      </c>
      <c r="S269" s="39">
        <v>10.82</v>
      </c>
      <c r="T269" s="38">
        <f t="shared" si="43"/>
        <v>491.66079999999999</v>
      </c>
      <c r="U269" s="40" t="str">
        <f t="shared" si="49"/>
        <v>Konstytucji 3 Maja 28 /    4</v>
      </c>
      <c r="V269" s="28">
        <v>12.44</v>
      </c>
      <c r="W269" s="38">
        <f t="shared" si="44"/>
        <v>565.27359999999999</v>
      </c>
      <c r="X269" s="38">
        <f t="shared" si="45"/>
        <v>-1.9800000000000004</v>
      </c>
      <c r="Y269" s="41">
        <f t="shared" si="46"/>
        <v>0.14972273567467642</v>
      </c>
      <c r="Z269" s="42">
        <f t="shared" si="40"/>
        <v>-89.971199999999953</v>
      </c>
      <c r="AA269" s="42">
        <f t="shared" si="47"/>
        <v>73.612799999999993</v>
      </c>
      <c r="AC269" s="42">
        <f t="shared" si="48"/>
        <v>-89.971199999999953</v>
      </c>
    </row>
    <row r="270" spans="1:29" ht="20.100000000000001" customHeight="1" x14ac:dyDescent="0.2">
      <c r="A270" s="27">
        <v>263</v>
      </c>
      <c r="B270" s="26" t="s">
        <v>275</v>
      </c>
      <c r="C270" s="27"/>
      <c r="D270" s="36">
        <v>66.25</v>
      </c>
      <c r="E270" s="36">
        <v>141.34</v>
      </c>
      <c r="F270" s="36">
        <v>20755.099999999999</v>
      </c>
      <c r="G270" s="36">
        <v>9728.49</v>
      </c>
      <c r="H270" s="36">
        <v>0</v>
      </c>
      <c r="I270" s="36">
        <v>9728.49</v>
      </c>
      <c r="J270" s="36">
        <v>0</v>
      </c>
      <c r="K270" s="36">
        <v>0</v>
      </c>
      <c r="L270" s="36">
        <v>36008.629999999997</v>
      </c>
      <c r="M270" s="36">
        <v>36008.629999999997</v>
      </c>
      <c r="N270" s="36">
        <v>543.53</v>
      </c>
      <c r="O270" s="36">
        <v>3497.77</v>
      </c>
      <c r="P270" s="36">
        <f t="shared" si="41"/>
        <v>13226.26</v>
      </c>
      <c r="Q270" s="37">
        <v>19.600000000000001</v>
      </c>
      <c r="R270" s="38">
        <f t="shared" si="42"/>
        <v>1298.5</v>
      </c>
      <c r="S270" s="39">
        <v>13.2</v>
      </c>
      <c r="T270" s="38">
        <f t="shared" si="43"/>
        <v>874.5</v>
      </c>
      <c r="U270" s="40" t="str">
        <f t="shared" si="49"/>
        <v>Konstytucji 3 Maja 28 /    5</v>
      </c>
      <c r="V270" s="28">
        <v>14.86</v>
      </c>
      <c r="W270" s="38">
        <f t="shared" si="44"/>
        <v>984.47499999999991</v>
      </c>
      <c r="X270" s="38">
        <f t="shared" si="45"/>
        <v>-4.740000000000002</v>
      </c>
      <c r="Y270" s="41">
        <f t="shared" si="46"/>
        <v>0.12575757575757573</v>
      </c>
      <c r="Z270" s="42">
        <f t="shared" si="40"/>
        <v>-314.02500000000009</v>
      </c>
      <c r="AA270" s="42">
        <f t="shared" si="47"/>
        <v>109.97499999999991</v>
      </c>
      <c r="AC270" s="42">
        <f t="shared" si="48"/>
        <v>-314.02500000000009</v>
      </c>
    </row>
    <row r="271" spans="1:29" ht="20.100000000000001" customHeight="1" x14ac:dyDescent="0.2">
      <c r="A271" s="27">
        <v>264</v>
      </c>
      <c r="B271" s="26" t="s">
        <v>276</v>
      </c>
      <c r="C271" s="27"/>
      <c r="D271" s="36">
        <v>29.65</v>
      </c>
      <c r="E271" s="36">
        <v>141.34</v>
      </c>
      <c r="F271" s="36">
        <v>20755.099999999999</v>
      </c>
      <c r="G271" s="36">
        <v>4353.96</v>
      </c>
      <c r="H271" s="36">
        <v>0</v>
      </c>
      <c r="I271" s="36">
        <v>4353.96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  <c r="O271" s="36">
        <v>0</v>
      </c>
      <c r="P271" s="36">
        <f t="shared" si="41"/>
        <v>4353.96</v>
      </c>
      <c r="Q271" s="37">
        <v>14.42</v>
      </c>
      <c r="R271" s="38">
        <f t="shared" si="42"/>
        <v>427.553</v>
      </c>
      <c r="S271" s="39">
        <v>10.82</v>
      </c>
      <c r="T271" s="38">
        <f t="shared" si="43"/>
        <v>320.81299999999999</v>
      </c>
      <c r="U271" s="40" t="str">
        <f t="shared" si="49"/>
        <v>Konstytucji 3 Maja 28 /   4A</v>
      </c>
      <c r="V271" s="28">
        <v>12.44</v>
      </c>
      <c r="W271" s="38">
        <f t="shared" si="44"/>
        <v>368.84599999999995</v>
      </c>
      <c r="X271" s="38">
        <f t="shared" si="45"/>
        <v>-1.9800000000000004</v>
      </c>
      <c r="Y271" s="41">
        <f t="shared" si="46"/>
        <v>0.14972273567467642</v>
      </c>
      <c r="Z271" s="42">
        <f t="shared" si="40"/>
        <v>-58.70700000000005</v>
      </c>
      <c r="AA271" s="42">
        <f t="shared" si="47"/>
        <v>48.032999999999959</v>
      </c>
      <c r="AC271" s="42">
        <f t="shared" si="48"/>
        <v>-58.70700000000005</v>
      </c>
    </row>
    <row r="272" spans="1:29" ht="20.100000000000001" customHeight="1" x14ac:dyDescent="0.2">
      <c r="A272" s="27">
        <v>265</v>
      </c>
      <c r="B272" s="26" t="s">
        <v>277</v>
      </c>
      <c r="C272" s="27" t="s">
        <v>869</v>
      </c>
      <c r="D272" s="36">
        <v>45.92</v>
      </c>
      <c r="E272" s="36">
        <v>85.82</v>
      </c>
      <c r="F272" s="36">
        <v>20268.11</v>
      </c>
      <c r="G272" s="36">
        <v>10844.93</v>
      </c>
      <c r="H272" s="36">
        <v>0</v>
      </c>
      <c r="I272" s="36">
        <v>10844.93</v>
      </c>
      <c r="J272" s="36">
        <v>0</v>
      </c>
      <c r="K272" s="36">
        <v>0</v>
      </c>
      <c r="L272" s="36">
        <v>31810.13</v>
      </c>
      <c r="M272" s="36">
        <v>31810.13</v>
      </c>
      <c r="N272" s="36">
        <v>692.73</v>
      </c>
      <c r="O272" s="36">
        <v>2028.54</v>
      </c>
      <c r="P272" s="36">
        <f t="shared" si="41"/>
        <v>12873.470000000001</v>
      </c>
      <c r="Q272" s="37">
        <v>27.53</v>
      </c>
      <c r="R272" s="38">
        <f t="shared" si="42"/>
        <v>1264.1776000000002</v>
      </c>
      <c r="S272" s="39">
        <v>12.24</v>
      </c>
      <c r="T272" s="38">
        <f t="shared" si="43"/>
        <v>562.06080000000009</v>
      </c>
      <c r="U272" s="40" t="str">
        <f t="shared" si="49"/>
        <v>Konstytucji 3 Maja 30 /    4</v>
      </c>
      <c r="V272" s="28">
        <v>14.08</v>
      </c>
      <c r="W272" s="38">
        <f t="shared" si="44"/>
        <v>646.55360000000007</v>
      </c>
      <c r="X272" s="38">
        <f t="shared" si="45"/>
        <v>-13.450000000000001</v>
      </c>
      <c r="Y272" s="41">
        <f t="shared" si="46"/>
        <v>0.15032679738562083</v>
      </c>
      <c r="Z272" s="42">
        <f t="shared" si="40"/>
        <v>-617.62400000000014</v>
      </c>
      <c r="AA272" s="42">
        <f t="shared" si="47"/>
        <v>84.492799999999988</v>
      </c>
      <c r="AC272" s="42">
        <f t="shared" si="48"/>
        <v>-617.62400000000014</v>
      </c>
    </row>
    <row r="273" spans="1:29" ht="20.100000000000001" customHeight="1" x14ac:dyDescent="0.2">
      <c r="A273" s="27">
        <v>266</v>
      </c>
      <c r="B273" s="26" t="s">
        <v>278</v>
      </c>
      <c r="C273" s="27" t="s">
        <v>869</v>
      </c>
      <c r="D273" s="36">
        <v>39.9</v>
      </c>
      <c r="E273" s="36">
        <v>85.82</v>
      </c>
      <c r="F273" s="36">
        <v>20268.11</v>
      </c>
      <c r="G273" s="36">
        <v>9423.18</v>
      </c>
      <c r="H273" s="36">
        <v>0</v>
      </c>
      <c r="I273" s="36">
        <v>9423.18</v>
      </c>
      <c r="J273" s="36">
        <v>0</v>
      </c>
      <c r="K273" s="36">
        <v>0</v>
      </c>
      <c r="L273" s="36">
        <v>38866.379999999997</v>
      </c>
      <c r="M273" s="36">
        <v>38866.379999999997</v>
      </c>
      <c r="N273" s="36">
        <v>974.1</v>
      </c>
      <c r="O273" s="36">
        <v>2714.99</v>
      </c>
      <c r="P273" s="36">
        <f t="shared" si="41"/>
        <v>12138.17</v>
      </c>
      <c r="Q273" s="37">
        <v>29.87</v>
      </c>
      <c r="R273" s="38">
        <f t="shared" si="42"/>
        <v>1191.8130000000001</v>
      </c>
      <c r="S273" s="39">
        <v>11.74</v>
      </c>
      <c r="T273" s="38">
        <f t="shared" si="43"/>
        <v>468.42599999999999</v>
      </c>
      <c r="U273" s="40" t="str">
        <f t="shared" si="49"/>
        <v>Konstytucji 3 Maja 30 /    5</v>
      </c>
      <c r="V273" s="28">
        <v>13.5</v>
      </c>
      <c r="W273" s="38">
        <f t="shared" si="44"/>
        <v>538.65</v>
      </c>
      <c r="X273" s="38">
        <f t="shared" si="45"/>
        <v>-16.37</v>
      </c>
      <c r="Y273" s="41">
        <f t="shared" si="46"/>
        <v>0.14991482112436105</v>
      </c>
      <c r="Z273" s="42">
        <f t="shared" si="40"/>
        <v>-653.16300000000012</v>
      </c>
      <c r="AA273" s="42">
        <f t="shared" si="47"/>
        <v>70.22399999999999</v>
      </c>
      <c r="AC273" s="42">
        <f t="shared" si="48"/>
        <v>-653.16300000000012</v>
      </c>
    </row>
    <row r="274" spans="1:29" ht="20.100000000000001" customHeight="1" x14ac:dyDescent="0.2">
      <c r="A274" s="27">
        <v>267</v>
      </c>
      <c r="B274" s="26" t="s">
        <v>279</v>
      </c>
      <c r="C274" s="27"/>
      <c r="D274" s="36">
        <v>66.11</v>
      </c>
      <c r="E274" s="36">
        <v>261.56</v>
      </c>
      <c r="F274" s="36">
        <v>49678.36</v>
      </c>
      <c r="G274" s="36">
        <v>12556.34</v>
      </c>
      <c r="H274" s="36">
        <v>0</v>
      </c>
      <c r="I274" s="36">
        <v>12556.34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  <c r="O274" s="36">
        <v>0</v>
      </c>
      <c r="P274" s="36">
        <f t="shared" si="41"/>
        <v>12556.34</v>
      </c>
      <c r="Q274" s="37">
        <v>18.649999999999999</v>
      </c>
      <c r="R274" s="38">
        <f t="shared" si="42"/>
        <v>1232.9514999999999</v>
      </c>
      <c r="S274" s="39">
        <v>10.3</v>
      </c>
      <c r="T274" s="38">
        <f t="shared" si="43"/>
        <v>680.93299999999999</v>
      </c>
      <c r="U274" s="40" t="str">
        <f t="shared" si="49"/>
        <v>Konstytucji 3 Maja 4 /    2</v>
      </c>
      <c r="V274" s="28">
        <v>11.85</v>
      </c>
      <c r="W274" s="38">
        <f t="shared" si="44"/>
        <v>783.40350000000001</v>
      </c>
      <c r="X274" s="38">
        <f t="shared" si="45"/>
        <v>-6.7999999999999989</v>
      </c>
      <c r="Y274" s="41">
        <f t="shared" si="46"/>
        <v>0.15048543689320382</v>
      </c>
      <c r="Z274" s="42">
        <f t="shared" si="40"/>
        <v>-449.54799999999989</v>
      </c>
      <c r="AA274" s="42">
        <f t="shared" si="47"/>
        <v>102.47050000000002</v>
      </c>
      <c r="AC274" s="42">
        <f t="shared" si="48"/>
        <v>-449.54799999999989</v>
      </c>
    </row>
    <row r="275" spans="1:29" ht="20.100000000000001" customHeight="1" x14ac:dyDescent="0.2">
      <c r="A275" s="27">
        <v>268</v>
      </c>
      <c r="B275" s="26" t="s">
        <v>280</v>
      </c>
      <c r="C275" s="27"/>
      <c r="D275" s="36">
        <v>40.79</v>
      </c>
      <c r="E275" s="36">
        <v>261.56</v>
      </c>
      <c r="F275" s="36">
        <v>49678.36</v>
      </c>
      <c r="G275" s="36">
        <v>7747.29</v>
      </c>
      <c r="H275" s="36">
        <v>0</v>
      </c>
      <c r="I275" s="36">
        <v>7747.29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  <c r="O275" s="36">
        <v>0</v>
      </c>
      <c r="P275" s="36">
        <f t="shared" si="41"/>
        <v>7747.29</v>
      </c>
      <c r="Q275" s="37">
        <v>18.649999999999999</v>
      </c>
      <c r="R275" s="38">
        <f t="shared" si="42"/>
        <v>760.73349999999994</v>
      </c>
      <c r="S275" s="39">
        <v>9.86</v>
      </c>
      <c r="T275" s="38">
        <f t="shared" si="43"/>
        <v>402.18939999999998</v>
      </c>
      <c r="U275" s="40" t="str">
        <f t="shared" si="49"/>
        <v>Konstytucji 3 Maja 4 /    3</v>
      </c>
      <c r="V275" s="28">
        <v>11.343</v>
      </c>
      <c r="W275" s="38">
        <f t="shared" si="44"/>
        <v>462.68097</v>
      </c>
      <c r="X275" s="38">
        <f t="shared" si="45"/>
        <v>-7.3069999999999986</v>
      </c>
      <c r="Y275" s="41">
        <f t="shared" si="46"/>
        <v>0.15040567951318473</v>
      </c>
      <c r="Z275" s="42">
        <f t="shared" si="40"/>
        <v>-298.05252999999993</v>
      </c>
      <c r="AA275" s="42">
        <f t="shared" si="47"/>
        <v>60.491570000000024</v>
      </c>
      <c r="AC275" s="42">
        <f t="shared" si="48"/>
        <v>-298.05252999999993</v>
      </c>
    </row>
    <row r="276" spans="1:29" ht="20.100000000000001" customHeight="1" x14ac:dyDescent="0.2">
      <c r="A276" s="27">
        <v>269</v>
      </c>
      <c r="B276" s="26" t="s">
        <v>281</v>
      </c>
      <c r="C276" s="27"/>
      <c r="D276" s="36">
        <v>17.84</v>
      </c>
      <c r="E276" s="36">
        <v>261.56</v>
      </c>
      <c r="F276" s="36">
        <v>49678.36</v>
      </c>
      <c r="G276" s="36">
        <v>3388.37</v>
      </c>
      <c r="H276" s="36">
        <v>0</v>
      </c>
      <c r="I276" s="36">
        <v>3388.37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  <c r="O276" s="36">
        <v>0</v>
      </c>
      <c r="P276" s="36">
        <f t="shared" si="41"/>
        <v>3388.37</v>
      </c>
      <c r="Q276" s="37">
        <v>18.649999999999999</v>
      </c>
      <c r="R276" s="38">
        <f t="shared" si="42"/>
        <v>332.71599999999995</v>
      </c>
      <c r="S276" s="39">
        <v>9.86</v>
      </c>
      <c r="T276" s="38">
        <f t="shared" si="43"/>
        <v>175.9024</v>
      </c>
      <c r="U276" s="40" t="str">
        <f t="shared" si="49"/>
        <v>Konstytucji 3 Maja 4 /    4</v>
      </c>
      <c r="V276" s="28">
        <v>11.343</v>
      </c>
      <c r="W276" s="38">
        <f t="shared" si="44"/>
        <v>202.35911999999999</v>
      </c>
      <c r="X276" s="38">
        <f t="shared" si="45"/>
        <v>-7.3069999999999986</v>
      </c>
      <c r="Y276" s="41">
        <f t="shared" si="46"/>
        <v>0.15040567951318473</v>
      </c>
      <c r="Z276" s="42">
        <f t="shared" si="40"/>
        <v>-130.35687999999996</v>
      </c>
      <c r="AA276" s="42">
        <f t="shared" si="47"/>
        <v>26.45671999999999</v>
      </c>
      <c r="AC276" s="42">
        <f t="shared" si="48"/>
        <v>-130.35687999999996</v>
      </c>
    </row>
    <row r="277" spans="1:29" ht="20.100000000000001" customHeight="1" x14ac:dyDescent="0.2">
      <c r="A277" s="27">
        <v>270</v>
      </c>
      <c r="B277" s="26" t="s">
        <v>282</v>
      </c>
      <c r="C277" s="27"/>
      <c r="D277" s="36">
        <v>67.709999999999994</v>
      </c>
      <c r="E277" s="36">
        <v>261.56</v>
      </c>
      <c r="F277" s="36">
        <v>49678.36</v>
      </c>
      <c r="G277" s="36">
        <v>12860.23</v>
      </c>
      <c r="H277" s="36">
        <v>0</v>
      </c>
      <c r="I277" s="36">
        <v>12860.23</v>
      </c>
      <c r="J277" s="36">
        <v>0</v>
      </c>
      <c r="K277" s="36">
        <v>0</v>
      </c>
      <c r="L277" s="36">
        <v>10475.44</v>
      </c>
      <c r="M277" s="36">
        <v>10475.44</v>
      </c>
      <c r="N277" s="36">
        <v>154.71</v>
      </c>
      <c r="O277" s="36">
        <v>1047.55</v>
      </c>
      <c r="P277" s="36">
        <f t="shared" si="41"/>
        <v>13907.779999999999</v>
      </c>
      <c r="Q277" s="37">
        <v>20.170000000000002</v>
      </c>
      <c r="R277" s="38">
        <f t="shared" si="42"/>
        <v>1365.7107000000001</v>
      </c>
      <c r="S277" s="39">
        <v>11.1</v>
      </c>
      <c r="T277" s="38">
        <f t="shared" si="43"/>
        <v>751.5809999999999</v>
      </c>
      <c r="U277" s="40" t="str">
        <f t="shared" si="49"/>
        <v>Konstytucji 3 Maja 4 /    5</v>
      </c>
      <c r="V277" s="28">
        <v>12.77</v>
      </c>
      <c r="W277" s="38">
        <f t="shared" si="44"/>
        <v>864.65669999999989</v>
      </c>
      <c r="X277" s="38">
        <f t="shared" si="45"/>
        <v>-7.4000000000000021</v>
      </c>
      <c r="Y277" s="41">
        <f t="shared" si="46"/>
        <v>0.15045045045045047</v>
      </c>
      <c r="Z277" s="42">
        <f t="shared" si="40"/>
        <v>-501.0540000000002</v>
      </c>
      <c r="AA277" s="42">
        <f t="shared" si="47"/>
        <v>113.07569999999998</v>
      </c>
      <c r="AC277" s="42">
        <f t="shared" si="48"/>
        <v>-501.0540000000002</v>
      </c>
    </row>
    <row r="278" spans="1:29" ht="20.100000000000001" customHeight="1" x14ac:dyDescent="0.2">
      <c r="A278" s="27">
        <v>271</v>
      </c>
      <c r="B278" s="26" t="s">
        <v>283</v>
      </c>
      <c r="C278" s="27"/>
      <c r="D278" s="36">
        <v>69.11</v>
      </c>
      <c r="E278" s="36">
        <v>261.56</v>
      </c>
      <c r="F278" s="36">
        <v>49678.36</v>
      </c>
      <c r="G278" s="36">
        <v>13126.13</v>
      </c>
      <c r="H278" s="36">
        <v>0</v>
      </c>
      <c r="I278" s="36">
        <v>13126.13</v>
      </c>
      <c r="J278" s="36">
        <v>0</v>
      </c>
      <c r="K278" s="36">
        <v>0</v>
      </c>
      <c r="L278" s="36">
        <v>4732.97</v>
      </c>
      <c r="M278" s="36">
        <v>4732.97</v>
      </c>
      <c r="N278" s="36">
        <v>68.48</v>
      </c>
      <c r="O278" s="36">
        <v>473.3</v>
      </c>
      <c r="P278" s="36">
        <f t="shared" si="41"/>
        <v>13599.429999999998</v>
      </c>
      <c r="Q278" s="37">
        <v>19.32</v>
      </c>
      <c r="R278" s="38">
        <f t="shared" si="42"/>
        <v>1335.2052000000001</v>
      </c>
      <c r="S278" s="39">
        <v>10.47</v>
      </c>
      <c r="T278" s="38">
        <f t="shared" si="43"/>
        <v>723.58170000000007</v>
      </c>
      <c r="U278" s="40" t="str">
        <f t="shared" si="49"/>
        <v>Konstytucji 3 Maja 4 /    7</v>
      </c>
      <c r="V278" s="28">
        <v>12.04</v>
      </c>
      <c r="W278" s="38">
        <f t="shared" si="44"/>
        <v>832.08439999999996</v>
      </c>
      <c r="X278" s="38">
        <f t="shared" si="45"/>
        <v>-7.2800000000000011</v>
      </c>
      <c r="Y278" s="41">
        <f t="shared" si="46"/>
        <v>0.14995224450811828</v>
      </c>
      <c r="Z278" s="42">
        <f t="shared" si="40"/>
        <v>-503.12080000000014</v>
      </c>
      <c r="AA278" s="42">
        <f t="shared" si="47"/>
        <v>108.50269999999989</v>
      </c>
      <c r="AC278" s="42">
        <f t="shared" si="48"/>
        <v>-503.12080000000014</v>
      </c>
    </row>
    <row r="279" spans="1:29" ht="20.100000000000001" customHeight="1" x14ac:dyDescent="0.2">
      <c r="A279" s="27">
        <v>272</v>
      </c>
      <c r="B279" s="26" t="s">
        <v>284</v>
      </c>
      <c r="C279" s="27"/>
      <c r="D279" s="36">
        <v>59.86</v>
      </c>
      <c r="E279" s="36">
        <v>342.99</v>
      </c>
      <c r="F279" s="36">
        <v>46057.82</v>
      </c>
      <c r="G279" s="36">
        <v>8038.2</v>
      </c>
      <c r="H279" s="36">
        <v>0</v>
      </c>
      <c r="I279" s="36">
        <v>8038.2</v>
      </c>
      <c r="J279" s="36">
        <v>0</v>
      </c>
      <c r="K279" s="36">
        <v>0</v>
      </c>
      <c r="L279" s="36">
        <v>47357</v>
      </c>
      <c r="M279" s="36">
        <v>47357</v>
      </c>
      <c r="N279" s="36">
        <v>791.13</v>
      </c>
      <c r="O279" s="36">
        <v>3169.13</v>
      </c>
      <c r="P279" s="36">
        <f t="shared" si="41"/>
        <v>11207.33</v>
      </c>
      <c r="Q279" s="37">
        <v>18.38</v>
      </c>
      <c r="R279" s="38">
        <f t="shared" si="42"/>
        <v>1100.2267999999999</v>
      </c>
      <c r="S279" s="39">
        <v>12.36</v>
      </c>
      <c r="T279" s="38">
        <f t="shared" si="43"/>
        <v>739.86959999999999</v>
      </c>
      <c r="U279" s="40" t="str">
        <f t="shared" si="49"/>
        <v>Konstytucji 3 Maja 5 /    3</v>
      </c>
      <c r="V279" s="28">
        <v>14.21</v>
      </c>
      <c r="W279" s="38">
        <f t="shared" si="44"/>
        <v>850.61060000000009</v>
      </c>
      <c r="X279" s="38">
        <f t="shared" si="45"/>
        <v>-4.1699999999999982</v>
      </c>
      <c r="Y279" s="41">
        <f t="shared" si="46"/>
        <v>0.14967637540453094</v>
      </c>
      <c r="Z279" s="42">
        <f t="shared" si="40"/>
        <v>-249.61619999999982</v>
      </c>
      <c r="AA279" s="42">
        <f t="shared" si="47"/>
        <v>110.7410000000001</v>
      </c>
      <c r="AC279" s="42">
        <f t="shared" si="48"/>
        <v>-249.61619999999982</v>
      </c>
    </row>
    <row r="280" spans="1:29" ht="20.100000000000001" customHeight="1" x14ac:dyDescent="0.2">
      <c r="A280" s="27">
        <v>273</v>
      </c>
      <c r="B280" s="26" t="s">
        <v>285</v>
      </c>
      <c r="C280" s="27"/>
      <c r="D280" s="36">
        <v>76.540000000000006</v>
      </c>
      <c r="E280" s="36">
        <v>342.99</v>
      </c>
      <c r="F280" s="36">
        <v>46057.82</v>
      </c>
      <c r="G280" s="36">
        <v>10278.040000000001</v>
      </c>
      <c r="H280" s="36">
        <v>0</v>
      </c>
      <c r="I280" s="36">
        <v>10278.040000000001</v>
      </c>
      <c r="J280" s="36">
        <v>0</v>
      </c>
      <c r="K280" s="36">
        <v>0</v>
      </c>
      <c r="L280" s="36">
        <v>47196.79</v>
      </c>
      <c r="M280" s="36">
        <v>47196.79</v>
      </c>
      <c r="N280" s="36">
        <v>616.63</v>
      </c>
      <c r="O280" s="36">
        <v>4719.68</v>
      </c>
      <c r="P280" s="36">
        <f t="shared" si="41"/>
        <v>14997.720000000001</v>
      </c>
      <c r="Q280" s="37">
        <v>19.239999999999998</v>
      </c>
      <c r="R280" s="38">
        <f t="shared" si="42"/>
        <v>1472.6296</v>
      </c>
      <c r="S280" s="39">
        <v>12.63</v>
      </c>
      <c r="T280" s="38">
        <f t="shared" si="43"/>
        <v>966.70020000000011</v>
      </c>
      <c r="U280" s="40" t="str">
        <f t="shared" si="49"/>
        <v>Konstytucji 3 Maja 5 /    4</v>
      </c>
      <c r="V280" s="28">
        <v>14.52</v>
      </c>
      <c r="W280" s="38">
        <f t="shared" si="44"/>
        <v>1111.3608000000002</v>
      </c>
      <c r="X280" s="38">
        <f t="shared" si="45"/>
        <v>-4.7199999999999989</v>
      </c>
      <c r="Y280" s="41">
        <f t="shared" si="46"/>
        <v>0.14964370546318273</v>
      </c>
      <c r="Z280" s="42">
        <f t="shared" si="40"/>
        <v>-361.26879999999983</v>
      </c>
      <c r="AA280" s="42">
        <f t="shared" si="47"/>
        <v>144.66060000000004</v>
      </c>
      <c r="AC280" s="42">
        <f t="shared" si="48"/>
        <v>-361.26879999999983</v>
      </c>
    </row>
    <row r="281" spans="1:29" ht="20.100000000000001" customHeight="1" x14ac:dyDescent="0.2">
      <c r="A281" s="27">
        <v>274</v>
      </c>
      <c r="B281" s="26" t="s">
        <v>286</v>
      </c>
      <c r="C281" s="27"/>
      <c r="D281" s="36">
        <v>79.66</v>
      </c>
      <c r="E281" s="36">
        <v>342.99</v>
      </c>
      <c r="F281" s="36">
        <v>46057.82</v>
      </c>
      <c r="G281" s="36">
        <v>10697.01</v>
      </c>
      <c r="H281" s="36">
        <v>0</v>
      </c>
      <c r="I281" s="36">
        <v>10697.01</v>
      </c>
      <c r="J281" s="36">
        <v>0</v>
      </c>
      <c r="K281" s="36">
        <v>0</v>
      </c>
      <c r="L281" s="36">
        <v>44795.24</v>
      </c>
      <c r="M281" s="36">
        <v>44795.24</v>
      </c>
      <c r="N281" s="36">
        <v>562.33000000000004</v>
      </c>
      <c r="O281" s="36">
        <v>4479.5200000000004</v>
      </c>
      <c r="P281" s="36">
        <f t="shared" si="41"/>
        <v>15176.53</v>
      </c>
      <c r="Q281" s="37">
        <v>18.71</v>
      </c>
      <c r="R281" s="38">
        <f t="shared" si="42"/>
        <v>1490.4386</v>
      </c>
      <c r="S281" s="39">
        <v>12.24</v>
      </c>
      <c r="T281" s="38">
        <f t="shared" si="43"/>
        <v>975.03840000000002</v>
      </c>
      <c r="U281" s="40" t="str">
        <f t="shared" si="49"/>
        <v>Konstytucji 3 Maja 5 /    6</v>
      </c>
      <c r="V281" s="28">
        <v>14.08</v>
      </c>
      <c r="W281" s="38">
        <f t="shared" si="44"/>
        <v>1121.6127999999999</v>
      </c>
      <c r="X281" s="38">
        <f t="shared" si="45"/>
        <v>-4.6300000000000008</v>
      </c>
      <c r="Y281" s="41">
        <f t="shared" si="46"/>
        <v>0.15032679738562083</v>
      </c>
      <c r="Z281" s="42">
        <f t="shared" si="40"/>
        <v>-368.82580000000007</v>
      </c>
      <c r="AA281" s="42">
        <f t="shared" si="47"/>
        <v>146.57439999999986</v>
      </c>
      <c r="AC281" s="42">
        <f t="shared" si="48"/>
        <v>-368.82580000000007</v>
      </c>
    </row>
    <row r="282" spans="1:29" ht="20.100000000000001" customHeight="1" x14ac:dyDescent="0.2">
      <c r="A282" s="27">
        <v>275</v>
      </c>
      <c r="B282" s="26" t="s">
        <v>287</v>
      </c>
      <c r="C282" s="27"/>
      <c r="D282" s="36">
        <v>64.83</v>
      </c>
      <c r="E282" s="36">
        <v>342.99</v>
      </c>
      <c r="F282" s="36">
        <v>46057.82</v>
      </c>
      <c r="G282" s="36">
        <v>8705.58</v>
      </c>
      <c r="H282" s="36">
        <v>0</v>
      </c>
      <c r="I282" s="36">
        <v>8705.58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  <c r="O282" s="36">
        <v>0</v>
      </c>
      <c r="P282" s="36">
        <f t="shared" si="41"/>
        <v>8705.58</v>
      </c>
      <c r="Q282" s="37">
        <v>13.19</v>
      </c>
      <c r="R282" s="38">
        <f t="shared" si="42"/>
        <v>855.10769999999991</v>
      </c>
      <c r="S282" s="39">
        <v>10.53</v>
      </c>
      <c r="T282" s="38">
        <f t="shared" si="43"/>
        <v>682.65989999999999</v>
      </c>
      <c r="U282" s="40" t="str">
        <f t="shared" si="49"/>
        <v>Konstytucji 3 Maja 5 /    8</v>
      </c>
      <c r="V282" s="28">
        <v>12.11</v>
      </c>
      <c r="W282" s="38">
        <f t="shared" si="44"/>
        <v>785.09129999999993</v>
      </c>
      <c r="X282" s="38">
        <f t="shared" si="45"/>
        <v>-1.08</v>
      </c>
      <c r="Y282" s="41">
        <f t="shared" si="46"/>
        <v>0.15004748338081675</v>
      </c>
      <c r="Z282" s="42">
        <f t="shared" si="40"/>
        <v>-70.016399999999976</v>
      </c>
      <c r="AA282" s="42">
        <f t="shared" si="47"/>
        <v>102.43139999999994</v>
      </c>
      <c r="AC282" s="42">
        <f t="shared" si="48"/>
        <v>-70.016399999999976</v>
      </c>
    </row>
    <row r="283" spans="1:29" ht="20.100000000000001" customHeight="1" x14ac:dyDescent="0.2">
      <c r="A283" s="27">
        <v>276</v>
      </c>
      <c r="B283" s="26" t="s">
        <v>288</v>
      </c>
      <c r="C283" s="27"/>
      <c r="D283" s="36">
        <v>62.1</v>
      </c>
      <c r="E283" s="36">
        <v>342.99</v>
      </c>
      <c r="F283" s="36">
        <v>46057.82</v>
      </c>
      <c r="G283" s="36">
        <v>8338.99</v>
      </c>
      <c r="H283" s="36">
        <v>0</v>
      </c>
      <c r="I283" s="36">
        <v>8338.99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f t="shared" si="41"/>
        <v>8338.99</v>
      </c>
      <c r="Q283" s="37">
        <v>13.19</v>
      </c>
      <c r="R283" s="38">
        <f t="shared" si="42"/>
        <v>819.09899999999993</v>
      </c>
      <c r="S283" s="39">
        <v>10.53</v>
      </c>
      <c r="T283" s="38">
        <f t="shared" si="43"/>
        <v>653.91300000000001</v>
      </c>
      <c r="U283" s="40" t="str">
        <f t="shared" si="49"/>
        <v>Konstytucji 3 Maja 5 /    9</v>
      </c>
      <c r="V283" s="28">
        <v>12.11</v>
      </c>
      <c r="W283" s="38">
        <f t="shared" si="44"/>
        <v>752.03099999999995</v>
      </c>
      <c r="X283" s="38">
        <f t="shared" si="45"/>
        <v>-1.08</v>
      </c>
      <c r="Y283" s="41">
        <f t="shared" si="46"/>
        <v>0.15004748338081675</v>
      </c>
      <c r="Z283" s="42">
        <f t="shared" si="40"/>
        <v>-67.067999999999984</v>
      </c>
      <c r="AA283" s="42">
        <f t="shared" si="47"/>
        <v>98.117999999999938</v>
      </c>
      <c r="AC283" s="42">
        <f t="shared" si="48"/>
        <v>-67.067999999999984</v>
      </c>
    </row>
    <row r="284" spans="1:29" ht="20.100000000000001" customHeight="1" x14ac:dyDescent="0.2">
      <c r="A284" s="27">
        <v>277</v>
      </c>
      <c r="B284" s="26" t="s">
        <v>289</v>
      </c>
      <c r="C284" s="27"/>
      <c r="D284" s="36">
        <v>66.7</v>
      </c>
      <c r="E284" s="36">
        <v>307.33</v>
      </c>
      <c r="F284" s="36">
        <v>31666.66</v>
      </c>
      <c r="G284" s="36">
        <v>6872.63</v>
      </c>
      <c r="H284" s="36">
        <v>0</v>
      </c>
      <c r="I284" s="36">
        <v>6872.63</v>
      </c>
      <c r="J284" s="36">
        <v>0</v>
      </c>
      <c r="K284" s="36">
        <v>0</v>
      </c>
      <c r="L284" s="36">
        <v>3517</v>
      </c>
      <c r="M284" s="36">
        <v>3517</v>
      </c>
      <c r="N284" s="36">
        <v>52.72</v>
      </c>
      <c r="O284" s="36">
        <v>351.7</v>
      </c>
      <c r="P284" s="36">
        <f t="shared" si="41"/>
        <v>7224.33</v>
      </c>
      <c r="Q284" s="37">
        <v>10.64</v>
      </c>
      <c r="R284" s="38">
        <f t="shared" si="42"/>
        <v>709.6880000000001</v>
      </c>
      <c r="S284" s="39">
        <v>9.7899999999999991</v>
      </c>
      <c r="T284" s="38">
        <f t="shared" si="43"/>
        <v>652.99299999999994</v>
      </c>
      <c r="U284" s="40" t="str">
        <f t="shared" si="49"/>
        <v>Konstytucji 3 Maja 54 /    2</v>
      </c>
      <c r="V284" s="28">
        <v>11.2</v>
      </c>
      <c r="W284" s="38">
        <f t="shared" si="44"/>
        <v>747.04</v>
      </c>
      <c r="X284" s="38">
        <f t="shared" si="45"/>
        <v>0.55999999999999872</v>
      </c>
      <c r="Y284" s="41">
        <f t="shared" si="46"/>
        <v>0.14402451481103173</v>
      </c>
      <c r="Z284" s="42">
        <f t="shared" si="40"/>
        <v>37.351999999999862</v>
      </c>
      <c r="AA284" s="42">
        <f t="shared" si="47"/>
        <v>94.047000000000025</v>
      </c>
      <c r="AC284" s="42">
        <f t="shared" si="48"/>
        <v>37.351999999999862</v>
      </c>
    </row>
    <row r="285" spans="1:29" ht="20.100000000000001" customHeight="1" x14ac:dyDescent="0.2">
      <c r="A285" s="27">
        <v>278</v>
      </c>
      <c r="B285" s="26" t="s">
        <v>290</v>
      </c>
      <c r="C285" s="27"/>
      <c r="D285" s="36">
        <v>66.510000000000005</v>
      </c>
      <c r="E285" s="36">
        <v>307.33</v>
      </c>
      <c r="F285" s="36">
        <v>31666.66</v>
      </c>
      <c r="G285" s="36">
        <v>6853.06</v>
      </c>
      <c r="H285" s="36">
        <v>0</v>
      </c>
      <c r="I285" s="36">
        <v>6853.06</v>
      </c>
      <c r="J285" s="36">
        <v>0</v>
      </c>
      <c r="K285" s="36">
        <v>0</v>
      </c>
      <c r="L285" s="36">
        <v>0</v>
      </c>
      <c r="M285" s="36">
        <v>0</v>
      </c>
      <c r="N285" s="36">
        <v>0</v>
      </c>
      <c r="O285" s="36">
        <v>0</v>
      </c>
      <c r="P285" s="36">
        <f t="shared" si="41"/>
        <v>6853.06</v>
      </c>
      <c r="Q285" s="37">
        <v>10.119999999999999</v>
      </c>
      <c r="R285" s="38">
        <f t="shared" si="42"/>
        <v>673.08119999999997</v>
      </c>
      <c r="S285" s="39">
        <v>9.7899999999999991</v>
      </c>
      <c r="T285" s="38">
        <f t="shared" si="43"/>
        <v>651.13289999999995</v>
      </c>
      <c r="U285" s="40" t="str">
        <f t="shared" si="49"/>
        <v>Konstytucji 3 Maja 54 /    4</v>
      </c>
      <c r="V285" s="28">
        <v>11.2</v>
      </c>
      <c r="W285" s="38">
        <f t="shared" si="44"/>
        <v>744.91200000000003</v>
      </c>
      <c r="X285" s="38">
        <f t="shared" si="45"/>
        <v>1.08</v>
      </c>
      <c r="Y285" s="41">
        <f t="shared" si="46"/>
        <v>0.14402451481103173</v>
      </c>
      <c r="Z285" s="42">
        <f t="shared" si="40"/>
        <v>71.830800000000067</v>
      </c>
      <c r="AA285" s="42">
        <f t="shared" si="47"/>
        <v>93.779100000000085</v>
      </c>
      <c r="AC285" s="42">
        <f t="shared" si="48"/>
        <v>71.830800000000067</v>
      </c>
    </row>
    <row r="286" spans="1:29" ht="20.100000000000001" customHeight="1" x14ac:dyDescent="0.2">
      <c r="A286" s="27">
        <v>279</v>
      </c>
      <c r="B286" s="26" t="s">
        <v>291</v>
      </c>
      <c r="C286" s="27"/>
      <c r="D286" s="36">
        <v>67.650000000000006</v>
      </c>
      <c r="E286" s="36">
        <v>307.33</v>
      </c>
      <c r="F286" s="36">
        <v>31666.66</v>
      </c>
      <c r="G286" s="36">
        <v>6970.52</v>
      </c>
      <c r="H286" s="36">
        <v>0</v>
      </c>
      <c r="I286" s="36">
        <v>6970.52</v>
      </c>
      <c r="J286" s="36">
        <v>0</v>
      </c>
      <c r="K286" s="36">
        <v>0</v>
      </c>
      <c r="L286" s="36">
        <v>6441.97</v>
      </c>
      <c r="M286" s="36">
        <v>6441.97</v>
      </c>
      <c r="N286" s="36">
        <v>95.22</v>
      </c>
      <c r="O286" s="36">
        <v>644.20000000000005</v>
      </c>
      <c r="P286" s="36">
        <f t="shared" si="41"/>
        <v>7614.72</v>
      </c>
      <c r="Q286" s="37">
        <v>11.05</v>
      </c>
      <c r="R286" s="38">
        <f t="shared" si="42"/>
        <v>747.53250000000014</v>
      </c>
      <c r="S286" s="39">
        <v>9.92</v>
      </c>
      <c r="T286" s="38">
        <f t="shared" si="43"/>
        <v>671.08800000000008</v>
      </c>
      <c r="U286" s="40" t="str">
        <f t="shared" si="49"/>
        <v>Konstytucji 3 Maja 54 /   10</v>
      </c>
      <c r="V286" s="28">
        <v>11.35</v>
      </c>
      <c r="W286" s="38">
        <f t="shared" si="44"/>
        <v>767.82749999999999</v>
      </c>
      <c r="X286" s="38">
        <f t="shared" si="45"/>
        <v>0.29999999999999893</v>
      </c>
      <c r="Y286" s="41">
        <f t="shared" si="46"/>
        <v>0.14415322580645151</v>
      </c>
      <c r="Z286" s="42">
        <f t="shared" si="40"/>
        <v>20.294999999999845</v>
      </c>
      <c r="AA286" s="42">
        <f t="shared" si="47"/>
        <v>96.739499999999907</v>
      </c>
      <c r="AC286" s="42">
        <f t="shared" si="48"/>
        <v>20.294999999999845</v>
      </c>
    </row>
    <row r="287" spans="1:29" ht="20.100000000000001" customHeight="1" x14ac:dyDescent="0.2">
      <c r="A287" s="27">
        <v>280</v>
      </c>
      <c r="B287" s="26" t="s">
        <v>292</v>
      </c>
      <c r="C287" s="27"/>
      <c r="D287" s="36">
        <v>39.96</v>
      </c>
      <c r="E287" s="36">
        <v>307.33</v>
      </c>
      <c r="F287" s="36">
        <v>31666.66</v>
      </c>
      <c r="G287" s="36">
        <v>4117.3999999999996</v>
      </c>
      <c r="H287" s="36">
        <v>0</v>
      </c>
      <c r="I287" s="36">
        <v>4117.3999999999996</v>
      </c>
      <c r="J287" s="36">
        <v>0</v>
      </c>
      <c r="K287" s="36">
        <v>0</v>
      </c>
      <c r="L287" s="36">
        <v>0</v>
      </c>
      <c r="M287" s="36">
        <v>0</v>
      </c>
      <c r="N287" s="36">
        <v>0</v>
      </c>
      <c r="O287" s="36">
        <v>0</v>
      </c>
      <c r="P287" s="36">
        <f t="shared" si="41"/>
        <v>4117.3999999999996</v>
      </c>
      <c r="Q287" s="37">
        <v>10.119999999999999</v>
      </c>
      <c r="R287" s="38">
        <f t="shared" si="42"/>
        <v>404.39519999999999</v>
      </c>
      <c r="S287" s="39">
        <v>9.7899999999999991</v>
      </c>
      <c r="T287" s="38">
        <f t="shared" si="43"/>
        <v>391.20839999999998</v>
      </c>
      <c r="U287" s="40" t="str">
        <f t="shared" si="49"/>
        <v>Konstytucji 3 Maja 54 /   11</v>
      </c>
      <c r="V287" s="28">
        <v>11.2</v>
      </c>
      <c r="W287" s="38">
        <f t="shared" si="44"/>
        <v>447.55199999999996</v>
      </c>
      <c r="X287" s="38">
        <f t="shared" si="45"/>
        <v>1.08</v>
      </c>
      <c r="Y287" s="41">
        <f t="shared" si="46"/>
        <v>0.14402451481103173</v>
      </c>
      <c r="Z287" s="42">
        <f t="shared" si="40"/>
        <v>43.156799999999976</v>
      </c>
      <c r="AA287" s="42">
        <f t="shared" si="47"/>
        <v>56.343599999999981</v>
      </c>
      <c r="AC287" s="42">
        <f t="shared" si="48"/>
        <v>43.156799999999976</v>
      </c>
    </row>
    <row r="288" spans="1:29" ht="20.100000000000001" customHeight="1" x14ac:dyDescent="0.2">
      <c r="A288" s="27">
        <v>281</v>
      </c>
      <c r="B288" s="26" t="s">
        <v>293</v>
      </c>
      <c r="C288" s="27"/>
      <c r="D288" s="36">
        <v>66.510000000000005</v>
      </c>
      <c r="E288" s="36">
        <v>307.33</v>
      </c>
      <c r="F288" s="36">
        <v>31666.66</v>
      </c>
      <c r="G288" s="36">
        <v>6853.06</v>
      </c>
      <c r="H288" s="36">
        <v>0</v>
      </c>
      <c r="I288" s="36">
        <v>6853.06</v>
      </c>
      <c r="J288" s="36">
        <v>0</v>
      </c>
      <c r="K288" s="36">
        <v>0</v>
      </c>
      <c r="L288" s="36">
        <v>0</v>
      </c>
      <c r="M288" s="36">
        <v>0</v>
      </c>
      <c r="N288" s="36">
        <v>0</v>
      </c>
      <c r="O288" s="36">
        <v>0</v>
      </c>
      <c r="P288" s="36">
        <f t="shared" si="41"/>
        <v>6853.06</v>
      </c>
      <c r="Q288" s="37">
        <v>10.119999999999999</v>
      </c>
      <c r="R288" s="38">
        <f t="shared" si="42"/>
        <v>673.08119999999997</v>
      </c>
      <c r="S288" s="39">
        <v>9.7899999999999991</v>
      </c>
      <c r="T288" s="38">
        <f t="shared" si="43"/>
        <v>651.13289999999995</v>
      </c>
      <c r="U288" s="40" t="str">
        <f t="shared" si="49"/>
        <v>Konstytucji 3 Maja 54 /   12</v>
      </c>
      <c r="V288" s="28">
        <v>11.2</v>
      </c>
      <c r="W288" s="38">
        <f t="shared" si="44"/>
        <v>744.91200000000003</v>
      </c>
      <c r="X288" s="38">
        <f t="shared" si="45"/>
        <v>1.08</v>
      </c>
      <c r="Y288" s="41">
        <f t="shared" si="46"/>
        <v>0.14402451481103173</v>
      </c>
      <c r="Z288" s="42">
        <f t="shared" si="40"/>
        <v>71.830800000000067</v>
      </c>
      <c r="AA288" s="42">
        <f t="shared" si="47"/>
        <v>93.779100000000085</v>
      </c>
      <c r="AC288" s="42">
        <f t="shared" si="48"/>
        <v>71.830800000000067</v>
      </c>
    </row>
    <row r="289" spans="1:29" ht="20.100000000000001" customHeight="1" x14ac:dyDescent="0.2">
      <c r="A289" s="27">
        <v>282</v>
      </c>
      <c r="B289" s="26" t="s">
        <v>294</v>
      </c>
      <c r="C289" s="27"/>
      <c r="D289" s="36">
        <v>37.76</v>
      </c>
      <c r="E289" s="36">
        <v>450.55</v>
      </c>
      <c r="F289" s="36">
        <v>50460.639999999999</v>
      </c>
      <c r="G289" s="36">
        <v>4229.04</v>
      </c>
      <c r="H289" s="36">
        <v>0</v>
      </c>
      <c r="I289" s="36">
        <v>4229.04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f t="shared" si="41"/>
        <v>4229.04</v>
      </c>
      <c r="Q289" s="37">
        <v>11</v>
      </c>
      <c r="R289" s="38">
        <f t="shared" si="42"/>
        <v>415.35999999999996</v>
      </c>
      <c r="S289" s="39">
        <v>9.7899999999999991</v>
      </c>
      <c r="T289" s="38">
        <f t="shared" si="43"/>
        <v>369.67039999999997</v>
      </c>
      <c r="U289" s="40" t="str">
        <f t="shared" si="49"/>
        <v>Konstytucji 3 Maja 59 /   10</v>
      </c>
      <c r="V289" s="28">
        <v>11.2</v>
      </c>
      <c r="W289" s="38">
        <f t="shared" si="44"/>
        <v>422.91199999999998</v>
      </c>
      <c r="X289" s="38">
        <f t="shared" si="45"/>
        <v>0.19999999999999929</v>
      </c>
      <c r="Y289" s="41">
        <f t="shared" si="46"/>
        <v>0.14402451481103173</v>
      </c>
      <c r="Z289" s="42">
        <f t="shared" si="40"/>
        <v>7.5520000000000209</v>
      </c>
      <c r="AA289" s="42">
        <f t="shared" si="47"/>
        <v>53.241600000000005</v>
      </c>
      <c r="AC289" s="42">
        <f t="shared" si="48"/>
        <v>7.5520000000000209</v>
      </c>
    </row>
    <row r="290" spans="1:29" ht="20.100000000000001" customHeight="1" x14ac:dyDescent="0.2">
      <c r="A290" s="27">
        <v>283</v>
      </c>
      <c r="B290" s="26" t="s">
        <v>295</v>
      </c>
      <c r="C290" s="27"/>
      <c r="D290" s="36">
        <v>26.45</v>
      </c>
      <c r="E290" s="36">
        <v>450.55</v>
      </c>
      <c r="F290" s="36">
        <v>50460.639999999999</v>
      </c>
      <c r="G290" s="36">
        <v>2962.34</v>
      </c>
      <c r="H290" s="36">
        <v>0</v>
      </c>
      <c r="I290" s="36">
        <v>2962.34</v>
      </c>
      <c r="J290" s="36">
        <v>0</v>
      </c>
      <c r="K290" s="36">
        <v>0</v>
      </c>
      <c r="L290" s="36">
        <v>0</v>
      </c>
      <c r="M290" s="36">
        <v>0</v>
      </c>
      <c r="N290" s="36">
        <v>0</v>
      </c>
      <c r="O290" s="36">
        <v>0</v>
      </c>
      <c r="P290" s="36">
        <f t="shared" si="41"/>
        <v>2962.34</v>
      </c>
      <c r="Q290" s="37">
        <v>11</v>
      </c>
      <c r="R290" s="38">
        <f t="shared" si="42"/>
        <v>290.95</v>
      </c>
      <c r="S290" s="39">
        <v>14.59</v>
      </c>
      <c r="T290" s="38">
        <f t="shared" si="43"/>
        <v>385.90549999999996</v>
      </c>
      <c r="U290" s="40" t="str">
        <f t="shared" si="49"/>
        <v>Konstytucji 3 Maja 59 /   24</v>
      </c>
      <c r="V290" s="28">
        <v>14.86</v>
      </c>
      <c r="W290" s="38">
        <f t="shared" si="44"/>
        <v>393.04699999999997</v>
      </c>
      <c r="X290" s="38">
        <f t="shared" si="45"/>
        <v>3.8599999999999994</v>
      </c>
      <c r="Y290" s="41">
        <f t="shared" si="46"/>
        <v>1.8505825908156304E-2</v>
      </c>
      <c r="Z290" s="42">
        <f t="shared" si="40"/>
        <v>102.09699999999998</v>
      </c>
      <c r="AA290" s="42">
        <f t="shared" si="47"/>
        <v>7.1415000000000077</v>
      </c>
      <c r="AC290" s="42">
        <f t="shared" si="48"/>
        <v>102.09699999999998</v>
      </c>
    </row>
    <row r="291" spans="1:29" ht="20.100000000000001" customHeight="1" x14ac:dyDescent="0.2">
      <c r="A291" s="27">
        <v>284</v>
      </c>
      <c r="B291" s="26" t="s">
        <v>296</v>
      </c>
      <c r="C291" s="27"/>
      <c r="D291" s="36">
        <v>49.65</v>
      </c>
      <c r="E291" s="36">
        <v>450.55</v>
      </c>
      <c r="F291" s="36">
        <v>50460.639999999999</v>
      </c>
      <c r="G291" s="36">
        <v>5560.69</v>
      </c>
      <c r="H291" s="36">
        <v>0</v>
      </c>
      <c r="I291" s="36">
        <v>5560.69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  <c r="O291" s="36">
        <v>0</v>
      </c>
      <c r="P291" s="36">
        <f t="shared" si="41"/>
        <v>5560.69</v>
      </c>
      <c r="Q291" s="37">
        <v>11</v>
      </c>
      <c r="R291" s="38">
        <f t="shared" si="42"/>
        <v>546.15</v>
      </c>
      <c r="S291" s="39">
        <v>9.7899999999999991</v>
      </c>
      <c r="T291" s="38">
        <f t="shared" si="43"/>
        <v>486.07349999999997</v>
      </c>
      <c r="U291" s="40" t="str">
        <f t="shared" si="49"/>
        <v>Konstytucji 3 Maja 59 /   26</v>
      </c>
      <c r="V291" s="28">
        <v>11.2</v>
      </c>
      <c r="W291" s="38">
        <f t="shared" si="44"/>
        <v>556.07999999999993</v>
      </c>
      <c r="X291" s="38">
        <f t="shared" si="45"/>
        <v>0.19999999999999929</v>
      </c>
      <c r="Y291" s="41">
        <f t="shared" si="46"/>
        <v>0.14402451481103173</v>
      </c>
      <c r="Z291" s="42">
        <f t="shared" si="40"/>
        <v>9.92999999999995</v>
      </c>
      <c r="AA291" s="42">
        <f t="shared" si="47"/>
        <v>70.00649999999996</v>
      </c>
      <c r="AC291" s="42">
        <f t="shared" si="48"/>
        <v>9.92999999999995</v>
      </c>
    </row>
    <row r="292" spans="1:29" ht="20.100000000000001" customHeight="1" x14ac:dyDescent="0.2">
      <c r="A292" s="27">
        <v>285</v>
      </c>
      <c r="B292" s="26" t="s">
        <v>297</v>
      </c>
      <c r="C292" s="27"/>
      <c r="D292" s="36">
        <v>38.24</v>
      </c>
      <c r="E292" s="36">
        <v>450.55</v>
      </c>
      <c r="F292" s="36">
        <v>50460.639999999999</v>
      </c>
      <c r="G292" s="36">
        <v>4282.8</v>
      </c>
      <c r="H292" s="36">
        <v>0</v>
      </c>
      <c r="I292" s="36">
        <v>4282.8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  <c r="O292" s="36">
        <v>0</v>
      </c>
      <c r="P292" s="36">
        <f t="shared" si="41"/>
        <v>4282.8</v>
      </c>
      <c r="Q292" s="37">
        <v>11</v>
      </c>
      <c r="R292" s="38">
        <f t="shared" si="42"/>
        <v>420.64000000000004</v>
      </c>
      <c r="S292" s="39">
        <v>9.7899999999999991</v>
      </c>
      <c r="T292" s="38">
        <f t="shared" si="43"/>
        <v>374.36959999999999</v>
      </c>
      <c r="U292" s="40" t="str">
        <f t="shared" si="49"/>
        <v>Konstytucji 3 Maja 59 /   28</v>
      </c>
      <c r="V292" s="28">
        <v>11.2</v>
      </c>
      <c r="W292" s="38">
        <f t="shared" si="44"/>
        <v>428.28800000000001</v>
      </c>
      <c r="X292" s="38">
        <f t="shared" si="45"/>
        <v>0.19999999999999929</v>
      </c>
      <c r="Y292" s="41">
        <f t="shared" si="46"/>
        <v>0.14402451481103173</v>
      </c>
      <c r="Z292" s="42">
        <f t="shared" si="40"/>
        <v>7.6479999999999677</v>
      </c>
      <c r="AA292" s="42">
        <f t="shared" si="47"/>
        <v>53.91840000000002</v>
      </c>
      <c r="AC292" s="42">
        <f t="shared" si="48"/>
        <v>7.6479999999999677</v>
      </c>
    </row>
    <row r="293" spans="1:29" ht="20.100000000000001" customHeight="1" x14ac:dyDescent="0.2">
      <c r="A293" s="27">
        <v>286</v>
      </c>
      <c r="B293" s="26" t="s">
        <v>298</v>
      </c>
      <c r="C293" s="27"/>
      <c r="D293" s="36">
        <v>46.99</v>
      </c>
      <c r="E293" s="36">
        <v>450.55</v>
      </c>
      <c r="F293" s="36">
        <v>50460.639999999999</v>
      </c>
      <c r="G293" s="36">
        <v>5262.78</v>
      </c>
      <c r="H293" s="36">
        <v>0</v>
      </c>
      <c r="I293" s="36">
        <v>5262.78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f t="shared" si="41"/>
        <v>5262.78</v>
      </c>
      <c r="Q293" s="37">
        <v>11</v>
      </c>
      <c r="R293" s="38">
        <f t="shared" si="42"/>
        <v>516.89</v>
      </c>
      <c r="S293" s="39">
        <v>9.15</v>
      </c>
      <c r="T293" s="38">
        <f t="shared" si="43"/>
        <v>429.95850000000002</v>
      </c>
      <c r="U293" s="40" t="str">
        <f t="shared" si="49"/>
        <v>Konstytucji 3 Maja 59 /   32</v>
      </c>
      <c r="V293" s="28">
        <v>10.52</v>
      </c>
      <c r="W293" s="38">
        <f t="shared" si="44"/>
        <v>494.33479999999997</v>
      </c>
      <c r="X293" s="38">
        <f t="shared" si="45"/>
        <v>-0.48000000000000043</v>
      </c>
      <c r="Y293" s="41">
        <f t="shared" si="46"/>
        <v>0.14972677595628414</v>
      </c>
      <c r="Z293" s="42">
        <f t="shared" si="40"/>
        <v>-22.555200000000013</v>
      </c>
      <c r="AA293" s="42">
        <f t="shared" si="47"/>
        <v>64.376299999999958</v>
      </c>
      <c r="AC293" s="42">
        <f t="shared" si="48"/>
        <v>-22.555200000000013</v>
      </c>
    </row>
    <row r="294" spans="1:29" ht="20.100000000000001" customHeight="1" x14ac:dyDescent="0.2">
      <c r="A294" s="27">
        <v>287</v>
      </c>
      <c r="B294" s="26" t="s">
        <v>299</v>
      </c>
      <c r="C294" s="27"/>
      <c r="D294" s="36">
        <v>38.24</v>
      </c>
      <c r="E294" s="36">
        <v>450.55</v>
      </c>
      <c r="F294" s="36">
        <v>50460.639999999999</v>
      </c>
      <c r="G294" s="36">
        <v>4282.8</v>
      </c>
      <c r="H294" s="36">
        <v>0</v>
      </c>
      <c r="I294" s="36">
        <v>4282.8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0</v>
      </c>
      <c r="P294" s="36">
        <f t="shared" si="41"/>
        <v>4282.8</v>
      </c>
      <c r="Q294" s="37">
        <v>11</v>
      </c>
      <c r="R294" s="38">
        <f t="shared" si="42"/>
        <v>420.64000000000004</v>
      </c>
      <c r="S294" s="39">
        <v>9.7899999999999991</v>
      </c>
      <c r="T294" s="38">
        <f t="shared" si="43"/>
        <v>374.36959999999999</v>
      </c>
      <c r="U294" s="40" t="str">
        <f t="shared" si="49"/>
        <v>Konstytucji 3 Maja 59 /   33</v>
      </c>
      <c r="V294" s="28">
        <v>11.2</v>
      </c>
      <c r="W294" s="38">
        <f t="shared" si="44"/>
        <v>428.28800000000001</v>
      </c>
      <c r="X294" s="38">
        <f t="shared" si="45"/>
        <v>0.19999999999999929</v>
      </c>
      <c r="Y294" s="41">
        <f t="shared" si="46"/>
        <v>0.14402451481103173</v>
      </c>
      <c r="Z294" s="42">
        <f t="shared" si="40"/>
        <v>7.6479999999999677</v>
      </c>
      <c r="AA294" s="42">
        <f t="shared" si="47"/>
        <v>53.91840000000002</v>
      </c>
      <c r="AC294" s="42">
        <f t="shared" si="48"/>
        <v>7.6479999999999677</v>
      </c>
    </row>
    <row r="295" spans="1:29" ht="20.100000000000001" customHeight="1" x14ac:dyDescent="0.2">
      <c r="A295" s="27">
        <v>288</v>
      </c>
      <c r="B295" s="26" t="s">
        <v>300</v>
      </c>
      <c r="C295" s="27"/>
      <c r="D295" s="36">
        <v>49.65</v>
      </c>
      <c r="E295" s="36">
        <v>450.55</v>
      </c>
      <c r="F295" s="36">
        <v>50460.639999999999</v>
      </c>
      <c r="G295" s="36">
        <v>5560.69</v>
      </c>
      <c r="H295" s="36">
        <v>0</v>
      </c>
      <c r="I295" s="36">
        <v>5560.69</v>
      </c>
      <c r="J295" s="36">
        <v>0</v>
      </c>
      <c r="K295" s="36">
        <v>0</v>
      </c>
      <c r="L295" s="36">
        <v>1930.15</v>
      </c>
      <c r="M295" s="36">
        <v>1930.15</v>
      </c>
      <c r="N295" s="36">
        <v>38.880000000000003</v>
      </c>
      <c r="O295" s="36">
        <v>193.02</v>
      </c>
      <c r="P295" s="36">
        <f t="shared" si="41"/>
        <v>5753.71</v>
      </c>
      <c r="Q295" s="37">
        <v>11.38</v>
      </c>
      <c r="R295" s="38">
        <f t="shared" si="42"/>
        <v>565.01700000000005</v>
      </c>
      <c r="S295" s="39">
        <v>9.7899999999999991</v>
      </c>
      <c r="T295" s="38">
        <f t="shared" si="43"/>
        <v>486.07349999999997</v>
      </c>
      <c r="U295" s="40" t="str">
        <f t="shared" si="49"/>
        <v>Konstytucji 3 Maja 59 /   36</v>
      </c>
      <c r="V295" s="28">
        <v>11.26</v>
      </c>
      <c r="W295" s="38">
        <f t="shared" si="44"/>
        <v>559.05899999999997</v>
      </c>
      <c r="X295" s="38">
        <f t="shared" si="45"/>
        <v>-0.12000000000000099</v>
      </c>
      <c r="Y295" s="41">
        <f t="shared" si="46"/>
        <v>0.15015321756894795</v>
      </c>
      <c r="Z295" s="42">
        <f t="shared" si="40"/>
        <v>-5.9580000000000837</v>
      </c>
      <c r="AA295" s="42">
        <f t="shared" si="47"/>
        <v>72.985500000000002</v>
      </c>
      <c r="AC295" s="42">
        <f t="shared" si="48"/>
        <v>-5.9580000000000837</v>
      </c>
    </row>
    <row r="296" spans="1:29" ht="20.100000000000001" customHeight="1" x14ac:dyDescent="0.2">
      <c r="A296" s="27">
        <v>289</v>
      </c>
      <c r="B296" s="26" t="s">
        <v>301</v>
      </c>
      <c r="C296" s="27"/>
      <c r="D296" s="36">
        <v>49.23</v>
      </c>
      <c r="E296" s="36">
        <v>450.55</v>
      </c>
      <c r="F296" s="36">
        <v>50460.639999999999</v>
      </c>
      <c r="G296" s="36">
        <v>5513.66</v>
      </c>
      <c r="H296" s="36">
        <v>0</v>
      </c>
      <c r="I296" s="36">
        <v>5513.66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f t="shared" si="41"/>
        <v>5513.66</v>
      </c>
      <c r="Q296" s="37">
        <v>11</v>
      </c>
      <c r="R296" s="38">
        <f t="shared" si="42"/>
        <v>541.53</v>
      </c>
      <c r="S296" s="39">
        <v>9.7899999999999991</v>
      </c>
      <c r="T296" s="38">
        <f t="shared" si="43"/>
        <v>481.96169999999995</v>
      </c>
      <c r="U296" s="40" t="str">
        <f t="shared" si="49"/>
        <v>Konstytucji 3 Maja 59 /   37</v>
      </c>
      <c r="V296" s="28">
        <v>11.2</v>
      </c>
      <c r="W296" s="38">
        <f t="shared" si="44"/>
        <v>551.37599999999998</v>
      </c>
      <c r="X296" s="38">
        <f t="shared" si="45"/>
        <v>0.19999999999999929</v>
      </c>
      <c r="Y296" s="41">
        <f t="shared" si="46"/>
        <v>0.14402451481103173</v>
      </c>
      <c r="Z296" s="42">
        <f t="shared" si="40"/>
        <v>9.8460000000000036</v>
      </c>
      <c r="AA296" s="42">
        <f t="shared" si="47"/>
        <v>69.414300000000026</v>
      </c>
      <c r="AC296" s="42">
        <f t="shared" si="48"/>
        <v>9.8460000000000036</v>
      </c>
    </row>
    <row r="297" spans="1:29" ht="20.100000000000001" customHeight="1" x14ac:dyDescent="0.2">
      <c r="A297" s="27">
        <v>290</v>
      </c>
      <c r="B297" s="26" t="s">
        <v>302</v>
      </c>
      <c r="C297" s="27"/>
      <c r="D297" s="36">
        <v>26.45</v>
      </c>
      <c r="E297" s="36">
        <v>450.55</v>
      </c>
      <c r="F297" s="36">
        <v>50460.639999999999</v>
      </c>
      <c r="G297" s="36">
        <v>2962.34</v>
      </c>
      <c r="H297" s="36">
        <v>0</v>
      </c>
      <c r="I297" s="36">
        <v>2962.34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  <c r="O297" s="36">
        <v>0</v>
      </c>
      <c r="P297" s="36">
        <f t="shared" si="41"/>
        <v>2962.34</v>
      </c>
      <c r="Q297" s="37">
        <v>11</v>
      </c>
      <c r="R297" s="38">
        <f t="shared" si="42"/>
        <v>290.95</v>
      </c>
      <c r="S297" s="39">
        <v>9.7899999999999991</v>
      </c>
      <c r="T297" s="38">
        <f t="shared" si="43"/>
        <v>258.94549999999998</v>
      </c>
      <c r="U297" s="40" t="str">
        <f t="shared" si="49"/>
        <v>Konstytucji 3 Maja 59 /   39</v>
      </c>
      <c r="V297" s="28">
        <v>11.2</v>
      </c>
      <c r="W297" s="38">
        <f t="shared" si="44"/>
        <v>296.23999999999995</v>
      </c>
      <c r="X297" s="38">
        <f t="shared" si="45"/>
        <v>0.19999999999999929</v>
      </c>
      <c r="Y297" s="41">
        <f t="shared" si="46"/>
        <v>0.14402451481103173</v>
      </c>
      <c r="Z297" s="42">
        <f t="shared" si="40"/>
        <v>5.2899999999999636</v>
      </c>
      <c r="AA297" s="42">
        <f t="shared" si="47"/>
        <v>37.294499999999971</v>
      </c>
      <c r="AC297" s="42">
        <f t="shared" si="48"/>
        <v>5.2899999999999636</v>
      </c>
    </row>
    <row r="298" spans="1:29" ht="20.100000000000001" customHeight="1" x14ac:dyDescent="0.2">
      <c r="A298" s="27">
        <v>291</v>
      </c>
      <c r="B298" s="26" t="s">
        <v>303</v>
      </c>
      <c r="C298" s="27"/>
      <c r="D298" s="36">
        <v>49.65</v>
      </c>
      <c r="E298" s="36">
        <v>450.55</v>
      </c>
      <c r="F298" s="36">
        <v>50460.639999999999</v>
      </c>
      <c r="G298" s="36">
        <v>5560.69</v>
      </c>
      <c r="H298" s="36">
        <v>0</v>
      </c>
      <c r="I298" s="36">
        <v>5560.69</v>
      </c>
      <c r="J298" s="36">
        <v>0</v>
      </c>
      <c r="K298" s="36">
        <v>0</v>
      </c>
      <c r="L298" s="36">
        <v>4691.93</v>
      </c>
      <c r="M298" s="36">
        <v>4691.93</v>
      </c>
      <c r="N298" s="36">
        <v>94.5</v>
      </c>
      <c r="O298" s="36">
        <v>469.19</v>
      </c>
      <c r="P298" s="36">
        <f t="shared" si="41"/>
        <v>6029.8799999999992</v>
      </c>
      <c r="Q298" s="37">
        <v>11.93</v>
      </c>
      <c r="R298" s="38">
        <f t="shared" si="42"/>
        <v>592.32449999999994</v>
      </c>
      <c r="S298" s="39">
        <v>9.7899999999999991</v>
      </c>
      <c r="T298" s="38">
        <f t="shared" si="43"/>
        <v>486.07349999999997</v>
      </c>
      <c r="U298" s="40" t="str">
        <f t="shared" si="49"/>
        <v>Konstytucji 3 Maja 59 /   41</v>
      </c>
      <c r="V298" s="28">
        <v>11.26</v>
      </c>
      <c r="W298" s="38">
        <f t="shared" si="44"/>
        <v>559.05899999999997</v>
      </c>
      <c r="X298" s="38">
        <f t="shared" si="45"/>
        <v>-0.66999999999999993</v>
      </c>
      <c r="Y298" s="41">
        <f t="shared" si="46"/>
        <v>0.15015321756894795</v>
      </c>
      <c r="Z298" s="42">
        <f t="shared" si="40"/>
        <v>-33.265499999999975</v>
      </c>
      <c r="AA298" s="42">
        <f t="shared" si="47"/>
        <v>72.985500000000002</v>
      </c>
      <c r="AC298" s="42">
        <f t="shared" si="48"/>
        <v>-33.265499999999975</v>
      </c>
    </row>
    <row r="299" spans="1:29" ht="20.100000000000001" customHeight="1" x14ac:dyDescent="0.2">
      <c r="A299" s="27">
        <v>292</v>
      </c>
      <c r="B299" s="26" t="s">
        <v>304</v>
      </c>
      <c r="C299" s="27"/>
      <c r="D299" s="36">
        <v>38.24</v>
      </c>
      <c r="E299" s="36">
        <v>450.55</v>
      </c>
      <c r="F299" s="36">
        <v>50460.639999999999</v>
      </c>
      <c r="G299" s="36">
        <v>4282.8</v>
      </c>
      <c r="H299" s="36">
        <v>0</v>
      </c>
      <c r="I299" s="36">
        <v>4282.8</v>
      </c>
      <c r="J299" s="36">
        <v>0</v>
      </c>
      <c r="K299" s="36">
        <v>0</v>
      </c>
      <c r="L299" s="36">
        <v>2008.61</v>
      </c>
      <c r="M299" s="36">
        <v>2008.61</v>
      </c>
      <c r="N299" s="36">
        <v>52.53</v>
      </c>
      <c r="O299" s="36">
        <v>0</v>
      </c>
      <c r="P299" s="36">
        <f t="shared" si="41"/>
        <v>4282.8</v>
      </c>
      <c r="Q299" s="37">
        <v>11</v>
      </c>
      <c r="R299" s="38">
        <f t="shared" si="42"/>
        <v>420.64000000000004</v>
      </c>
      <c r="S299" s="39">
        <v>9.7899999999999991</v>
      </c>
      <c r="T299" s="38">
        <f t="shared" si="43"/>
        <v>374.36959999999999</v>
      </c>
      <c r="U299" s="40" t="str">
        <f t="shared" si="49"/>
        <v>Konstytucji 3 Maja 59 /   43</v>
      </c>
      <c r="V299" s="28">
        <v>11.2</v>
      </c>
      <c r="W299" s="38">
        <f t="shared" si="44"/>
        <v>428.28800000000001</v>
      </c>
      <c r="X299" s="38">
        <f t="shared" si="45"/>
        <v>0.19999999999999929</v>
      </c>
      <c r="Y299" s="41">
        <f t="shared" si="46"/>
        <v>0.14402451481103173</v>
      </c>
      <c r="Z299" s="42">
        <f t="shared" si="40"/>
        <v>7.6479999999999677</v>
      </c>
      <c r="AA299" s="42">
        <f t="shared" si="47"/>
        <v>53.91840000000002</v>
      </c>
      <c r="AC299" s="42">
        <f t="shared" si="48"/>
        <v>7.6479999999999677</v>
      </c>
    </row>
    <row r="300" spans="1:29" ht="20.100000000000001" customHeight="1" x14ac:dyDescent="0.2">
      <c r="A300" s="27">
        <v>293</v>
      </c>
      <c r="B300" s="26" t="s">
        <v>305</v>
      </c>
      <c r="C300" s="27"/>
      <c r="D300" s="36">
        <v>45.15</v>
      </c>
      <c r="E300" s="36">
        <v>344.79</v>
      </c>
      <c r="F300" s="36">
        <v>42269.53</v>
      </c>
      <c r="G300" s="36">
        <v>5535.16</v>
      </c>
      <c r="H300" s="36">
        <v>0</v>
      </c>
      <c r="I300" s="36">
        <v>5535.16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  <c r="O300" s="36">
        <v>0</v>
      </c>
      <c r="P300" s="36">
        <f t="shared" si="41"/>
        <v>5535.16</v>
      </c>
      <c r="Q300" s="37">
        <v>12.04</v>
      </c>
      <c r="R300" s="38">
        <f t="shared" si="42"/>
        <v>543.60599999999999</v>
      </c>
      <c r="S300" s="39">
        <v>9.7899999999999991</v>
      </c>
      <c r="T300" s="38">
        <f t="shared" si="43"/>
        <v>442.01849999999996</v>
      </c>
      <c r="U300" s="40" t="str">
        <f t="shared" si="49"/>
        <v>Kościuszki 1 /    8</v>
      </c>
      <c r="V300" s="28">
        <v>11.26</v>
      </c>
      <c r="W300" s="38">
        <f t="shared" si="44"/>
        <v>508.38899999999995</v>
      </c>
      <c r="X300" s="38">
        <f t="shared" si="45"/>
        <v>-0.77999999999999936</v>
      </c>
      <c r="Y300" s="41">
        <f t="shared" si="46"/>
        <v>0.15015321756894795</v>
      </c>
      <c r="Z300" s="42">
        <f t="shared" si="40"/>
        <v>-35.217000000000041</v>
      </c>
      <c r="AA300" s="42">
        <f t="shared" si="47"/>
        <v>66.370499999999993</v>
      </c>
      <c r="AC300" s="42">
        <f t="shared" si="48"/>
        <v>-35.217000000000041</v>
      </c>
    </row>
    <row r="301" spans="1:29" ht="20.100000000000001" customHeight="1" x14ac:dyDescent="0.2">
      <c r="A301" s="27">
        <v>294</v>
      </c>
      <c r="B301" s="26" t="s">
        <v>306</v>
      </c>
      <c r="C301" s="27"/>
      <c r="D301" s="36">
        <v>23.66</v>
      </c>
      <c r="E301" s="36">
        <v>344.79</v>
      </c>
      <c r="F301" s="36">
        <v>42269.53</v>
      </c>
      <c r="G301" s="36">
        <v>2900.6</v>
      </c>
      <c r="H301" s="36">
        <v>0</v>
      </c>
      <c r="I301" s="36">
        <v>2900.6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f t="shared" si="41"/>
        <v>2900.6</v>
      </c>
      <c r="Q301" s="37">
        <v>12.04</v>
      </c>
      <c r="R301" s="38">
        <f t="shared" si="42"/>
        <v>284.8664</v>
      </c>
      <c r="S301" s="39">
        <v>9.7899999999999991</v>
      </c>
      <c r="T301" s="38">
        <f t="shared" si="43"/>
        <v>231.63139999999999</v>
      </c>
      <c r="U301" s="40" t="str">
        <f t="shared" si="49"/>
        <v>Kościuszki 1 /   11</v>
      </c>
      <c r="V301" s="28">
        <v>11.26</v>
      </c>
      <c r="W301" s="38">
        <f t="shared" si="44"/>
        <v>266.41160000000002</v>
      </c>
      <c r="X301" s="38">
        <f t="shared" si="45"/>
        <v>-0.77999999999999936</v>
      </c>
      <c r="Y301" s="41">
        <f t="shared" si="46"/>
        <v>0.15015321756894795</v>
      </c>
      <c r="Z301" s="42">
        <f t="shared" si="40"/>
        <v>-18.454799999999977</v>
      </c>
      <c r="AA301" s="42">
        <f t="shared" si="47"/>
        <v>34.780200000000036</v>
      </c>
      <c r="AC301" s="42">
        <f t="shared" si="48"/>
        <v>-18.454799999999977</v>
      </c>
    </row>
    <row r="302" spans="1:29" ht="20.100000000000001" customHeight="1" x14ac:dyDescent="0.2">
      <c r="A302" s="27">
        <v>295</v>
      </c>
      <c r="B302" s="26" t="s">
        <v>307</v>
      </c>
      <c r="C302" s="27"/>
      <c r="D302" s="36">
        <v>45.15</v>
      </c>
      <c r="E302" s="36">
        <v>344.79</v>
      </c>
      <c r="F302" s="36">
        <v>42269.53</v>
      </c>
      <c r="G302" s="36">
        <v>5535.16</v>
      </c>
      <c r="H302" s="36">
        <v>0</v>
      </c>
      <c r="I302" s="36">
        <v>5535.16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  <c r="O302" s="36">
        <v>0</v>
      </c>
      <c r="P302" s="36">
        <f t="shared" si="41"/>
        <v>5535.16</v>
      </c>
      <c r="Q302" s="37">
        <v>12.04</v>
      </c>
      <c r="R302" s="38">
        <f t="shared" si="42"/>
        <v>543.60599999999999</v>
      </c>
      <c r="S302" s="39">
        <v>9.7899999999999991</v>
      </c>
      <c r="T302" s="38">
        <f t="shared" si="43"/>
        <v>442.01849999999996</v>
      </c>
      <c r="U302" s="40" t="str">
        <f t="shared" si="49"/>
        <v>Kościuszki 1A /    8</v>
      </c>
      <c r="V302" s="28">
        <v>11.26</v>
      </c>
      <c r="W302" s="38">
        <f t="shared" si="44"/>
        <v>508.38899999999995</v>
      </c>
      <c r="X302" s="38">
        <f t="shared" si="45"/>
        <v>-0.77999999999999936</v>
      </c>
      <c r="Y302" s="41">
        <f t="shared" si="46"/>
        <v>0.15015321756894795</v>
      </c>
      <c r="Z302" s="42">
        <f t="shared" si="40"/>
        <v>-35.217000000000041</v>
      </c>
      <c r="AA302" s="42">
        <f t="shared" si="47"/>
        <v>66.370499999999993</v>
      </c>
      <c r="AC302" s="42">
        <f t="shared" si="48"/>
        <v>-35.217000000000041</v>
      </c>
    </row>
    <row r="303" spans="1:29" ht="20.100000000000001" customHeight="1" x14ac:dyDescent="0.2">
      <c r="A303" s="27">
        <v>296</v>
      </c>
      <c r="B303" s="26" t="s">
        <v>308</v>
      </c>
      <c r="C303" s="27"/>
      <c r="D303" s="36">
        <v>23.66</v>
      </c>
      <c r="E303" s="36">
        <v>344.79</v>
      </c>
      <c r="F303" s="36">
        <v>42269.53</v>
      </c>
      <c r="G303" s="36">
        <v>2900.6</v>
      </c>
      <c r="H303" s="36">
        <v>0</v>
      </c>
      <c r="I303" s="36">
        <v>2900.6</v>
      </c>
      <c r="J303" s="36">
        <v>0</v>
      </c>
      <c r="K303" s="36">
        <v>0</v>
      </c>
      <c r="L303" s="36">
        <v>0</v>
      </c>
      <c r="M303" s="36">
        <v>0</v>
      </c>
      <c r="N303" s="36">
        <v>0</v>
      </c>
      <c r="O303" s="36">
        <v>0</v>
      </c>
      <c r="P303" s="36">
        <f t="shared" si="41"/>
        <v>2900.6</v>
      </c>
      <c r="Q303" s="37">
        <v>12.04</v>
      </c>
      <c r="R303" s="38">
        <f t="shared" si="42"/>
        <v>284.8664</v>
      </c>
      <c r="S303" s="39">
        <v>9.7899999999999991</v>
      </c>
      <c r="T303" s="38">
        <f t="shared" si="43"/>
        <v>231.63139999999999</v>
      </c>
      <c r="U303" s="40" t="str">
        <f t="shared" si="49"/>
        <v>Kościuszki 1A /   14</v>
      </c>
      <c r="V303" s="28">
        <v>11.26</v>
      </c>
      <c r="W303" s="38">
        <f t="shared" si="44"/>
        <v>266.41160000000002</v>
      </c>
      <c r="X303" s="38">
        <f t="shared" si="45"/>
        <v>-0.77999999999999936</v>
      </c>
      <c r="Y303" s="41">
        <f t="shared" si="46"/>
        <v>0.15015321756894795</v>
      </c>
      <c r="Z303" s="42">
        <f t="shared" si="40"/>
        <v>-18.454799999999977</v>
      </c>
      <c r="AA303" s="42">
        <f t="shared" si="47"/>
        <v>34.780200000000036</v>
      </c>
      <c r="AC303" s="42">
        <f t="shared" si="48"/>
        <v>-18.454799999999977</v>
      </c>
    </row>
    <row r="304" spans="1:29" ht="20.100000000000001" customHeight="1" x14ac:dyDescent="0.2">
      <c r="A304" s="27">
        <v>297</v>
      </c>
      <c r="B304" s="26" t="s">
        <v>309</v>
      </c>
      <c r="C304" s="27"/>
      <c r="D304" s="36">
        <v>45.15</v>
      </c>
      <c r="E304" s="36">
        <v>344.79</v>
      </c>
      <c r="F304" s="36">
        <v>42269.53</v>
      </c>
      <c r="G304" s="36">
        <v>5535.16</v>
      </c>
      <c r="H304" s="36">
        <v>0</v>
      </c>
      <c r="I304" s="36">
        <v>5535.16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  <c r="O304" s="36">
        <v>0</v>
      </c>
      <c r="P304" s="36">
        <f t="shared" si="41"/>
        <v>5535.16</v>
      </c>
      <c r="Q304" s="37">
        <v>12.04</v>
      </c>
      <c r="R304" s="38">
        <f t="shared" si="42"/>
        <v>543.60599999999999</v>
      </c>
      <c r="S304" s="39">
        <v>9.7899999999999991</v>
      </c>
      <c r="T304" s="38">
        <f t="shared" si="43"/>
        <v>442.01849999999996</v>
      </c>
      <c r="U304" s="40" t="str">
        <f t="shared" si="49"/>
        <v>Kościuszki 1B /    4</v>
      </c>
      <c r="V304" s="28">
        <v>11.26</v>
      </c>
      <c r="W304" s="38">
        <f t="shared" si="44"/>
        <v>508.38899999999995</v>
      </c>
      <c r="X304" s="38">
        <f t="shared" si="45"/>
        <v>-0.77999999999999936</v>
      </c>
      <c r="Y304" s="41">
        <f t="shared" si="46"/>
        <v>0.15015321756894795</v>
      </c>
      <c r="Z304" s="42">
        <f t="shared" si="40"/>
        <v>-35.217000000000041</v>
      </c>
      <c r="AA304" s="42">
        <f t="shared" si="47"/>
        <v>66.370499999999993</v>
      </c>
      <c r="AC304" s="42">
        <f t="shared" si="48"/>
        <v>-35.217000000000041</v>
      </c>
    </row>
    <row r="305" spans="1:29" ht="20.100000000000001" customHeight="1" x14ac:dyDescent="0.2">
      <c r="A305" s="27">
        <v>298</v>
      </c>
      <c r="B305" s="26" t="s">
        <v>310</v>
      </c>
      <c r="C305" s="27"/>
      <c r="D305" s="36">
        <v>23.66</v>
      </c>
      <c r="E305" s="36">
        <v>344.79</v>
      </c>
      <c r="F305" s="36">
        <v>42269.53</v>
      </c>
      <c r="G305" s="36">
        <v>2900.6</v>
      </c>
      <c r="H305" s="36">
        <v>0</v>
      </c>
      <c r="I305" s="36">
        <v>2900.6</v>
      </c>
      <c r="J305" s="36">
        <v>0</v>
      </c>
      <c r="K305" s="36">
        <v>0</v>
      </c>
      <c r="L305" s="36">
        <v>1844.32</v>
      </c>
      <c r="M305" s="36">
        <v>1844.32</v>
      </c>
      <c r="N305" s="36">
        <v>77.95</v>
      </c>
      <c r="O305" s="36">
        <v>184.43</v>
      </c>
      <c r="P305" s="36">
        <f t="shared" si="41"/>
        <v>3085.0299999999997</v>
      </c>
      <c r="Q305" s="37">
        <v>12.8</v>
      </c>
      <c r="R305" s="38">
        <f t="shared" si="42"/>
        <v>302.84800000000001</v>
      </c>
      <c r="S305" s="39">
        <v>9.7899999999999991</v>
      </c>
      <c r="T305" s="38">
        <f t="shared" si="43"/>
        <v>231.63139999999999</v>
      </c>
      <c r="U305" s="40" t="str">
        <f t="shared" si="49"/>
        <v>Kościuszki 1B /    6</v>
      </c>
      <c r="V305" s="28">
        <v>11.26</v>
      </c>
      <c r="W305" s="38">
        <f t="shared" si="44"/>
        <v>266.41160000000002</v>
      </c>
      <c r="X305" s="38">
        <f t="shared" si="45"/>
        <v>-1.5400000000000009</v>
      </c>
      <c r="Y305" s="41">
        <f t="shared" si="46"/>
        <v>0.15015321756894795</v>
      </c>
      <c r="Z305" s="42">
        <f t="shared" si="40"/>
        <v>-36.436399999999992</v>
      </c>
      <c r="AA305" s="42">
        <f t="shared" si="47"/>
        <v>34.780200000000036</v>
      </c>
      <c r="AC305" s="42">
        <f t="shared" si="48"/>
        <v>-36.436399999999992</v>
      </c>
    </row>
    <row r="306" spans="1:29" ht="20.100000000000001" customHeight="1" x14ac:dyDescent="0.2">
      <c r="A306" s="27">
        <v>299</v>
      </c>
      <c r="B306" s="26" t="s">
        <v>311</v>
      </c>
      <c r="C306" s="27"/>
      <c r="D306" s="36">
        <v>23.7</v>
      </c>
      <c r="E306" s="36">
        <v>344.79</v>
      </c>
      <c r="F306" s="36">
        <v>42269.53</v>
      </c>
      <c r="G306" s="36">
        <v>2905.5</v>
      </c>
      <c r="H306" s="36">
        <v>0</v>
      </c>
      <c r="I306" s="36">
        <v>2905.5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f t="shared" si="41"/>
        <v>2905.5</v>
      </c>
      <c r="Q306" s="37">
        <v>12.04</v>
      </c>
      <c r="R306" s="38">
        <f t="shared" si="42"/>
        <v>285.34799999999996</v>
      </c>
      <c r="S306" s="39">
        <v>9.7899999999999991</v>
      </c>
      <c r="T306" s="38">
        <f t="shared" si="43"/>
        <v>232.02299999999997</v>
      </c>
      <c r="U306" s="40" t="str">
        <f t="shared" si="49"/>
        <v>Kościuszki 1C /    3</v>
      </c>
      <c r="V306" s="28">
        <v>11.26</v>
      </c>
      <c r="W306" s="38">
        <f t="shared" si="44"/>
        <v>266.86199999999997</v>
      </c>
      <c r="X306" s="38">
        <f t="shared" si="45"/>
        <v>-0.77999999999999936</v>
      </c>
      <c r="Y306" s="41">
        <f t="shared" si="46"/>
        <v>0.15015321756894795</v>
      </c>
      <c r="Z306" s="42">
        <f t="shared" si="40"/>
        <v>-18.48599999999999</v>
      </c>
      <c r="AA306" s="42">
        <f t="shared" si="47"/>
        <v>34.838999999999999</v>
      </c>
      <c r="AC306" s="42">
        <f t="shared" si="48"/>
        <v>-18.48599999999999</v>
      </c>
    </row>
    <row r="307" spans="1:29" ht="20.100000000000001" customHeight="1" x14ac:dyDescent="0.2">
      <c r="A307" s="27">
        <v>300</v>
      </c>
      <c r="B307" s="26" t="s">
        <v>312</v>
      </c>
      <c r="C307" s="27"/>
      <c r="D307" s="36">
        <v>45.86</v>
      </c>
      <c r="E307" s="36">
        <v>344.79</v>
      </c>
      <c r="F307" s="36">
        <v>42269.53</v>
      </c>
      <c r="G307" s="36">
        <v>5622.21</v>
      </c>
      <c r="H307" s="36">
        <v>0</v>
      </c>
      <c r="I307" s="36">
        <v>5622.21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  <c r="O307" s="36">
        <v>0</v>
      </c>
      <c r="P307" s="36">
        <f t="shared" si="41"/>
        <v>5622.21</v>
      </c>
      <c r="Q307" s="37">
        <v>12.04</v>
      </c>
      <c r="R307" s="38">
        <f t="shared" si="42"/>
        <v>552.15440000000001</v>
      </c>
      <c r="S307" s="39">
        <v>9.7899999999999991</v>
      </c>
      <c r="T307" s="38">
        <f t="shared" si="43"/>
        <v>448.96939999999995</v>
      </c>
      <c r="U307" s="40" t="str">
        <f t="shared" si="49"/>
        <v>Kościuszki 1C /    9</v>
      </c>
      <c r="V307" s="28">
        <v>11.26</v>
      </c>
      <c r="W307" s="38">
        <f t="shared" si="44"/>
        <v>516.3836</v>
      </c>
      <c r="X307" s="38">
        <f t="shared" si="45"/>
        <v>-0.77999999999999936</v>
      </c>
      <c r="Y307" s="41">
        <f t="shared" si="46"/>
        <v>0.15015321756894795</v>
      </c>
      <c r="Z307" s="42">
        <f t="shared" si="40"/>
        <v>-35.770800000000008</v>
      </c>
      <c r="AA307" s="42">
        <f t="shared" si="47"/>
        <v>67.414200000000051</v>
      </c>
      <c r="AC307" s="42">
        <f t="shared" si="48"/>
        <v>-35.770800000000008</v>
      </c>
    </row>
    <row r="308" spans="1:29" ht="20.100000000000001" customHeight="1" x14ac:dyDescent="0.2">
      <c r="A308" s="27">
        <v>301</v>
      </c>
      <c r="B308" s="26" t="s">
        <v>313</v>
      </c>
      <c r="C308" s="27"/>
      <c r="D308" s="36">
        <v>45.15</v>
      </c>
      <c r="E308" s="36">
        <v>344.79</v>
      </c>
      <c r="F308" s="36">
        <v>42269.53</v>
      </c>
      <c r="G308" s="36">
        <v>5535.16</v>
      </c>
      <c r="H308" s="36">
        <v>0</v>
      </c>
      <c r="I308" s="36">
        <v>5535.16</v>
      </c>
      <c r="J308" s="36">
        <v>0</v>
      </c>
      <c r="K308" s="36">
        <v>0</v>
      </c>
      <c r="L308" s="36">
        <v>7008.25</v>
      </c>
      <c r="M308" s="36">
        <v>7008.25</v>
      </c>
      <c r="N308" s="36">
        <v>155.22</v>
      </c>
      <c r="O308" s="36">
        <v>700.83</v>
      </c>
      <c r="P308" s="36">
        <f t="shared" si="41"/>
        <v>6235.99</v>
      </c>
      <c r="Q308" s="37">
        <v>13.56</v>
      </c>
      <c r="R308" s="38">
        <f t="shared" si="42"/>
        <v>612.23400000000004</v>
      </c>
      <c r="S308" s="39">
        <v>9.7899999999999991</v>
      </c>
      <c r="T308" s="38">
        <f t="shared" si="43"/>
        <v>442.01849999999996</v>
      </c>
      <c r="U308" s="40" t="str">
        <f t="shared" si="49"/>
        <v>Kościuszki 1C /   16</v>
      </c>
      <c r="V308" s="28">
        <v>11.26</v>
      </c>
      <c r="W308" s="38">
        <f t="shared" si="44"/>
        <v>508.38899999999995</v>
      </c>
      <c r="X308" s="38">
        <f t="shared" si="45"/>
        <v>-2.3000000000000007</v>
      </c>
      <c r="Y308" s="41">
        <f t="shared" si="46"/>
        <v>0.15015321756894795</v>
      </c>
      <c r="Z308" s="42">
        <f t="shared" si="40"/>
        <v>-103.84500000000008</v>
      </c>
      <c r="AA308" s="42">
        <f t="shared" si="47"/>
        <v>66.370499999999993</v>
      </c>
      <c r="AC308" s="42">
        <f t="shared" si="48"/>
        <v>-103.84500000000008</v>
      </c>
    </row>
    <row r="309" spans="1:29" ht="20.100000000000001" customHeight="1" x14ac:dyDescent="0.2">
      <c r="A309" s="27">
        <v>302</v>
      </c>
      <c r="B309" s="26" t="s">
        <v>314</v>
      </c>
      <c r="C309" s="27"/>
      <c r="D309" s="36">
        <v>23.65</v>
      </c>
      <c r="E309" s="36">
        <v>344.79</v>
      </c>
      <c r="F309" s="36">
        <v>42269.53</v>
      </c>
      <c r="G309" s="36">
        <v>2899.37</v>
      </c>
      <c r="H309" s="36">
        <v>0</v>
      </c>
      <c r="I309" s="36">
        <v>2899.37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  <c r="O309" s="36">
        <v>0</v>
      </c>
      <c r="P309" s="36">
        <f t="shared" si="41"/>
        <v>2899.37</v>
      </c>
      <c r="Q309" s="37">
        <v>12.04</v>
      </c>
      <c r="R309" s="38">
        <f t="shared" si="42"/>
        <v>284.74599999999998</v>
      </c>
      <c r="S309" s="39">
        <v>9.7899999999999991</v>
      </c>
      <c r="T309" s="38">
        <f t="shared" si="43"/>
        <v>231.53349999999998</v>
      </c>
      <c r="U309" s="40" t="str">
        <f t="shared" si="49"/>
        <v>Kościuszki 1C /   18</v>
      </c>
      <c r="V309" s="28">
        <v>11.26</v>
      </c>
      <c r="W309" s="38">
        <f t="shared" si="44"/>
        <v>266.29899999999998</v>
      </c>
      <c r="X309" s="38">
        <f t="shared" si="45"/>
        <v>-0.77999999999999936</v>
      </c>
      <c r="Y309" s="41">
        <f t="shared" si="46"/>
        <v>0.15015321756894795</v>
      </c>
      <c r="Z309" s="42">
        <f t="shared" si="40"/>
        <v>-18.447000000000003</v>
      </c>
      <c r="AA309" s="42">
        <f t="shared" si="47"/>
        <v>34.765500000000003</v>
      </c>
      <c r="AC309" s="42">
        <f t="shared" si="48"/>
        <v>-18.447000000000003</v>
      </c>
    </row>
    <row r="310" spans="1:29" ht="20.100000000000001" customHeight="1" x14ac:dyDescent="0.2">
      <c r="A310" s="27">
        <v>303</v>
      </c>
      <c r="B310" s="26" t="s">
        <v>315</v>
      </c>
      <c r="C310" s="27"/>
      <c r="D310" s="36">
        <v>45.05</v>
      </c>
      <c r="E310" s="36">
        <v>456.13</v>
      </c>
      <c r="F310" s="36">
        <v>53360.31</v>
      </c>
      <c r="G310" s="36">
        <v>5270.17</v>
      </c>
      <c r="H310" s="36">
        <v>0</v>
      </c>
      <c r="I310" s="36">
        <v>5270.17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f t="shared" si="41"/>
        <v>5270.17</v>
      </c>
      <c r="Q310" s="37">
        <v>11.49</v>
      </c>
      <c r="R310" s="38">
        <f t="shared" si="42"/>
        <v>517.62450000000001</v>
      </c>
      <c r="S310" s="39">
        <v>9.7899999999999991</v>
      </c>
      <c r="T310" s="38">
        <f t="shared" si="43"/>
        <v>441.03949999999992</v>
      </c>
      <c r="U310" s="40" t="str">
        <f t="shared" si="49"/>
        <v>Kościuszki 3 /    1</v>
      </c>
      <c r="V310" s="28">
        <v>11.26</v>
      </c>
      <c r="W310" s="38">
        <f t="shared" si="44"/>
        <v>507.26299999999998</v>
      </c>
      <c r="X310" s="38">
        <f t="shared" si="45"/>
        <v>-0.23000000000000043</v>
      </c>
      <c r="Y310" s="41">
        <f t="shared" si="46"/>
        <v>0.15015321756894795</v>
      </c>
      <c r="Z310" s="42">
        <f t="shared" si="40"/>
        <v>-10.361500000000035</v>
      </c>
      <c r="AA310" s="42">
        <f t="shared" si="47"/>
        <v>66.223500000000058</v>
      </c>
      <c r="AC310" s="42">
        <f t="shared" si="48"/>
        <v>-10.361500000000035</v>
      </c>
    </row>
    <row r="311" spans="1:29" ht="20.100000000000001" customHeight="1" x14ac:dyDescent="0.2">
      <c r="A311" s="27">
        <v>304</v>
      </c>
      <c r="B311" s="26" t="s">
        <v>316</v>
      </c>
      <c r="C311" s="27"/>
      <c r="D311" s="36">
        <v>23.86</v>
      </c>
      <c r="E311" s="36">
        <v>456.13</v>
      </c>
      <c r="F311" s="36">
        <v>53360.31</v>
      </c>
      <c r="G311" s="36">
        <v>2791.26</v>
      </c>
      <c r="H311" s="36">
        <v>0</v>
      </c>
      <c r="I311" s="36">
        <v>2791.26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  <c r="O311" s="36">
        <v>0</v>
      </c>
      <c r="P311" s="36">
        <f t="shared" si="41"/>
        <v>2791.26</v>
      </c>
      <c r="Q311" s="37">
        <v>11.49</v>
      </c>
      <c r="R311" s="38">
        <f t="shared" si="42"/>
        <v>274.15140000000002</v>
      </c>
      <c r="S311" s="39">
        <v>9.7899999999999991</v>
      </c>
      <c r="T311" s="38">
        <f t="shared" si="43"/>
        <v>233.58939999999998</v>
      </c>
      <c r="U311" s="40" t="str">
        <f t="shared" si="49"/>
        <v>Kościuszki 3 /    3</v>
      </c>
      <c r="V311" s="28">
        <v>11.26</v>
      </c>
      <c r="W311" s="38">
        <f t="shared" si="44"/>
        <v>268.66359999999997</v>
      </c>
      <c r="X311" s="38">
        <f t="shared" si="45"/>
        <v>-0.23000000000000043</v>
      </c>
      <c r="Y311" s="41">
        <f t="shared" si="46"/>
        <v>0.15015321756894795</v>
      </c>
      <c r="Z311" s="42">
        <f t="shared" si="40"/>
        <v>-5.4878000000000497</v>
      </c>
      <c r="AA311" s="42">
        <f t="shared" si="47"/>
        <v>35.07419999999999</v>
      </c>
      <c r="AC311" s="42">
        <f t="shared" si="48"/>
        <v>-5.4878000000000497</v>
      </c>
    </row>
    <row r="312" spans="1:29" ht="20.100000000000001" customHeight="1" x14ac:dyDescent="0.2">
      <c r="A312" s="27">
        <v>305</v>
      </c>
      <c r="B312" s="26" t="s">
        <v>317</v>
      </c>
      <c r="C312" s="27"/>
      <c r="D312" s="36">
        <v>45.15</v>
      </c>
      <c r="E312" s="36">
        <v>456.13</v>
      </c>
      <c r="F312" s="36">
        <v>53360.31</v>
      </c>
      <c r="G312" s="36">
        <v>5281.87</v>
      </c>
      <c r="H312" s="36">
        <v>0</v>
      </c>
      <c r="I312" s="36">
        <v>5281.87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6">
        <v>0</v>
      </c>
      <c r="P312" s="36">
        <f t="shared" si="41"/>
        <v>5281.87</v>
      </c>
      <c r="Q312" s="37">
        <v>11.49</v>
      </c>
      <c r="R312" s="38">
        <f t="shared" si="42"/>
        <v>518.77350000000001</v>
      </c>
      <c r="S312" s="39">
        <v>9.7899999999999991</v>
      </c>
      <c r="T312" s="38">
        <f t="shared" si="43"/>
        <v>442.01849999999996</v>
      </c>
      <c r="U312" s="40" t="str">
        <f t="shared" si="49"/>
        <v>Kościuszki 3 /    4</v>
      </c>
      <c r="V312" s="28">
        <v>11.26</v>
      </c>
      <c r="W312" s="38">
        <f t="shared" si="44"/>
        <v>508.38899999999995</v>
      </c>
      <c r="X312" s="38">
        <f t="shared" si="45"/>
        <v>-0.23000000000000043</v>
      </c>
      <c r="Y312" s="41">
        <f t="shared" si="46"/>
        <v>0.15015321756894795</v>
      </c>
      <c r="Z312" s="42">
        <f t="shared" si="40"/>
        <v>-10.38450000000006</v>
      </c>
      <c r="AA312" s="42">
        <f t="shared" si="47"/>
        <v>66.370499999999993</v>
      </c>
      <c r="AC312" s="42">
        <f t="shared" si="48"/>
        <v>-10.38450000000006</v>
      </c>
    </row>
    <row r="313" spans="1:29" ht="20.100000000000001" customHeight="1" x14ac:dyDescent="0.2">
      <c r="A313" s="27">
        <v>306</v>
      </c>
      <c r="B313" s="26" t="s">
        <v>318</v>
      </c>
      <c r="C313" s="27"/>
      <c r="D313" s="36">
        <v>23.66</v>
      </c>
      <c r="E313" s="36">
        <v>456.13</v>
      </c>
      <c r="F313" s="36">
        <v>53360.31</v>
      </c>
      <c r="G313" s="36">
        <v>2767.86</v>
      </c>
      <c r="H313" s="36">
        <v>0</v>
      </c>
      <c r="I313" s="36">
        <v>2767.86</v>
      </c>
      <c r="J313" s="36">
        <v>0</v>
      </c>
      <c r="K313" s="36">
        <v>0</v>
      </c>
      <c r="L313" s="36">
        <v>0</v>
      </c>
      <c r="M313" s="36">
        <v>0</v>
      </c>
      <c r="N313" s="36">
        <v>0</v>
      </c>
      <c r="O313" s="36">
        <v>0</v>
      </c>
      <c r="P313" s="36">
        <f t="shared" si="41"/>
        <v>2767.86</v>
      </c>
      <c r="Q313" s="37">
        <v>11.49</v>
      </c>
      <c r="R313" s="38">
        <f t="shared" si="42"/>
        <v>271.85340000000002</v>
      </c>
      <c r="S313" s="39">
        <v>9.7899999999999991</v>
      </c>
      <c r="T313" s="38">
        <f t="shared" si="43"/>
        <v>231.63139999999999</v>
      </c>
      <c r="U313" s="40" t="str">
        <f t="shared" si="49"/>
        <v>Kościuszki 3 /   18</v>
      </c>
      <c r="V313" s="28">
        <v>11.26</v>
      </c>
      <c r="W313" s="38">
        <f t="shared" si="44"/>
        <v>266.41160000000002</v>
      </c>
      <c r="X313" s="38">
        <f t="shared" si="45"/>
        <v>-0.23000000000000043</v>
      </c>
      <c r="Y313" s="41">
        <f t="shared" si="46"/>
        <v>0.15015321756894795</v>
      </c>
      <c r="Z313" s="42">
        <f t="shared" si="40"/>
        <v>-5.4418000000000006</v>
      </c>
      <c r="AA313" s="42">
        <f t="shared" si="47"/>
        <v>34.780200000000036</v>
      </c>
      <c r="AC313" s="42">
        <f t="shared" si="48"/>
        <v>-5.4418000000000006</v>
      </c>
    </row>
    <row r="314" spans="1:29" ht="20.100000000000001" customHeight="1" x14ac:dyDescent="0.2">
      <c r="A314" s="27">
        <v>307</v>
      </c>
      <c r="B314" s="26" t="s">
        <v>319</v>
      </c>
      <c r="C314" s="27"/>
      <c r="D314" s="36">
        <v>39.99</v>
      </c>
      <c r="E314" s="36">
        <v>224.9</v>
      </c>
      <c r="F314" s="36">
        <v>22650.89</v>
      </c>
      <c r="G314" s="36">
        <v>4027.61</v>
      </c>
      <c r="H314" s="36">
        <v>0</v>
      </c>
      <c r="I314" s="36">
        <v>4027.61</v>
      </c>
      <c r="J314" s="36">
        <v>0</v>
      </c>
      <c r="K314" s="36">
        <v>0</v>
      </c>
      <c r="L314" s="36">
        <v>0</v>
      </c>
      <c r="M314" s="36">
        <v>0</v>
      </c>
      <c r="N314" s="36">
        <v>0</v>
      </c>
      <c r="O314" s="36">
        <v>0</v>
      </c>
      <c r="P314" s="36">
        <f t="shared" si="41"/>
        <v>4027.61</v>
      </c>
      <c r="Q314" s="37">
        <v>9.89</v>
      </c>
      <c r="R314" s="38">
        <f t="shared" si="42"/>
        <v>395.50110000000006</v>
      </c>
      <c r="S314" s="39">
        <v>9.73</v>
      </c>
      <c r="T314" s="38">
        <f t="shared" si="43"/>
        <v>389.10270000000003</v>
      </c>
      <c r="U314" s="40" t="str">
        <f t="shared" si="49"/>
        <v>Kościuszki 37 /    5</v>
      </c>
      <c r="V314" s="28">
        <v>11.13</v>
      </c>
      <c r="W314" s="38">
        <f t="shared" si="44"/>
        <v>445.08870000000007</v>
      </c>
      <c r="X314" s="38">
        <f t="shared" si="45"/>
        <v>1.2400000000000002</v>
      </c>
      <c r="Y314" s="41">
        <f t="shared" si="46"/>
        <v>0.14388489208633093</v>
      </c>
      <c r="Z314" s="42">
        <f t="shared" si="40"/>
        <v>49.587600000000009</v>
      </c>
      <c r="AA314" s="42">
        <f t="shared" si="47"/>
        <v>55.986000000000047</v>
      </c>
      <c r="AC314" s="42">
        <f t="shared" si="48"/>
        <v>49.587600000000009</v>
      </c>
    </row>
    <row r="315" spans="1:29" ht="20.100000000000001" customHeight="1" x14ac:dyDescent="0.2">
      <c r="A315" s="27">
        <v>308</v>
      </c>
      <c r="B315" s="26" t="s">
        <v>320</v>
      </c>
      <c r="C315" s="27"/>
      <c r="D315" s="36">
        <v>53.9</v>
      </c>
      <c r="E315" s="36">
        <v>224.9</v>
      </c>
      <c r="F315" s="36">
        <v>22650.89</v>
      </c>
      <c r="G315" s="36">
        <v>5428.56</v>
      </c>
      <c r="H315" s="36">
        <v>0</v>
      </c>
      <c r="I315" s="36">
        <v>5428.56</v>
      </c>
      <c r="J315" s="36">
        <v>0</v>
      </c>
      <c r="K315" s="36">
        <v>0</v>
      </c>
      <c r="L315" s="36">
        <v>28354.99</v>
      </c>
      <c r="M315" s="36">
        <v>28354.99</v>
      </c>
      <c r="N315" s="36">
        <v>526.07000000000005</v>
      </c>
      <c r="O315" s="36">
        <v>2835.5</v>
      </c>
      <c r="P315" s="36">
        <f t="shared" si="41"/>
        <v>8264.0600000000013</v>
      </c>
      <c r="Q315" s="37">
        <v>15.06</v>
      </c>
      <c r="R315" s="38">
        <f t="shared" si="42"/>
        <v>811.73400000000004</v>
      </c>
      <c r="S315" s="39">
        <v>9.7899999999999991</v>
      </c>
      <c r="T315" s="38">
        <f t="shared" si="43"/>
        <v>527.68099999999993</v>
      </c>
      <c r="U315" s="40" t="str">
        <f t="shared" si="49"/>
        <v>Kościuszki 37 /    8</v>
      </c>
      <c r="V315" s="28">
        <v>11.26</v>
      </c>
      <c r="W315" s="38">
        <f t="shared" si="44"/>
        <v>606.91399999999999</v>
      </c>
      <c r="X315" s="38">
        <f t="shared" si="45"/>
        <v>-3.8000000000000007</v>
      </c>
      <c r="Y315" s="41">
        <f t="shared" si="46"/>
        <v>0.15015321756894795</v>
      </c>
      <c r="Z315" s="42">
        <f t="shared" si="40"/>
        <v>-204.82000000000005</v>
      </c>
      <c r="AA315" s="42">
        <f t="shared" si="47"/>
        <v>79.233000000000061</v>
      </c>
      <c r="AC315" s="42">
        <f t="shared" si="48"/>
        <v>-204.82000000000005</v>
      </c>
    </row>
    <row r="316" spans="1:29" ht="20.100000000000001" customHeight="1" x14ac:dyDescent="0.2">
      <c r="A316" s="27">
        <v>309</v>
      </c>
      <c r="B316" s="26" t="s">
        <v>321</v>
      </c>
      <c r="C316" s="27"/>
      <c r="D316" s="36">
        <v>75.34</v>
      </c>
      <c r="E316" s="36">
        <v>224.9</v>
      </c>
      <c r="F316" s="36">
        <v>22650.89</v>
      </c>
      <c r="G316" s="36">
        <v>7587.9</v>
      </c>
      <c r="H316" s="36">
        <v>0</v>
      </c>
      <c r="I316" s="36">
        <v>7587.9</v>
      </c>
      <c r="J316" s="36">
        <v>0</v>
      </c>
      <c r="K316" s="36">
        <v>0</v>
      </c>
      <c r="L316" s="36">
        <v>25276.32</v>
      </c>
      <c r="M316" s="36">
        <v>25276.32</v>
      </c>
      <c r="N316" s="36">
        <v>335.5</v>
      </c>
      <c r="O316" s="36">
        <v>0</v>
      </c>
      <c r="P316" s="36">
        <f t="shared" si="41"/>
        <v>7587.9</v>
      </c>
      <c r="Q316" s="37">
        <v>9.89</v>
      </c>
      <c r="R316" s="38">
        <f t="shared" si="42"/>
        <v>745.11260000000004</v>
      </c>
      <c r="S316" s="39">
        <v>10.67</v>
      </c>
      <c r="T316" s="38">
        <f t="shared" si="43"/>
        <v>803.87779999999998</v>
      </c>
      <c r="U316" s="40" t="str">
        <f t="shared" si="49"/>
        <v>Kościuszki 38 /    2</v>
      </c>
      <c r="V316" s="28">
        <v>12.21</v>
      </c>
      <c r="W316" s="38">
        <f t="shared" si="44"/>
        <v>919.90140000000008</v>
      </c>
      <c r="X316" s="38">
        <f t="shared" si="45"/>
        <v>2.3200000000000003</v>
      </c>
      <c r="Y316" s="41">
        <f t="shared" si="46"/>
        <v>0.14432989690721665</v>
      </c>
      <c r="Z316" s="42">
        <f t="shared" si="40"/>
        <v>174.78880000000004</v>
      </c>
      <c r="AA316" s="42">
        <f t="shared" si="47"/>
        <v>116.0236000000001</v>
      </c>
      <c r="AC316" s="42">
        <f t="shared" si="48"/>
        <v>174.78880000000004</v>
      </c>
    </row>
    <row r="317" spans="1:29" ht="20.100000000000001" customHeight="1" x14ac:dyDescent="0.2">
      <c r="A317" s="27">
        <v>310</v>
      </c>
      <c r="B317" s="26" t="s">
        <v>322</v>
      </c>
      <c r="C317" s="27"/>
      <c r="D317" s="36">
        <v>55.67</v>
      </c>
      <c r="E317" s="36">
        <v>224.9</v>
      </c>
      <c r="F317" s="36">
        <v>22650.89</v>
      </c>
      <c r="G317" s="36">
        <v>5606.83</v>
      </c>
      <c r="H317" s="36">
        <v>0</v>
      </c>
      <c r="I317" s="36">
        <v>5606.83</v>
      </c>
      <c r="J317" s="36">
        <v>0</v>
      </c>
      <c r="K317" s="36">
        <v>0</v>
      </c>
      <c r="L317" s="36">
        <v>74568.58</v>
      </c>
      <c r="M317" s="36">
        <v>74568.58</v>
      </c>
      <c r="N317" s="36">
        <v>1339.48</v>
      </c>
      <c r="O317" s="36">
        <v>4306.8599999999997</v>
      </c>
      <c r="P317" s="36">
        <f t="shared" si="41"/>
        <v>9913.6899999999987</v>
      </c>
      <c r="Q317" s="37">
        <v>17.489999999999998</v>
      </c>
      <c r="R317" s="38">
        <f t="shared" si="42"/>
        <v>973.66829999999993</v>
      </c>
      <c r="S317" s="39">
        <v>9.73</v>
      </c>
      <c r="T317" s="38">
        <f t="shared" si="43"/>
        <v>541.66910000000007</v>
      </c>
      <c r="U317" s="40" t="str">
        <f t="shared" si="49"/>
        <v>Kościuszki 39 /    4</v>
      </c>
      <c r="V317" s="28">
        <v>11.19</v>
      </c>
      <c r="W317" s="38">
        <f t="shared" si="44"/>
        <v>622.94730000000004</v>
      </c>
      <c r="X317" s="38">
        <f t="shared" si="45"/>
        <v>-6.2999999999999989</v>
      </c>
      <c r="Y317" s="41">
        <f t="shared" si="46"/>
        <v>0.1500513874614593</v>
      </c>
      <c r="Z317" s="42">
        <f t="shared" si="40"/>
        <v>-350.72099999999989</v>
      </c>
      <c r="AA317" s="42">
        <f t="shared" si="47"/>
        <v>81.27819999999997</v>
      </c>
      <c r="AC317" s="42">
        <f t="shared" si="48"/>
        <v>-350.72099999999989</v>
      </c>
    </row>
    <row r="318" spans="1:29" ht="20.100000000000001" customHeight="1" x14ac:dyDescent="0.2">
      <c r="A318" s="27">
        <v>311</v>
      </c>
      <c r="B318" s="26" t="s">
        <v>323</v>
      </c>
      <c r="C318" s="27"/>
      <c r="D318" s="36">
        <v>45.06</v>
      </c>
      <c r="E318" s="36">
        <v>456.13</v>
      </c>
      <c r="F318" s="36">
        <v>53360.31</v>
      </c>
      <c r="G318" s="36">
        <v>5271.34</v>
      </c>
      <c r="H318" s="36">
        <v>0</v>
      </c>
      <c r="I318" s="36">
        <v>5271.34</v>
      </c>
      <c r="J318" s="36">
        <v>0</v>
      </c>
      <c r="K318" s="36">
        <v>0</v>
      </c>
      <c r="L318" s="36">
        <v>0</v>
      </c>
      <c r="M318" s="36">
        <v>0</v>
      </c>
      <c r="N318" s="36">
        <v>0</v>
      </c>
      <c r="O318" s="36">
        <v>0</v>
      </c>
      <c r="P318" s="36">
        <f t="shared" si="41"/>
        <v>5271.34</v>
      </c>
      <c r="Q318" s="37">
        <v>11.49</v>
      </c>
      <c r="R318" s="38">
        <f t="shared" si="42"/>
        <v>517.73940000000005</v>
      </c>
      <c r="S318" s="39">
        <v>9.7899999999999991</v>
      </c>
      <c r="T318" s="38">
        <f t="shared" si="43"/>
        <v>441.13739999999996</v>
      </c>
      <c r="U318" s="40" t="str">
        <f t="shared" si="49"/>
        <v>Kościuszki 3A /    1</v>
      </c>
      <c r="V318" s="28">
        <v>11.26</v>
      </c>
      <c r="W318" s="38">
        <f t="shared" si="44"/>
        <v>507.37560000000002</v>
      </c>
      <c r="X318" s="38">
        <f t="shared" si="45"/>
        <v>-0.23000000000000043</v>
      </c>
      <c r="Y318" s="41">
        <f t="shared" si="46"/>
        <v>0.15015321756894795</v>
      </c>
      <c r="Z318" s="42">
        <f t="shared" si="40"/>
        <v>-10.363800000000026</v>
      </c>
      <c r="AA318" s="42">
        <f t="shared" si="47"/>
        <v>66.238200000000063</v>
      </c>
      <c r="AC318" s="42">
        <f t="shared" si="48"/>
        <v>-10.363800000000026</v>
      </c>
    </row>
    <row r="319" spans="1:29" ht="20.100000000000001" customHeight="1" x14ac:dyDescent="0.2">
      <c r="A319" s="27">
        <v>312</v>
      </c>
      <c r="B319" s="26" t="s">
        <v>324</v>
      </c>
      <c r="C319" s="27"/>
      <c r="D319" s="36">
        <v>45.15</v>
      </c>
      <c r="E319" s="36">
        <v>456.13</v>
      </c>
      <c r="F319" s="36">
        <v>53360.31</v>
      </c>
      <c r="G319" s="36">
        <v>5281.87</v>
      </c>
      <c r="H319" s="36">
        <v>0</v>
      </c>
      <c r="I319" s="36">
        <v>5281.87</v>
      </c>
      <c r="J319" s="36">
        <v>0</v>
      </c>
      <c r="K319" s="36">
        <v>0</v>
      </c>
      <c r="L319" s="36">
        <v>0</v>
      </c>
      <c r="M319" s="36">
        <v>0</v>
      </c>
      <c r="N319" s="36">
        <v>0</v>
      </c>
      <c r="O319" s="36">
        <v>0</v>
      </c>
      <c r="P319" s="36">
        <f t="shared" si="41"/>
        <v>5281.87</v>
      </c>
      <c r="Q319" s="37">
        <v>11.49</v>
      </c>
      <c r="R319" s="38">
        <f t="shared" si="42"/>
        <v>518.77350000000001</v>
      </c>
      <c r="S319" s="39">
        <v>9.7899999999999991</v>
      </c>
      <c r="T319" s="38">
        <f t="shared" si="43"/>
        <v>442.01849999999996</v>
      </c>
      <c r="U319" s="40" t="str">
        <f t="shared" si="49"/>
        <v>Kościuszki 3A /    8</v>
      </c>
      <c r="V319" s="28">
        <v>11.26</v>
      </c>
      <c r="W319" s="38">
        <f t="shared" si="44"/>
        <v>508.38899999999995</v>
      </c>
      <c r="X319" s="38">
        <f t="shared" si="45"/>
        <v>-0.23000000000000043</v>
      </c>
      <c r="Y319" s="41">
        <f t="shared" si="46"/>
        <v>0.15015321756894795</v>
      </c>
      <c r="Z319" s="42">
        <f t="shared" si="40"/>
        <v>-10.38450000000006</v>
      </c>
      <c r="AA319" s="42">
        <f t="shared" si="47"/>
        <v>66.370499999999993</v>
      </c>
      <c r="AC319" s="42">
        <f t="shared" si="48"/>
        <v>-10.38450000000006</v>
      </c>
    </row>
    <row r="320" spans="1:29" ht="20.100000000000001" customHeight="1" x14ac:dyDescent="0.2">
      <c r="A320" s="27">
        <v>313</v>
      </c>
      <c r="B320" s="26" t="s">
        <v>325</v>
      </c>
      <c r="C320" s="27"/>
      <c r="D320" s="36">
        <v>45.61</v>
      </c>
      <c r="E320" s="36">
        <v>456.13</v>
      </c>
      <c r="F320" s="36">
        <v>53360.31</v>
      </c>
      <c r="G320" s="36">
        <v>5335.68</v>
      </c>
      <c r="H320" s="36">
        <v>0</v>
      </c>
      <c r="I320" s="36">
        <v>5335.68</v>
      </c>
      <c r="J320" s="36">
        <v>0</v>
      </c>
      <c r="K320" s="36">
        <v>0</v>
      </c>
      <c r="L320" s="36">
        <v>0</v>
      </c>
      <c r="M320" s="36">
        <v>0</v>
      </c>
      <c r="N320" s="36">
        <v>0</v>
      </c>
      <c r="O320" s="36">
        <v>0</v>
      </c>
      <c r="P320" s="36">
        <f t="shared" si="41"/>
        <v>5335.68</v>
      </c>
      <c r="Q320" s="37">
        <v>11.49</v>
      </c>
      <c r="R320" s="38">
        <f t="shared" si="42"/>
        <v>524.05889999999999</v>
      </c>
      <c r="S320" s="39">
        <v>9.7899999999999991</v>
      </c>
      <c r="T320" s="38">
        <f t="shared" si="43"/>
        <v>446.52189999999996</v>
      </c>
      <c r="U320" s="40" t="str">
        <f t="shared" si="49"/>
        <v>Kościuszki 3A /   13</v>
      </c>
      <c r="V320" s="28">
        <v>11.26</v>
      </c>
      <c r="W320" s="38">
        <f t="shared" si="44"/>
        <v>513.56859999999995</v>
      </c>
      <c r="X320" s="38">
        <f t="shared" si="45"/>
        <v>-0.23000000000000043</v>
      </c>
      <c r="Y320" s="41">
        <f t="shared" si="46"/>
        <v>0.15015321756894795</v>
      </c>
      <c r="Z320" s="42">
        <f t="shared" si="40"/>
        <v>-10.490300000000047</v>
      </c>
      <c r="AA320" s="42">
        <f t="shared" si="47"/>
        <v>67.046699999999987</v>
      </c>
      <c r="AC320" s="42">
        <f t="shared" si="48"/>
        <v>-10.490300000000047</v>
      </c>
    </row>
    <row r="321" spans="1:29" ht="20.100000000000001" customHeight="1" x14ac:dyDescent="0.2">
      <c r="A321" s="27">
        <v>314</v>
      </c>
      <c r="B321" s="26" t="s">
        <v>326</v>
      </c>
      <c r="C321" s="27"/>
      <c r="D321" s="36">
        <v>45.06</v>
      </c>
      <c r="E321" s="36">
        <v>456.13</v>
      </c>
      <c r="F321" s="36">
        <v>53360.31</v>
      </c>
      <c r="G321" s="36">
        <v>5271.34</v>
      </c>
      <c r="H321" s="36">
        <v>0</v>
      </c>
      <c r="I321" s="36">
        <v>5271.34</v>
      </c>
      <c r="J321" s="36">
        <v>0</v>
      </c>
      <c r="K321" s="36">
        <v>0</v>
      </c>
      <c r="L321" s="36">
        <v>0</v>
      </c>
      <c r="M321" s="36">
        <v>0</v>
      </c>
      <c r="N321" s="36">
        <v>0</v>
      </c>
      <c r="O321" s="36">
        <v>0</v>
      </c>
      <c r="P321" s="36">
        <f t="shared" si="41"/>
        <v>5271.34</v>
      </c>
      <c r="Q321" s="37">
        <v>11.49</v>
      </c>
      <c r="R321" s="38">
        <f t="shared" si="42"/>
        <v>517.73940000000005</v>
      </c>
      <c r="S321" s="39">
        <v>9.7899999999999991</v>
      </c>
      <c r="T321" s="38">
        <f t="shared" si="43"/>
        <v>441.13739999999996</v>
      </c>
      <c r="U321" s="40" t="str">
        <f t="shared" si="49"/>
        <v>Kościuszki 3A /   17</v>
      </c>
      <c r="V321" s="28">
        <v>11.26</v>
      </c>
      <c r="W321" s="38">
        <f t="shared" si="44"/>
        <v>507.37560000000002</v>
      </c>
      <c r="X321" s="38">
        <f t="shared" si="45"/>
        <v>-0.23000000000000043</v>
      </c>
      <c r="Y321" s="41">
        <f t="shared" si="46"/>
        <v>0.15015321756894795</v>
      </c>
      <c r="Z321" s="42">
        <f t="shared" si="40"/>
        <v>-10.363800000000026</v>
      </c>
      <c r="AA321" s="42">
        <f t="shared" si="47"/>
        <v>66.238200000000063</v>
      </c>
      <c r="AC321" s="42">
        <f t="shared" si="48"/>
        <v>-10.363800000000026</v>
      </c>
    </row>
    <row r="322" spans="1:29" ht="20.100000000000001" customHeight="1" x14ac:dyDescent="0.2">
      <c r="A322" s="27">
        <v>315</v>
      </c>
      <c r="B322" s="26" t="s">
        <v>327</v>
      </c>
      <c r="C322" s="27"/>
      <c r="D322" s="36">
        <v>45.06</v>
      </c>
      <c r="E322" s="36">
        <v>456.13</v>
      </c>
      <c r="F322" s="36">
        <v>53360.31</v>
      </c>
      <c r="G322" s="36">
        <v>5271.34</v>
      </c>
      <c r="H322" s="36">
        <v>0</v>
      </c>
      <c r="I322" s="36">
        <v>5271.34</v>
      </c>
      <c r="J322" s="36">
        <v>0</v>
      </c>
      <c r="K322" s="36">
        <v>0</v>
      </c>
      <c r="L322" s="36">
        <v>0</v>
      </c>
      <c r="M322" s="36">
        <v>0</v>
      </c>
      <c r="N322" s="36">
        <v>0</v>
      </c>
      <c r="O322" s="36">
        <v>0</v>
      </c>
      <c r="P322" s="36">
        <f t="shared" si="41"/>
        <v>5271.34</v>
      </c>
      <c r="Q322" s="37">
        <v>11.49</v>
      </c>
      <c r="R322" s="38">
        <f t="shared" si="42"/>
        <v>517.73940000000005</v>
      </c>
      <c r="S322" s="39">
        <v>9.7899999999999991</v>
      </c>
      <c r="T322" s="38">
        <f t="shared" si="43"/>
        <v>441.13739999999996</v>
      </c>
      <c r="U322" s="40" t="str">
        <f t="shared" si="49"/>
        <v>Kościuszki 3B /    1</v>
      </c>
      <c r="V322" s="28">
        <v>11.26</v>
      </c>
      <c r="W322" s="38">
        <f t="shared" si="44"/>
        <v>507.37560000000002</v>
      </c>
      <c r="X322" s="38">
        <f t="shared" si="45"/>
        <v>-0.23000000000000043</v>
      </c>
      <c r="Y322" s="41">
        <f t="shared" si="46"/>
        <v>0.15015321756894795</v>
      </c>
      <c r="Z322" s="42">
        <f t="shared" si="40"/>
        <v>-10.363800000000026</v>
      </c>
      <c r="AA322" s="42">
        <f t="shared" si="47"/>
        <v>66.238200000000063</v>
      </c>
      <c r="AC322" s="42">
        <f t="shared" si="48"/>
        <v>-10.363800000000026</v>
      </c>
    </row>
    <row r="323" spans="1:29" ht="20.100000000000001" customHeight="1" x14ac:dyDescent="0.2">
      <c r="A323" s="27">
        <v>316</v>
      </c>
      <c r="B323" s="26" t="s">
        <v>328</v>
      </c>
      <c r="C323" s="27"/>
      <c r="D323" s="36">
        <v>45.15</v>
      </c>
      <c r="E323" s="36">
        <v>456.13</v>
      </c>
      <c r="F323" s="36">
        <v>53360.31</v>
      </c>
      <c r="G323" s="36">
        <v>5281.87</v>
      </c>
      <c r="H323" s="36">
        <v>0</v>
      </c>
      <c r="I323" s="36">
        <v>5281.87</v>
      </c>
      <c r="J323" s="36">
        <v>0</v>
      </c>
      <c r="K323" s="36">
        <v>0</v>
      </c>
      <c r="L323" s="36">
        <v>0</v>
      </c>
      <c r="M323" s="36">
        <v>0</v>
      </c>
      <c r="N323" s="36">
        <v>0</v>
      </c>
      <c r="O323" s="36">
        <v>0</v>
      </c>
      <c r="P323" s="36">
        <f t="shared" si="41"/>
        <v>5281.87</v>
      </c>
      <c r="Q323" s="37">
        <v>11.49</v>
      </c>
      <c r="R323" s="38">
        <f t="shared" si="42"/>
        <v>518.77350000000001</v>
      </c>
      <c r="S323" s="39">
        <v>9.7899999999999991</v>
      </c>
      <c r="T323" s="38">
        <f t="shared" si="43"/>
        <v>442.01849999999996</v>
      </c>
      <c r="U323" s="40" t="str">
        <f t="shared" si="49"/>
        <v>Kościuszki 3B /    4</v>
      </c>
      <c r="V323" s="28">
        <v>11.26</v>
      </c>
      <c r="W323" s="38">
        <f t="shared" si="44"/>
        <v>508.38899999999995</v>
      </c>
      <c r="X323" s="38">
        <f t="shared" si="45"/>
        <v>-0.23000000000000043</v>
      </c>
      <c r="Y323" s="41">
        <f t="shared" si="46"/>
        <v>0.15015321756894795</v>
      </c>
      <c r="Z323" s="42">
        <f t="shared" si="40"/>
        <v>-10.38450000000006</v>
      </c>
      <c r="AA323" s="42">
        <f t="shared" si="47"/>
        <v>66.370499999999993</v>
      </c>
      <c r="AC323" s="42">
        <f t="shared" si="48"/>
        <v>-10.38450000000006</v>
      </c>
    </row>
    <row r="324" spans="1:29" ht="20.100000000000001" customHeight="1" x14ac:dyDescent="0.2">
      <c r="A324" s="27">
        <v>317</v>
      </c>
      <c r="B324" s="26" t="s">
        <v>329</v>
      </c>
      <c r="C324" s="27"/>
      <c r="D324" s="36">
        <v>23.66</v>
      </c>
      <c r="E324" s="36">
        <v>456.13</v>
      </c>
      <c r="F324" s="36">
        <v>53360.31</v>
      </c>
      <c r="G324" s="36">
        <v>2767.86</v>
      </c>
      <c r="H324" s="36">
        <v>0</v>
      </c>
      <c r="I324" s="36">
        <v>2767.86</v>
      </c>
      <c r="J324" s="36">
        <v>0</v>
      </c>
      <c r="K324" s="36">
        <v>0</v>
      </c>
      <c r="L324" s="36">
        <v>0</v>
      </c>
      <c r="M324" s="36">
        <v>0</v>
      </c>
      <c r="N324" s="36">
        <v>0</v>
      </c>
      <c r="O324" s="36">
        <v>0</v>
      </c>
      <c r="P324" s="36">
        <f t="shared" si="41"/>
        <v>2767.86</v>
      </c>
      <c r="Q324" s="37">
        <v>11.49</v>
      </c>
      <c r="R324" s="38">
        <f t="shared" si="42"/>
        <v>271.85340000000002</v>
      </c>
      <c r="S324" s="39">
        <v>9.7899999999999991</v>
      </c>
      <c r="T324" s="38">
        <f t="shared" si="43"/>
        <v>231.63139999999999</v>
      </c>
      <c r="U324" s="40" t="str">
        <f t="shared" si="49"/>
        <v>Kościuszki 3B /   18</v>
      </c>
      <c r="V324" s="28">
        <v>11.26</v>
      </c>
      <c r="W324" s="38">
        <f t="shared" si="44"/>
        <v>266.41160000000002</v>
      </c>
      <c r="X324" s="38">
        <f t="shared" si="45"/>
        <v>-0.23000000000000043</v>
      </c>
      <c r="Y324" s="41">
        <f t="shared" si="46"/>
        <v>0.15015321756894795</v>
      </c>
      <c r="Z324" s="42">
        <f t="shared" si="40"/>
        <v>-5.4418000000000006</v>
      </c>
      <c r="AA324" s="42">
        <f t="shared" si="47"/>
        <v>34.780200000000036</v>
      </c>
      <c r="AC324" s="42">
        <f t="shared" si="48"/>
        <v>-5.4418000000000006</v>
      </c>
    </row>
    <row r="325" spans="1:29" ht="20.100000000000001" customHeight="1" x14ac:dyDescent="0.2">
      <c r="A325" s="27">
        <v>318</v>
      </c>
      <c r="B325" s="26" t="s">
        <v>330</v>
      </c>
      <c r="C325" s="27"/>
      <c r="D325" s="36">
        <v>23.66</v>
      </c>
      <c r="E325" s="36">
        <v>456.13</v>
      </c>
      <c r="F325" s="36">
        <v>53360.31</v>
      </c>
      <c r="G325" s="36">
        <v>2767.86</v>
      </c>
      <c r="H325" s="36">
        <v>0</v>
      </c>
      <c r="I325" s="36">
        <v>2767.86</v>
      </c>
      <c r="J325" s="36">
        <v>0</v>
      </c>
      <c r="K325" s="36">
        <v>0</v>
      </c>
      <c r="L325" s="36">
        <v>0</v>
      </c>
      <c r="M325" s="36">
        <v>0</v>
      </c>
      <c r="N325" s="36">
        <v>0</v>
      </c>
      <c r="O325" s="36">
        <v>0</v>
      </c>
      <c r="P325" s="36">
        <f t="shared" si="41"/>
        <v>2767.86</v>
      </c>
      <c r="Q325" s="37">
        <v>11.49</v>
      </c>
      <c r="R325" s="38">
        <f t="shared" si="42"/>
        <v>271.85340000000002</v>
      </c>
      <c r="S325" s="39">
        <v>9.7899999999999991</v>
      </c>
      <c r="T325" s="38">
        <f t="shared" si="43"/>
        <v>231.63139999999999</v>
      </c>
      <c r="U325" s="40" t="str">
        <f t="shared" si="49"/>
        <v>Kościuszki 3C /   18</v>
      </c>
      <c r="V325" s="28">
        <v>11.26</v>
      </c>
      <c r="W325" s="38">
        <f t="shared" si="44"/>
        <v>266.41160000000002</v>
      </c>
      <c r="X325" s="38">
        <f t="shared" si="45"/>
        <v>-0.23000000000000043</v>
      </c>
      <c r="Y325" s="41">
        <f t="shared" si="46"/>
        <v>0.15015321756894795</v>
      </c>
      <c r="Z325" s="42">
        <f t="shared" si="40"/>
        <v>-5.4418000000000006</v>
      </c>
      <c r="AA325" s="42">
        <f t="shared" si="47"/>
        <v>34.780200000000036</v>
      </c>
      <c r="AC325" s="42">
        <f t="shared" si="48"/>
        <v>-5.4418000000000006</v>
      </c>
    </row>
    <row r="326" spans="1:29" ht="20.100000000000001" customHeight="1" x14ac:dyDescent="0.2">
      <c r="A326" s="27">
        <v>319</v>
      </c>
      <c r="B326" s="26" t="s">
        <v>331</v>
      </c>
      <c r="C326" s="27"/>
      <c r="D326" s="36">
        <v>52.55</v>
      </c>
      <c r="E326" s="36">
        <v>2368.23</v>
      </c>
      <c r="F326" s="36">
        <v>256957.32</v>
      </c>
      <c r="G326" s="36">
        <v>5701.77</v>
      </c>
      <c r="H326" s="36">
        <v>0</v>
      </c>
      <c r="I326" s="36">
        <v>5701.77</v>
      </c>
      <c r="J326" s="36">
        <v>0</v>
      </c>
      <c r="K326" s="36">
        <v>0</v>
      </c>
      <c r="L326" s="36">
        <v>4939.57</v>
      </c>
      <c r="M326" s="36">
        <v>4939.57</v>
      </c>
      <c r="N326" s="36">
        <v>94</v>
      </c>
      <c r="O326" s="36">
        <v>493.96</v>
      </c>
      <c r="P326" s="36">
        <f t="shared" si="41"/>
        <v>6195.7300000000005</v>
      </c>
      <c r="Q326" s="37">
        <v>11.58</v>
      </c>
      <c r="R326" s="38">
        <f t="shared" si="42"/>
        <v>608.529</v>
      </c>
      <c r="S326" s="39">
        <v>9.7899999999999991</v>
      </c>
      <c r="T326" s="38">
        <f t="shared" si="43"/>
        <v>514.46449999999993</v>
      </c>
      <c r="U326" s="40" t="str">
        <f t="shared" si="49"/>
        <v>Krzywa 1A /    1</v>
      </c>
      <c r="V326" s="28">
        <v>11.26</v>
      </c>
      <c r="W326" s="38">
        <f t="shared" si="44"/>
        <v>591.71299999999997</v>
      </c>
      <c r="X326" s="38">
        <f t="shared" si="45"/>
        <v>-0.32000000000000028</v>
      </c>
      <c r="Y326" s="41">
        <f t="shared" si="46"/>
        <v>0.15015321756894795</v>
      </c>
      <c r="Z326" s="42">
        <f t="shared" si="40"/>
        <v>-16.816000000000031</v>
      </c>
      <c r="AA326" s="42">
        <f t="shared" si="47"/>
        <v>77.248500000000035</v>
      </c>
      <c r="AC326" s="42">
        <f t="shared" si="48"/>
        <v>-16.816000000000031</v>
      </c>
    </row>
    <row r="327" spans="1:29" ht="20.100000000000001" customHeight="1" x14ac:dyDescent="0.2">
      <c r="A327" s="27">
        <v>320</v>
      </c>
      <c r="B327" s="26" t="s">
        <v>332</v>
      </c>
      <c r="C327" s="27"/>
      <c r="D327" s="36">
        <v>57.47</v>
      </c>
      <c r="E327" s="36">
        <v>2368.23</v>
      </c>
      <c r="F327" s="36">
        <v>256957.32</v>
      </c>
      <c r="G327" s="36">
        <v>6235.6</v>
      </c>
      <c r="H327" s="36">
        <v>0</v>
      </c>
      <c r="I327" s="36">
        <v>6235.6</v>
      </c>
      <c r="J327" s="36">
        <v>0</v>
      </c>
      <c r="K327" s="36">
        <v>0</v>
      </c>
      <c r="L327" s="36">
        <v>0</v>
      </c>
      <c r="M327" s="36">
        <v>0</v>
      </c>
      <c r="N327" s="36">
        <v>0</v>
      </c>
      <c r="O327" s="36">
        <v>0</v>
      </c>
      <c r="P327" s="36">
        <f t="shared" si="41"/>
        <v>6235.6</v>
      </c>
      <c r="Q327" s="37">
        <v>10.65</v>
      </c>
      <c r="R327" s="38">
        <f t="shared" si="42"/>
        <v>612.05550000000005</v>
      </c>
      <c r="S327" s="39">
        <v>9.7899999999999991</v>
      </c>
      <c r="T327" s="38">
        <f t="shared" si="43"/>
        <v>562.6312999999999</v>
      </c>
      <c r="U327" s="40" t="str">
        <f t="shared" si="49"/>
        <v>Krzywa 1A /    5</v>
      </c>
      <c r="V327" s="28">
        <v>11.2</v>
      </c>
      <c r="W327" s="38">
        <f t="shared" si="44"/>
        <v>643.66399999999999</v>
      </c>
      <c r="X327" s="38">
        <f t="shared" si="45"/>
        <v>0.54999999999999893</v>
      </c>
      <c r="Y327" s="41">
        <f t="shared" si="46"/>
        <v>0.14402451481103173</v>
      </c>
      <c r="Z327" s="42">
        <f t="shared" ref="Z327:Z388" si="50">W327-R327</f>
        <v>31.608499999999935</v>
      </c>
      <c r="AA327" s="42">
        <f t="shared" si="47"/>
        <v>81.032700000000091</v>
      </c>
      <c r="AC327" s="42">
        <f t="shared" si="48"/>
        <v>31.608499999999935</v>
      </c>
    </row>
    <row r="328" spans="1:29" ht="20.100000000000001" customHeight="1" x14ac:dyDescent="0.2">
      <c r="A328" s="27">
        <v>321</v>
      </c>
      <c r="B328" s="26" t="s">
        <v>333</v>
      </c>
      <c r="C328" s="27"/>
      <c r="D328" s="36">
        <v>57.93</v>
      </c>
      <c r="E328" s="36">
        <v>2368.23</v>
      </c>
      <c r="F328" s="36">
        <v>256957.32</v>
      </c>
      <c r="G328" s="36">
        <v>6285.51</v>
      </c>
      <c r="H328" s="36">
        <v>0</v>
      </c>
      <c r="I328" s="36">
        <v>6285.51</v>
      </c>
      <c r="J328" s="36">
        <v>0</v>
      </c>
      <c r="K328" s="36">
        <v>0</v>
      </c>
      <c r="L328" s="36">
        <v>4905.58</v>
      </c>
      <c r="M328" s="36">
        <v>4905.58</v>
      </c>
      <c r="N328" s="36">
        <v>84.68</v>
      </c>
      <c r="O328" s="36">
        <v>490.56</v>
      </c>
      <c r="P328" s="36">
        <f t="shared" ref="P328:P389" si="51">I328+O328</f>
        <v>6776.0700000000006</v>
      </c>
      <c r="Q328" s="37">
        <v>11.49</v>
      </c>
      <c r="R328" s="38">
        <f t="shared" ref="R328:R389" si="52">D328*Q328</f>
        <v>665.61570000000006</v>
      </c>
      <c r="S328" s="39">
        <v>9.7899999999999991</v>
      </c>
      <c r="T328" s="38">
        <f t="shared" ref="T328:T389" si="53">D328*S328</f>
        <v>567.13469999999995</v>
      </c>
      <c r="U328" s="40" t="str">
        <f t="shared" si="49"/>
        <v>Krzywa 1A /    8</v>
      </c>
      <c r="V328" s="28">
        <v>11.26</v>
      </c>
      <c r="W328" s="38">
        <f t="shared" ref="W328:W389" si="54">D328*V328</f>
        <v>652.29179999999997</v>
      </c>
      <c r="X328" s="38">
        <f t="shared" ref="X328:X389" si="55">V328-Q328</f>
        <v>-0.23000000000000043</v>
      </c>
      <c r="Y328" s="41">
        <f t="shared" ref="Y328:Y389" si="56">V328/S328-100%</f>
        <v>0.15015321756894795</v>
      </c>
      <c r="Z328" s="42">
        <f t="shared" si="50"/>
        <v>-13.323900000000094</v>
      </c>
      <c r="AA328" s="42">
        <f t="shared" ref="AA328:AA389" si="57">W328-T328</f>
        <v>85.157100000000014</v>
      </c>
      <c r="AC328" s="42">
        <f t="shared" ref="AC328:AC389" si="58">W328-R328</f>
        <v>-13.323900000000094</v>
      </c>
    </row>
    <row r="329" spans="1:29" ht="20.100000000000001" customHeight="1" x14ac:dyDescent="0.2">
      <c r="A329" s="27">
        <v>322</v>
      </c>
      <c r="B329" s="26" t="s">
        <v>334</v>
      </c>
      <c r="C329" s="27"/>
      <c r="D329" s="36">
        <v>26.26</v>
      </c>
      <c r="E329" s="36">
        <v>2368.23</v>
      </c>
      <c r="F329" s="36">
        <v>256957.32</v>
      </c>
      <c r="G329" s="36">
        <v>2849.26</v>
      </c>
      <c r="H329" s="36">
        <v>0</v>
      </c>
      <c r="I329" s="36">
        <v>2849.26</v>
      </c>
      <c r="J329" s="36">
        <v>0</v>
      </c>
      <c r="K329" s="36">
        <v>0</v>
      </c>
      <c r="L329" s="36">
        <v>0</v>
      </c>
      <c r="M329" s="36">
        <v>0</v>
      </c>
      <c r="N329" s="36">
        <v>0</v>
      </c>
      <c r="O329" s="36">
        <v>0</v>
      </c>
      <c r="P329" s="36">
        <f t="shared" si="51"/>
        <v>2849.26</v>
      </c>
      <c r="Q329" s="37">
        <v>10.65</v>
      </c>
      <c r="R329" s="38">
        <f t="shared" si="52"/>
        <v>279.66900000000004</v>
      </c>
      <c r="S329" s="39">
        <v>9.7899999999999991</v>
      </c>
      <c r="T329" s="38">
        <f t="shared" si="53"/>
        <v>257.08539999999999</v>
      </c>
      <c r="U329" s="40" t="str">
        <f t="shared" ref="U329:U392" si="59">PROPER(B329)</f>
        <v>Krzywa 1A /    9</v>
      </c>
      <c r="V329" s="28">
        <v>11.2</v>
      </c>
      <c r="W329" s="38">
        <f t="shared" si="54"/>
        <v>294.11200000000002</v>
      </c>
      <c r="X329" s="38">
        <f t="shared" si="55"/>
        <v>0.54999999999999893</v>
      </c>
      <c r="Y329" s="41">
        <f t="shared" si="56"/>
        <v>0.14402451481103173</v>
      </c>
      <c r="Z329" s="42">
        <f t="shared" si="50"/>
        <v>14.442999999999984</v>
      </c>
      <c r="AA329" s="42">
        <f t="shared" si="57"/>
        <v>37.02660000000003</v>
      </c>
      <c r="AC329" s="42">
        <f t="shared" si="58"/>
        <v>14.442999999999984</v>
      </c>
    </row>
    <row r="330" spans="1:29" ht="20.100000000000001" customHeight="1" x14ac:dyDescent="0.2">
      <c r="A330" s="27">
        <v>323</v>
      </c>
      <c r="B330" s="26" t="s">
        <v>335</v>
      </c>
      <c r="C330" s="27"/>
      <c r="D330" s="36">
        <v>31.65</v>
      </c>
      <c r="E330" s="36">
        <v>2368.23</v>
      </c>
      <c r="F330" s="36">
        <v>256957.32</v>
      </c>
      <c r="G330" s="36">
        <v>3434.08</v>
      </c>
      <c r="H330" s="36">
        <v>0</v>
      </c>
      <c r="I330" s="36">
        <v>3434.08</v>
      </c>
      <c r="J330" s="36">
        <v>0</v>
      </c>
      <c r="K330" s="36">
        <v>0</v>
      </c>
      <c r="L330" s="36">
        <v>0</v>
      </c>
      <c r="M330" s="36">
        <v>0</v>
      </c>
      <c r="N330" s="36">
        <v>0</v>
      </c>
      <c r="O330" s="36">
        <v>0</v>
      </c>
      <c r="P330" s="36">
        <f t="shared" si="51"/>
        <v>3434.08</v>
      </c>
      <c r="Q330" s="37">
        <v>10.65</v>
      </c>
      <c r="R330" s="38">
        <f t="shared" si="52"/>
        <v>337.07249999999999</v>
      </c>
      <c r="S330" s="39">
        <v>10.25</v>
      </c>
      <c r="T330" s="38">
        <f t="shared" si="53"/>
        <v>324.41249999999997</v>
      </c>
      <c r="U330" s="40" t="str">
        <f t="shared" si="59"/>
        <v>Krzywa 1A /   14</v>
      </c>
      <c r="V330" s="28">
        <v>11.73</v>
      </c>
      <c r="W330" s="38">
        <f t="shared" si="54"/>
        <v>371.25450000000001</v>
      </c>
      <c r="X330" s="38">
        <f t="shared" si="55"/>
        <v>1.08</v>
      </c>
      <c r="Y330" s="41">
        <f t="shared" si="56"/>
        <v>0.14439024390243915</v>
      </c>
      <c r="Z330" s="42">
        <f t="shared" si="50"/>
        <v>34.182000000000016</v>
      </c>
      <c r="AA330" s="42">
        <f t="shared" si="57"/>
        <v>46.842000000000041</v>
      </c>
      <c r="AC330" s="42">
        <f t="shared" si="58"/>
        <v>34.182000000000016</v>
      </c>
    </row>
    <row r="331" spans="1:29" ht="20.100000000000001" customHeight="1" x14ac:dyDescent="0.2">
      <c r="A331" s="27">
        <v>324</v>
      </c>
      <c r="B331" s="26" t="s">
        <v>336</v>
      </c>
      <c r="C331" s="27"/>
      <c r="D331" s="36">
        <v>44.8</v>
      </c>
      <c r="E331" s="36">
        <v>2368.23</v>
      </c>
      <c r="F331" s="36">
        <v>256957.32</v>
      </c>
      <c r="G331" s="36">
        <v>4860.88</v>
      </c>
      <c r="H331" s="36">
        <v>0</v>
      </c>
      <c r="I331" s="36">
        <v>4860.88</v>
      </c>
      <c r="J331" s="36">
        <v>0</v>
      </c>
      <c r="K331" s="36">
        <v>0</v>
      </c>
      <c r="L331" s="36">
        <v>0</v>
      </c>
      <c r="M331" s="36">
        <v>0</v>
      </c>
      <c r="N331" s="36">
        <v>0</v>
      </c>
      <c r="O331" s="36">
        <v>0</v>
      </c>
      <c r="P331" s="36">
        <f t="shared" si="51"/>
        <v>4860.88</v>
      </c>
      <c r="Q331" s="37">
        <v>10.65</v>
      </c>
      <c r="R331" s="38">
        <f t="shared" si="52"/>
        <v>477.12</v>
      </c>
      <c r="S331" s="39">
        <v>9.7899999999999991</v>
      </c>
      <c r="T331" s="38">
        <f t="shared" si="53"/>
        <v>438.59199999999993</v>
      </c>
      <c r="U331" s="40" t="str">
        <f t="shared" si="59"/>
        <v>Krzywa 1A /   17</v>
      </c>
      <c r="V331" s="28">
        <v>11.2</v>
      </c>
      <c r="W331" s="38">
        <f t="shared" si="54"/>
        <v>501.75999999999993</v>
      </c>
      <c r="X331" s="38">
        <f t="shared" si="55"/>
        <v>0.54999999999999893</v>
      </c>
      <c r="Y331" s="41">
        <f t="shared" si="56"/>
        <v>0.14402451481103173</v>
      </c>
      <c r="Z331" s="42">
        <f t="shared" si="50"/>
        <v>24.63999999999993</v>
      </c>
      <c r="AA331" s="42">
        <f t="shared" si="57"/>
        <v>63.168000000000006</v>
      </c>
      <c r="AC331" s="42">
        <f t="shared" si="58"/>
        <v>24.63999999999993</v>
      </c>
    </row>
    <row r="332" spans="1:29" ht="20.100000000000001" customHeight="1" x14ac:dyDescent="0.2">
      <c r="A332" s="27">
        <v>325</v>
      </c>
      <c r="B332" s="26" t="s">
        <v>337</v>
      </c>
      <c r="C332" s="27"/>
      <c r="D332" s="36">
        <v>32.1</v>
      </c>
      <c r="E332" s="36">
        <v>2368.23</v>
      </c>
      <c r="F332" s="36">
        <v>256957.32</v>
      </c>
      <c r="G332" s="36">
        <v>3482.91</v>
      </c>
      <c r="H332" s="36">
        <v>0</v>
      </c>
      <c r="I332" s="36">
        <v>3482.91</v>
      </c>
      <c r="J332" s="36">
        <v>0</v>
      </c>
      <c r="K332" s="36">
        <v>0</v>
      </c>
      <c r="L332" s="36">
        <v>0</v>
      </c>
      <c r="M332" s="36">
        <v>0</v>
      </c>
      <c r="N332" s="36">
        <v>0</v>
      </c>
      <c r="O332" s="36">
        <v>0</v>
      </c>
      <c r="P332" s="36">
        <f t="shared" si="51"/>
        <v>3482.91</v>
      </c>
      <c r="Q332" s="37">
        <v>10.65</v>
      </c>
      <c r="R332" s="38">
        <f t="shared" si="52"/>
        <v>341.86500000000001</v>
      </c>
      <c r="S332" s="39">
        <v>9.7899999999999991</v>
      </c>
      <c r="T332" s="38">
        <f t="shared" si="53"/>
        <v>314.25900000000001</v>
      </c>
      <c r="U332" s="40" t="str">
        <f t="shared" si="59"/>
        <v>Krzywa 1A /   26</v>
      </c>
      <c r="V332" s="28">
        <v>11.2</v>
      </c>
      <c r="W332" s="38">
        <f t="shared" si="54"/>
        <v>359.52</v>
      </c>
      <c r="X332" s="38">
        <f t="shared" si="55"/>
        <v>0.54999999999999893</v>
      </c>
      <c r="Y332" s="41">
        <f t="shared" si="56"/>
        <v>0.14402451481103173</v>
      </c>
      <c r="Z332" s="42">
        <f t="shared" si="50"/>
        <v>17.654999999999973</v>
      </c>
      <c r="AA332" s="42">
        <f t="shared" si="57"/>
        <v>45.260999999999967</v>
      </c>
      <c r="AC332" s="42">
        <f t="shared" si="58"/>
        <v>17.654999999999973</v>
      </c>
    </row>
    <row r="333" spans="1:29" ht="20.100000000000001" customHeight="1" x14ac:dyDescent="0.2">
      <c r="A333" s="27">
        <v>326</v>
      </c>
      <c r="B333" s="26" t="s">
        <v>338</v>
      </c>
      <c r="C333" s="27"/>
      <c r="D333" s="36">
        <v>44.49</v>
      </c>
      <c r="E333" s="36">
        <v>2368.23</v>
      </c>
      <c r="F333" s="36">
        <v>256957.32</v>
      </c>
      <c r="G333" s="36">
        <v>4827.25</v>
      </c>
      <c r="H333" s="36">
        <v>0</v>
      </c>
      <c r="I333" s="36">
        <v>4827.25</v>
      </c>
      <c r="J333" s="36">
        <v>0</v>
      </c>
      <c r="K333" s="36">
        <v>0</v>
      </c>
      <c r="L333" s="36">
        <v>4478.28</v>
      </c>
      <c r="M333" s="36">
        <v>4478.28</v>
      </c>
      <c r="N333" s="36">
        <v>100.66</v>
      </c>
      <c r="O333" s="36">
        <v>447.83</v>
      </c>
      <c r="P333" s="36">
        <f t="shared" si="51"/>
        <v>5275.08</v>
      </c>
      <c r="Q333" s="37">
        <v>11.64</v>
      </c>
      <c r="R333" s="38">
        <f t="shared" si="52"/>
        <v>517.86360000000002</v>
      </c>
      <c r="S333" s="39">
        <v>9.7899999999999991</v>
      </c>
      <c r="T333" s="38">
        <f t="shared" si="53"/>
        <v>435.55709999999999</v>
      </c>
      <c r="U333" s="40" t="str">
        <f t="shared" si="59"/>
        <v>Krzywa 1A /   29</v>
      </c>
      <c r="V333" s="28">
        <v>11.26</v>
      </c>
      <c r="W333" s="38">
        <f t="shared" si="54"/>
        <v>500.95740000000001</v>
      </c>
      <c r="X333" s="38">
        <f t="shared" si="55"/>
        <v>-0.38000000000000078</v>
      </c>
      <c r="Y333" s="41">
        <f t="shared" si="56"/>
        <v>0.15015321756894795</v>
      </c>
      <c r="Z333" s="42">
        <f t="shared" si="50"/>
        <v>-16.906200000000013</v>
      </c>
      <c r="AA333" s="42">
        <f t="shared" si="57"/>
        <v>65.400300000000016</v>
      </c>
      <c r="AC333" s="42">
        <f t="shared" si="58"/>
        <v>-16.906200000000013</v>
      </c>
    </row>
    <row r="334" spans="1:29" ht="20.100000000000001" customHeight="1" x14ac:dyDescent="0.2">
      <c r="A334" s="27">
        <v>327</v>
      </c>
      <c r="B334" s="26" t="s">
        <v>339</v>
      </c>
      <c r="C334" s="27"/>
      <c r="D334" s="36">
        <v>45.16</v>
      </c>
      <c r="E334" s="36">
        <v>2368.23</v>
      </c>
      <c r="F334" s="36">
        <v>256957.32</v>
      </c>
      <c r="G334" s="36">
        <v>4899.9399999999996</v>
      </c>
      <c r="H334" s="36">
        <v>0</v>
      </c>
      <c r="I334" s="36">
        <v>4899.9399999999996</v>
      </c>
      <c r="J334" s="36">
        <v>0</v>
      </c>
      <c r="K334" s="36">
        <v>0</v>
      </c>
      <c r="L334" s="36">
        <v>0</v>
      </c>
      <c r="M334" s="36">
        <v>0</v>
      </c>
      <c r="N334" s="36">
        <v>0</v>
      </c>
      <c r="O334" s="36">
        <v>0</v>
      </c>
      <c r="P334" s="36">
        <f t="shared" si="51"/>
        <v>4899.9399999999996</v>
      </c>
      <c r="Q334" s="37">
        <v>10.65</v>
      </c>
      <c r="R334" s="38">
        <f t="shared" si="52"/>
        <v>480.95400000000001</v>
      </c>
      <c r="S334" s="39">
        <v>9.7899999999999991</v>
      </c>
      <c r="T334" s="38">
        <f t="shared" si="53"/>
        <v>442.11639999999994</v>
      </c>
      <c r="U334" s="40" t="str">
        <f t="shared" si="59"/>
        <v>Krzywa 1A /   30</v>
      </c>
      <c r="V334" s="28">
        <v>11.2</v>
      </c>
      <c r="W334" s="38">
        <f t="shared" si="54"/>
        <v>505.79199999999992</v>
      </c>
      <c r="X334" s="38">
        <f t="shared" si="55"/>
        <v>0.54999999999999893</v>
      </c>
      <c r="Y334" s="41">
        <f t="shared" si="56"/>
        <v>0.14402451481103173</v>
      </c>
      <c r="Z334" s="42">
        <f t="shared" si="50"/>
        <v>24.837999999999909</v>
      </c>
      <c r="AA334" s="42">
        <f t="shared" si="57"/>
        <v>63.675599999999974</v>
      </c>
      <c r="AC334" s="42">
        <f t="shared" si="58"/>
        <v>24.837999999999909</v>
      </c>
    </row>
    <row r="335" spans="1:29" ht="20.100000000000001" customHeight="1" x14ac:dyDescent="0.2">
      <c r="A335" s="27">
        <v>328</v>
      </c>
      <c r="B335" s="26" t="s">
        <v>340</v>
      </c>
      <c r="C335" s="27"/>
      <c r="D335" s="36">
        <v>45.87</v>
      </c>
      <c r="E335" s="36">
        <v>2368.23</v>
      </c>
      <c r="F335" s="36">
        <v>256957.32</v>
      </c>
      <c r="G335" s="36">
        <v>4976.9799999999996</v>
      </c>
      <c r="H335" s="36">
        <v>0</v>
      </c>
      <c r="I335" s="36">
        <v>4976.9799999999996</v>
      </c>
      <c r="J335" s="36">
        <v>0</v>
      </c>
      <c r="K335" s="36">
        <v>0</v>
      </c>
      <c r="L335" s="36">
        <v>0</v>
      </c>
      <c r="M335" s="36">
        <v>0</v>
      </c>
      <c r="N335" s="36">
        <v>0</v>
      </c>
      <c r="O335" s="36">
        <v>0</v>
      </c>
      <c r="P335" s="36">
        <f t="shared" si="51"/>
        <v>4976.9799999999996</v>
      </c>
      <c r="Q335" s="37">
        <v>10.65</v>
      </c>
      <c r="R335" s="38">
        <f t="shared" si="52"/>
        <v>488.51549999999997</v>
      </c>
      <c r="S335" s="39">
        <v>9.7899999999999991</v>
      </c>
      <c r="T335" s="38">
        <f t="shared" si="53"/>
        <v>449.06729999999993</v>
      </c>
      <c r="U335" s="40" t="str">
        <f t="shared" si="59"/>
        <v>Krzywa 1A /   42</v>
      </c>
      <c r="V335" s="28">
        <v>11.2</v>
      </c>
      <c r="W335" s="38">
        <f t="shared" si="54"/>
        <v>513.74399999999991</v>
      </c>
      <c r="X335" s="38">
        <f t="shared" si="55"/>
        <v>0.54999999999999893</v>
      </c>
      <c r="Y335" s="41">
        <f t="shared" si="56"/>
        <v>0.14402451481103173</v>
      </c>
      <c r="Z335" s="42">
        <f t="shared" si="50"/>
        <v>25.22849999999994</v>
      </c>
      <c r="AA335" s="42">
        <f t="shared" si="57"/>
        <v>64.676699999999983</v>
      </c>
      <c r="AC335" s="42">
        <f t="shared" si="58"/>
        <v>25.22849999999994</v>
      </c>
    </row>
    <row r="336" spans="1:29" ht="20.100000000000001" customHeight="1" x14ac:dyDescent="0.2">
      <c r="A336" s="27">
        <v>329</v>
      </c>
      <c r="B336" s="26" t="s">
        <v>341</v>
      </c>
      <c r="C336" s="27"/>
      <c r="D336" s="36">
        <v>26.46</v>
      </c>
      <c r="E336" s="36">
        <v>2368.23</v>
      </c>
      <c r="F336" s="36">
        <v>256957.32</v>
      </c>
      <c r="G336" s="36">
        <v>2870.96</v>
      </c>
      <c r="H336" s="36">
        <v>0</v>
      </c>
      <c r="I336" s="36">
        <v>2870.96</v>
      </c>
      <c r="J336" s="36">
        <v>0</v>
      </c>
      <c r="K336" s="36">
        <v>0</v>
      </c>
      <c r="L336" s="36">
        <v>0</v>
      </c>
      <c r="M336" s="36">
        <v>0</v>
      </c>
      <c r="N336" s="36">
        <v>0</v>
      </c>
      <c r="O336" s="36">
        <v>0</v>
      </c>
      <c r="P336" s="36">
        <f t="shared" si="51"/>
        <v>2870.96</v>
      </c>
      <c r="Q336" s="37">
        <v>10.65</v>
      </c>
      <c r="R336" s="38">
        <f t="shared" si="52"/>
        <v>281.79900000000004</v>
      </c>
      <c r="S336" s="39">
        <v>9.7899999999999991</v>
      </c>
      <c r="T336" s="38">
        <f t="shared" si="53"/>
        <v>259.04339999999996</v>
      </c>
      <c r="U336" s="40" t="str">
        <f t="shared" si="59"/>
        <v>Krzywa 1A /   45</v>
      </c>
      <c r="V336" s="28">
        <v>11.2</v>
      </c>
      <c r="W336" s="38">
        <f t="shared" si="54"/>
        <v>296.35199999999998</v>
      </c>
      <c r="X336" s="38">
        <f t="shared" si="55"/>
        <v>0.54999999999999893</v>
      </c>
      <c r="Y336" s="41">
        <f t="shared" si="56"/>
        <v>0.14402451481103173</v>
      </c>
      <c r="Z336" s="42">
        <f t="shared" si="50"/>
        <v>14.55299999999994</v>
      </c>
      <c r="AA336" s="42">
        <f t="shared" si="57"/>
        <v>37.308600000000013</v>
      </c>
      <c r="AC336" s="42">
        <f t="shared" si="58"/>
        <v>14.55299999999994</v>
      </c>
    </row>
    <row r="337" spans="1:29" ht="20.100000000000001" customHeight="1" x14ac:dyDescent="0.2">
      <c r="A337" s="27">
        <v>330</v>
      </c>
      <c r="B337" s="26" t="s">
        <v>342</v>
      </c>
      <c r="C337" s="27"/>
      <c r="D337" s="36">
        <v>32.840000000000003</v>
      </c>
      <c r="E337" s="36">
        <v>2368.23</v>
      </c>
      <c r="F337" s="36">
        <v>256957.32</v>
      </c>
      <c r="G337" s="36">
        <v>3563.2</v>
      </c>
      <c r="H337" s="36">
        <v>0</v>
      </c>
      <c r="I337" s="36">
        <v>3563.2</v>
      </c>
      <c r="J337" s="36">
        <v>0</v>
      </c>
      <c r="K337" s="36">
        <v>0</v>
      </c>
      <c r="L337" s="36">
        <v>0</v>
      </c>
      <c r="M337" s="36">
        <v>0</v>
      </c>
      <c r="N337" s="36">
        <v>0</v>
      </c>
      <c r="O337" s="36">
        <v>0</v>
      </c>
      <c r="P337" s="36">
        <f t="shared" si="51"/>
        <v>3563.2</v>
      </c>
      <c r="Q337" s="37">
        <v>10.65</v>
      </c>
      <c r="R337" s="38">
        <f t="shared" si="52"/>
        <v>349.74600000000004</v>
      </c>
      <c r="S337" s="39">
        <v>9.7899999999999991</v>
      </c>
      <c r="T337" s="38">
        <f t="shared" si="53"/>
        <v>321.50360000000001</v>
      </c>
      <c r="U337" s="40" t="str">
        <f t="shared" si="59"/>
        <v>Krzywa 1A /   47</v>
      </c>
      <c r="V337" s="28">
        <v>11.2</v>
      </c>
      <c r="W337" s="38">
        <f t="shared" si="54"/>
        <v>367.80799999999999</v>
      </c>
      <c r="X337" s="38">
        <f t="shared" si="55"/>
        <v>0.54999999999999893</v>
      </c>
      <c r="Y337" s="41">
        <f t="shared" si="56"/>
        <v>0.14402451481103173</v>
      </c>
      <c r="Z337" s="42">
        <f t="shared" si="50"/>
        <v>18.061999999999955</v>
      </c>
      <c r="AA337" s="42">
        <f t="shared" si="57"/>
        <v>46.304399999999987</v>
      </c>
      <c r="AC337" s="42">
        <f t="shared" si="58"/>
        <v>18.061999999999955</v>
      </c>
    </row>
    <row r="338" spans="1:29" ht="20.100000000000001" customHeight="1" x14ac:dyDescent="0.2">
      <c r="A338" s="27">
        <v>331</v>
      </c>
      <c r="B338" s="26" t="s">
        <v>343</v>
      </c>
      <c r="C338" s="27"/>
      <c r="D338" s="36">
        <v>69.28</v>
      </c>
      <c r="E338" s="36">
        <v>2368.23</v>
      </c>
      <c r="F338" s="36">
        <v>256957.32</v>
      </c>
      <c r="G338" s="36">
        <v>7517.01</v>
      </c>
      <c r="H338" s="36">
        <v>0</v>
      </c>
      <c r="I338" s="36">
        <v>7517.01</v>
      </c>
      <c r="J338" s="36">
        <v>0</v>
      </c>
      <c r="K338" s="36">
        <v>0</v>
      </c>
      <c r="L338" s="36">
        <v>0</v>
      </c>
      <c r="M338" s="36">
        <v>0</v>
      </c>
      <c r="N338" s="36">
        <v>0</v>
      </c>
      <c r="O338" s="36">
        <v>0</v>
      </c>
      <c r="P338" s="36">
        <f t="shared" si="51"/>
        <v>7517.01</v>
      </c>
      <c r="Q338" s="37">
        <v>10.65</v>
      </c>
      <c r="R338" s="38">
        <f t="shared" si="52"/>
        <v>737.83199999999999</v>
      </c>
      <c r="S338" s="39">
        <v>9.84</v>
      </c>
      <c r="T338" s="38">
        <f t="shared" si="53"/>
        <v>681.71519999999998</v>
      </c>
      <c r="U338" s="40" t="str">
        <f t="shared" si="59"/>
        <v>Krzywa 1A /   48</v>
      </c>
      <c r="V338" s="28">
        <v>11.26</v>
      </c>
      <c r="W338" s="38">
        <f t="shared" si="54"/>
        <v>780.09280000000001</v>
      </c>
      <c r="X338" s="38">
        <f t="shared" si="55"/>
        <v>0.60999999999999943</v>
      </c>
      <c r="Y338" s="41">
        <f t="shared" si="56"/>
        <v>0.14430894308943087</v>
      </c>
      <c r="Z338" s="42">
        <f t="shared" si="50"/>
        <v>42.260800000000017</v>
      </c>
      <c r="AA338" s="42">
        <f t="shared" si="57"/>
        <v>98.377600000000029</v>
      </c>
      <c r="AC338" s="42">
        <f t="shared" si="58"/>
        <v>42.260800000000017</v>
      </c>
    </row>
    <row r="339" spans="1:29" ht="20.100000000000001" customHeight="1" x14ac:dyDescent="0.2">
      <c r="A339" s="27">
        <v>332</v>
      </c>
      <c r="B339" s="26" t="s">
        <v>344</v>
      </c>
      <c r="C339" s="27"/>
      <c r="D339" s="36">
        <v>32.31</v>
      </c>
      <c r="E339" s="36">
        <v>2368.23</v>
      </c>
      <c r="F339" s="36">
        <v>256957.32</v>
      </c>
      <c r="G339" s="36">
        <v>3505.69</v>
      </c>
      <c r="H339" s="36">
        <v>0</v>
      </c>
      <c r="I339" s="36">
        <v>3505.69</v>
      </c>
      <c r="J339" s="36">
        <v>0</v>
      </c>
      <c r="K339" s="36">
        <v>0</v>
      </c>
      <c r="L339" s="36">
        <v>0</v>
      </c>
      <c r="M339" s="36">
        <v>0</v>
      </c>
      <c r="N339" s="36">
        <v>0</v>
      </c>
      <c r="O339" s="36">
        <v>0</v>
      </c>
      <c r="P339" s="36">
        <f t="shared" si="51"/>
        <v>3505.69</v>
      </c>
      <c r="Q339" s="37">
        <v>10.65</v>
      </c>
      <c r="R339" s="38">
        <f t="shared" si="52"/>
        <v>344.10150000000004</v>
      </c>
      <c r="S339" s="39">
        <v>9.7899999999999991</v>
      </c>
      <c r="T339" s="38">
        <f t="shared" si="53"/>
        <v>316.31490000000002</v>
      </c>
      <c r="U339" s="40" t="str">
        <f t="shared" si="59"/>
        <v>Krzywa 1A /   50</v>
      </c>
      <c r="V339" s="28">
        <v>11.2</v>
      </c>
      <c r="W339" s="38">
        <f t="shared" si="54"/>
        <v>361.87200000000001</v>
      </c>
      <c r="X339" s="38">
        <f t="shared" si="55"/>
        <v>0.54999999999999893</v>
      </c>
      <c r="Y339" s="41">
        <f t="shared" si="56"/>
        <v>0.14402451481103173</v>
      </c>
      <c r="Z339" s="42">
        <f t="shared" si="50"/>
        <v>17.77049999999997</v>
      </c>
      <c r="AA339" s="42">
        <f t="shared" si="57"/>
        <v>45.557099999999991</v>
      </c>
      <c r="AC339" s="42">
        <f t="shared" si="58"/>
        <v>17.77049999999997</v>
      </c>
    </row>
    <row r="340" spans="1:29" ht="20.100000000000001" customHeight="1" x14ac:dyDescent="0.2">
      <c r="A340" s="27">
        <v>333</v>
      </c>
      <c r="B340" s="26" t="s">
        <v>345</v>
      </c>
      <c r="C340" s="27"/>
      <c r="D340" s="36">
        <v>46.04</v>
      </c>
      <c r="E340" s="36">
        <v>2368.23</v>
      </c>
      <c r="F340" s="36">
        <v>256957.32</v>
      </c>
      <c r="G340" s="36">
        <v>4995.42</v>
      </c>
      <c r="H340" s="36">
        <v>0</v>
      </c>
      <c r="I340" s="36">
        <v>4995.42</v>
      </c>
      <c r="J340" s="36">
        <v>0</v>
      </c>
      <c r="K340" s="36">
        <v>0</v>
      </c>
      <c r="L340" s="36">
        <v>0</v>
      </c>
      <c r="M340" s="36">
        <v>0</v>
      </c>
      <c r="N340" s="36">
        <v>0</v>
      </c>
      <c r="O340" s="36">
        <v>0</v>
      </c>
      <c r="P340" s="36">
        <f t="shared" si="51"/>
        <v>4995.42</v>
      </c>
      <c r="Q340" s="37">
        <v>10.65</v>
      </c>
      <c r="R340" s="38">
        <f t="shared" si="52"/>
        <v>490.32600000000002</v>
      </c>
      <c r="S340" s="39">
        <v>9.7899999999999991</v>
      </c>
      <c r="T340" s="38">
        <f t="shared" si="53"/>
        <v>450.73159999999996</v>
      </c>
      <c r="U340" s="40" t="str">
        <f t="shared" si="59"/>
        <v>Krzywa 1B /    6</v>
      </c>
      <c r="V340" s="28">
        <v>11.2</v>
      </c>
      <c r="W340" s="38">
        <f t="shared" si="54"/>
        <v>515.64799999999991</v>
      </c>
      <c r="X340" s="38">
        <f t="shared" si="55"/>
        <v>0.54999999999999893</v>
      </c>
      <c r="Y340" s="41">
        <f t="shared" si="56"/>
        <v>0.14402451481103173</v>
      </c>
      <c r="Z340" s="42">
        <f t="shared" si="50"/>
        <v>25.321999999999889</v>
      </c>
      <c r="AA340" s="42">
        <f t="shared" si="57"/>
        <v>64.916399999999953</v>
      </c>
      <c r="AC340" s="42">
        <f t="shared" si="58"/>
        <v>25.321999999999889</v>
      </c>
    </row>
    <row r="341" spans="1:29" ht="20.100000000000001" customHeight="1" x14ac:dyDescent="0.2">
      <c r="A341" s="27">
        <v>334</v>
      </c>
      <c r="B341" s="26" t="s">
        <v>346</v>
      </c>
      <c r="C341" s="27"/>
      <c r="D341" s="36">
        <v>56.86</v>
      </c>
      <c r="E341" s="36">
        <v>2368.23</v>
      </c>
      <c r="F341" s="36">
        <v>256957.32</v>
      </c>
      <c r="G341" s="36">
        <v>6169.41</v>
      </c>
      <c r="H341" s="36">
        <v>0</v>
      </c>
      <c r="I341" s="36">
        <v>6169.41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f t="shared" si="51"/>
        <v>6169.41</v>
      </c>
      <c r="Q341" s="37">
        <v>10.65</v>
      </c>
      <c r="R341" s="38">
        <f t="shared" si="52"/>
        <v>605.55899999999997</v>
      </c>
      <c r="S341" s="39">
        <v>9.7899999999999991</v>
      </c>
      <c r="T341" s="38">
        <f t="shared" si="53"/>
        <v>556.65939999999989</v>
      </c>
      <c r="U341" s="40" t="str">
        <f t="shared" si="59"/>
        <v>Krzywa 1B /    9</v>
      </c>
      <c r="V341" s="28">
        <v>11.2</v>
      </c>
      <c r="W341" s="38">
        <f t="shared" si="54"/>
        <v>636.83199999999999</v>
      </c>
      <c r="X341" s="38">
        <f t="shared" si="55"/>
        <v>0.54999999999999893</v>
      </c>
      <c r="Y341" s="41">
        <f t="shared" si="56"/>
        <v>0.14402451481103173</v>
      </c>
      <c r="Z341" s="42">
        <f t="shared" si="50"/>
        <v>31.273000000000025</v>
      </c>
      <c r="AA341" s="42">
        <f t="shared" si="57"/>
        <v>80.172600000000102</v>
      </c>
      <c r="AC341" s="42">
        <f t="shared" si="58"/>
        <v>31.273000000000025</v>
      </c>
    </row>
    <row r="342" spans="1:29" ht="20.100000000000001" customHeight="1" x14ac:dyDescent="0.2">
      <c r="A342" s="27">
        <v>335</v>
      </c>
      <c r="B342" s="26" t="s">
        <v>347</v>
      </c>
      <c r="C342" s="27"/>
      <c r="D342" s="36">
        <v>33.299999999999997</v>
      </c>
      <c r="E342" s="36">
        <v>2368.23</v>
      </c>
      <c r="F342" s="36">
        <v>256957.32</v>
      </c>
      <c r="G342" s="36">
        <v>3613.11</v>
      </c>
      <c r="H342" s="36">
        <v>0</v>
      </c>
      <c r="I342" s="36">
        <v>3613.11</v>
      </c>
      <c r="J342" s="36">
        <v>0</v>
      </c>
      <c r="K342" s="36">
        <v>0</v>
      </c>
      <c r="L342" s="36">
        <v>770.36</v>
      </c>
      <c r="M342" s="36">
        <v>770.36</v>
      </c>
      <c r="N342" s="36">
        <v>23.13</v>
      </c>
      <c r="O342" s="36">
        <v>77.040000000000006</v>
      </c>
      <c r="P342" s="36">
        <f t="shared" si="51"/>
        <v>3690.15</v>
      </c>
      <c r="Q342" s="37">
        <v>10.88</v>
      </c>
      <c r="R342" s="38">
        <f t="shared" si="52"/>
        <v>362.30399999999997</v>
      </c>
      <c r="S342" s="39">
        <v>9.7899999999999991</v>
      </c>
      <c r="T342" s="38">
        <f t="shared" si="53"/>
        <v>326.00699999999995</v>
      </c>
      <c r="U342" s="40" t="str">
        <f t="shared" si="59"/>
        <v>Krzywa 1B /   13</v>
      </c>
      <c r="V342" s="28">
        <v>11.2</v>
      </c>
      <c r="W342" s="38">
        <f t="shared" si="54"/>
        <v>372.95999999999992</v>
      </c>
      <c r="X342" s="38">
        <f t="shared" si="55"/>
        <v>0.31999999999999851</v>
      </c>
      <c r="Y342" s="41">
        <f t="shared" si="56"/>
        <v>0.14402451481103173</v>
      </c>
      <c r="Z342" s="42">
        <f t="shared" si="50"/>
        <v>10.655999999999949</v>
      </c>
      <c r="AA342" s="42">
        <f t="shared" si="57"/>
        <v>46.952999999999975</v>
      </c>
      <c r="AC342" s="42">
        <f t="shared" si="58"/>
        <v>10.655999999999949</v>
      </c>
    </row>
    <row r="343" spans="1:29" ht="20.100000000000001" customHeight="1" x14ac:dyDescent="0.2">
      <c r="A343" s="27">
        <v>336</v>
      </c>
      <c r="B343" s="26" t="s">
        <v>348</v>
      </c>
      <c r="C343" s="27"/>
      <c r="D343" s="36">
        <v>33.299999999999997</v>
      </c>
      <c r="E343" s="36">
        <v>2368.23</v>
      </c>
      <c r="F343" s="36">
        <v>256957.32</v>
      </c>
      <c r="G343" s="36">
        <v>3613.11</v>
      </c>
      <c r="H343" s="36">
        <v>0</v>
      </c>
      <c r="I343" s="36">
        <v>3613.11</v>
      </c>
      <c r="J343" s="36">
        <v>0</v>
      </c>
      <c r="K343" s="36">
        <v>0</v>
      </c>
      <c r="L343" s="36">
        <v>0</v>
      </c>
      <c r="M343" s="36">
        <v>0</v>
      </c>
      <c r="N343" s="36">
        <v>0</v>
      </c>
      <c r="O343" s="36">
        <v>0</v>
      </c>
      <c r="P343" s="36">
        <f t="shared" si="51"/>
        <v>3613.11</v>
      </c>
      <c r="Q343" s="37">
        <v>10.65</v>
      </c>
      <c r="R343" s="38">
        <f t="shared" si="52"/>
        <v>354.64499999999998</v>
      </c>
      <c r="S343" s="39">
        <v>9.7899999999999991</v>
      </c>
      <c r="T343" s="38">
        <f t="shared" si="53"/>
        <v>326.00699999999995</v>
      </c>
      <c r="U343" s="40" t="str">
        <f t="shared" si="59"/>
        <v>Krzywa 1B /   25</v>
      </c>
      <c r="V343" s="28">
        <v>11.2</v>
      </c>
      <c r="W343" s="38">
        <f t="shared" si="54"/>
        <v>372.95999999999992</v>
      </c>
      <c r="X343" s="38">
        <f t="shared" si="55"/>
        <v>0.54999999999999893</v>
      </c>
      <c r="Y343" s="41">
        <f t="shared" si="56"/>
        <v>0.14402451481103173</v>
      </c>
      <c r="Z343" s="42">
        <f t="shared" si="50"/>
        <v>18.314999999999941</v>
      </c>
      <c r="AA343" s="42">
        <f t="shared" si="57"/>
        <v>46.952999999999975</v>
      </c>
      <c r="AC343" s="42">
        <f t="shared" si="58"/>
        <v>18.314999999999941</v>
      </c>
    </row>
    <row r="344" spans="1:29" ht="20.100000000000001" customHeight="1" x14ac:dyDescent="0.2">
      <c r="A344" s="27">
        <v>337</v>
      </c>
      <c r="B344" s="26" t="s">
        <v>349</v>
      </c>
      <c r="C344" s="27"/>
      <c r="D344" s="36">
        <v>57.02</v>
      </c>
      <c r="E344" s="36">
        <v>2368.23</v>
      </c>
      <c r="F344" s="36">
        <v>256957.32</v>
      </c>
      <c r="G344" s="36">
        <v>6186.78</v>
      </c>
      <c r="H344" s="36">
        <v>0</v>
      </c>
      <c r="I344" s="36">
        <v>6186.78</v>
      </c>
      <c r="J344" s="36">
        <v>0</v>
      </c>
      <c r="K344" s="36">
        <v>0</v>
      </c>
      <c r="L344" s="36">
        <v>2231.2800000000002</v>
      </c>
      <c r="M344" s="36">
        <v>2231.2800000000002</v>
      </c>
      <c r="N344" s="36">
        <v>39.130000000000003</v>
      </c>
      <c r="O344" s="36">
        <v>0</v>
      </c>
      <c r="P344" s="36">
        <f t="shared" si="51"/>
        <v>6186.78</v>
      </c>
      <c r="Q344" s="37">
        <v>10.65</v>
      </c>
      <c r="R344" s="38">
        <f t="shared" si="52"/>
        <v>607.26300000000003</v>
      </c>
      <c r="S344" s="39">
        <v>9.7899999999999991</v>
      </c>
      <c r="T344" s="38">
        <f t="shared" si="53"/>
        <v>558.22579999999994</v>
      </c>
      <c r="U344" s="40" t="str">
        <f t="shared" si="59"/>
        <v>Krzywa 1B /   29</v>
      </c>
      <c r="V344" s="28">
        <v>11.2</v>
      </c>
      <c r="W344" s="38">
        <f t="shared" si="54"/>
        <v>638.62400000000002</v>
      </c>
      <c r="X344" s="38">
        <f t="shared" si="55"/>
        <v>0.54999999999999893</v>
      </c>
      <c r="Y344" s="41">
        <f t="shared" si="56"/>
        <v>0.14402451481103173</v>
      </c>
      <c r="Z344" s="42">
        <f t="shared" si="50"/>
        <v>31.36099999999999</v>
      </c>
      <c r="AA344" s="42">
        <f t="shared" si="57"/>
        <v>80.398200000000088</v>
      </c>
      <c r="AC344" s="42">
        <f t="shared" si="58"/>
        <v>31.36099999999999</v>
      </c>
    </row>
    <row r="345" spans="1:29" ht="20.100000000000001" customHeight="1" x14ac:dyDescent="0.2">
      <c r="A345" s="27">
        <v>338</v>
      </c>
      <c r="B345" s="26" t="s">
        <v>350</v>
      </c>
      <c r="C345" s="27"/>
      <c r="D345" s="36">
        <v>32.6</v>
      </c>
      <c r="E345" s="36">
        <v>2368.23</v>
      </c>
      <c r="F345" s="36">
        <v>256957.32</v>
      </c>
      <c r="G345" s="36">
        <v>3537.16</v>
      </c>
      <c r="H345" s="36">
        <v>0</v>
      </c>
      <c r="I345" s="36">
        <v>3537.16</v>
      </c>
      <c r="J345" s="36">
        <v>0</v>
      </c>
      <c r="K345" s="36">
        <v>0</v>
      </c>
      <c r="L345" s="36">
        <v>0</v>
      </c>
      <c r="M345" s="36">
        <v>0</v>
      </c>
      <c r="N345" s="36">
        <v>0</v>
      </c>
      <c r="O345" s="36">
        <v>0</v>
      </c>
      <c r="P345" s="36">
        <f t="shared" si="51"/>
        <v>3537.16</v>
      </c>
      <c r="Q345" s="37">
        <v>10.65</v>
      </c>
      <c r="R345" s="38">
        <f t="shared" si="52"/>
        <v>347.19000000000005</v>
      </c>
      <c r="S345" s="39">
        <v>9.7899999999999991</v>
      </c>
      <c r="T345" s="38">
        <f t="shared" si="53"/>
        <v>319.154</v>
      </c>
      <c r="U345" s="40" t="str">
        <f t="shared" si="59"/>
        <v>Krzywa 1C /    5</v>
      </c>
      <c r="V345" s="28">
        <v>11.2</v>
      </c>
      <c r="W345" s="38">
        <f t="shared" si="54"/>
        <v>365.12</v>
      </c>
      <c r="X345" s="38">
        <f t="shared" si="55"/>
        <v>0.54999999999999893</v>
      </c>
      <c r="Y345" s="41">
        <f t="shared" si="56"/>
        <v>0.14402451481103173</v>
      </c>
      <c r="Z345" s="42">
        <f t="shared" si="50"/>
        <v>17.92999999999995</v>
      </c>
      <c r="AA345" s="42">
        <f t="shared" si="57"/>
        <v>45.966000000000008</v>
      </c>
      <c r="AC345" s="42">
        <f t="shared" si="58"/>
        <v>17.92999999999995</v>
      </c>
    </row>
    <row r="346" spans="1:29" ht="20.100000000000001" customHeight="1" x14ac:dyDescent="0.2">
      <c r="A346" s="27">
        <v>339</v>
      </c>
      <c r="B346" s="26" t="s">
        <v>351</v>
      </c>
      <c r="C346" s="27"/>
      <c r="D346" s="36">
        <v>26.4</v>
      </c>
      <c r="E346" s="36">
        <v>2368.23</v>
      </c>
      <c r="F346" s="36">
        <v>256957.32</v>
      </c>
      <c r="G346" s="36">
        <v>2864.45</v>
      </c>
      <c r="H346" s="36">
        <v>0</v>
      </c>
      <c r="I346" s="36">
        <v>2864.45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6">
        <v>0</v>
      </c>
      <c r="P346" s="36">
        <f t="shared" si="51"/>
        <v>2864.45</v>
      </c>
      <c r="Q346" s="37">
        <v>10.65</v>
      </c>
      <c r="R346" s="38">
        <f t="shared" si="52"/>
        <v>281.15999999999997</v>
      </c>
      <c r="S346" s="39">
        <v>9.7899999999999991</v>
      </c>
      <c r="T346" s="38">
        <f t="shared" si="53"/>
        <v>258.45599999999996</v>
      </c>
      <c r="U346" s="40" t="str">
        <f t="shared" si="59"/>
        <v>Krzywa 1C /    9</v>
      </c>
      <c r="V346" s="28">
        <v>11.2</v>
      </c>
      <c r="W346" s="38">
        <f t="shared" si="54"/>
        <v>295.67999999999995</v>
      </c>
      <c r="X346" s="38">
        <f t="shared" si="55"/>
        <v>0.54999999999999893</v>
      </c>
      <c r="Y346" s="41">
        <f t="shared" si="56"/>
        <v>0.14402451481103173</v>
      </c>
      <c r="Z346" s="42">
        <f t="shared" si="50"/>
        <v>14.519999999999982</v>
      </c>
      <c r="AA346" s="42">
        <f t="shared" si="57"/>
        <v>37.22399999999999</v>
      </c>
      <c r="AC346" s="42">
        <f t="shared" si="58"/>
        <v>14.519999999999982</v>
      </c>
    </row>
    <row r="347" spans="1:29" ht="20.100000000000001" customHeight="1" x14ac:dyDescent="0.2">
      <c r="A347" s="27">
        <v>340</v>
      </c>
      <c r="B347" s="26" t="s">
        <v>352</v>
      </c>
      <c r="C347" s="27"/>
      <c r="D347" s="36">
        <v>45.6</v>
      </c>
      <c r="E347" s="36">
        <v>2368.23</v>
      </c>
      <c r="F347" s="36">
        <v>256957.32</v>
      </c>
      <c r="G347" s="36">
        <v>4947.68</v>
      </c>
      <c r="H347" s="36">
        <v>0</v>
      </c>
      <c r="I347" s="36">
        <v>4947.68</v>
      </c>
      <c r="J347" s="36">
        <v>0</v>
      </c>
      <c r="K347" s="36">
        <v>0</v>
      </c>
      <c r="L347" s="36">
        <v>4233.6400000000003</v>
      </c>
      <c r="M347" s="36">
        <v>4233.6400000000003</v>
      </c>
      <c r="N347" s="36">
        <v>92.84</v>
      </c>
      <c r="O347" s="36">
        <v>423.36</v>
      </c>
      <c r="P347" s="36">
        <f t="shared" si="51"/>
        <v>5371.04</v>
      </c>
      <c r="Q347" s="37">
        <v>11.57</v>
      </c>
      <c r="R347" s="38">
        <f t="shared" si="52"/>
        <v>527.59199999999998</v>
      </c>
      <c r="S347" s="39">
        <v>9.7899999999999991</v>
      </c>
      <c r="T347" s="38">
        <f t="shared" si="53"/>
        <v>446.42399999999998</v>
      </c>
      <c r="U347" s="40" t="str">
        <f t="shared" si="59"/>
        <v>Krzywa 1C /   28</v>
      </c>
      <c r="V347" s="28">
        <v>11.26</v>
      </c>
      <c r="W347" s="38">
        <f t="shared" si="54"/>
        <v>513.45600000000002</v>
      </c>
      <c r="X347" s="38">
        <f t="shared" si="55"/>
        <v>-0.3100000000000005</v>
      </c>
      <c r="Y347" s="41">
        <f t="shared" si="56"/>
        <v>0.15015321756894795</v>
      </c>
      <c r="Z347" s="42">
        <f t="shared" si="50"/>
        <v>-14.135999999999967</v>
      </c>
      <c r="AA347" s="42">
        <f t="shared" si="57"/>
        <v>67.032000000000039</v>
      </c>
      <c r="AC347" s="42">
        <f t="shared" si="58"/>
        <v>-14.135999999999967</v>
      </c>
    </row>
    <row r="348" spans="1:29" ht="20.100000000000001" customHeight="1" x14ac:dyDescent="0.2">
      <c r="A348" s="27">
        <v>341</v>
      </c>
      <c r="B348" s="26" t="s">
        <v>353</v>
      </c>
      <c r="C348" s="27"/>
      <c r="D348" s="36">
        <v>32.799999999999997</v>
      </c>
      <c r="E348" s="36">
        <v>2368.23</v>
      </c>
      <c r="F348" s="36">
        <v>256957.32</v>
      </c>
      <c r="G348" s="36">
        <v>3558.86</v>
      </c>
      <c r="H348" s="36">
        <v>0</v>
      </c>
      <c r="I348" s="36">
        <v>3558.86</v>
      </c>
      <c r="J348" s="36">
        <v>0</v>
      </c>
      <c r="K348" s="36">
        <v>0</v>
      </c>
      <c r="L348" s="36">
        <v>0</v>
      </c>
      <c r="M348" s="36">
        <v>0</v>
      </c>
      <c r="N348" s="36">
        <v>0</v>
      </c>
      <c r="O348" s="36">
        <v>0</v>
      </c>
      <c r="P348" s="36">
        <f t="shared" si="51"/>
        <v>3558.86</v>
      </c>
      <c r="Q348" s="37">
        <v>10.65</v>
      </c>
      <c r="R348" s="38">
        <f t="shared" si="52"/>
        <v>349.32</v>
      </c>
      <c r="S348" s="39">
        <v>9.7899999999999991</v>
      </c>
      <c r="T348" s="38">
        <f t="shared" si="53"/>
        <v>321.11199999999997</v>
      </c>
      <c r="U348" s="40" t="str">
        <f t="shared" si="59"/>
        <v>Krzywa 1C /   31</v>
      </c>
      <c r="V348" s="28">
        <v>11.2</v>
      </c>
      <c r="W348" s="38">
        <f t="shared" si="54"/>
        <v>367.35999999999996</v>
      </c>
      <c r="X348" s="38">
        <f t="shared" si="55"/>
        <v>0.54999999999999893</v>
      </c>
      <c r="Y348" s="41">
        <f t="shared" si="56"/>
        <v>0.14402451481103173</v>
      </c>
      <c r="Z348" s="42">
        <f t="shared" si="50"/>
        <v>18.039999999999964</v>
      </c>
      <c r="AA348" s="42">
        <f t="shared" si="57"/>
        <v>46.24799999999999</v>
      </c>
      <c r="AC348" s="42">
        <f t="shared" si="58"/>
        <v>18.039999999999964</v>
      </c>
    </row>
    <row r="349" spans="1:29" ht="20.100000000000001" customHeight="1" x14ac:dyDescent="0.2">
      <c r="A349" s="27">
        <v>342</v>
      </c>
      <c r="B349" s="26" t="s">
        <v>354</v>
      </c>
      <c r="C349" s="27"/>
      <c r="D349" s="36">
        <v>26.4</v>
      </c>
      <c r="E349" s="36">
        <v>2368.23</v>
      </c>
      <c r="F349" s="36">
        <v>256957.32</v>
      </c>
      <c r="G349" s="36">
        <v>2864.45</v>
      </c>
      <c r="H349" s="36">
        <v>0</v>
      </c>
      <c r="I349" s="36">
        <v>2864.45</v>
      </c>
      <c r="J349" s="36">
        <v>0</v>
      </c>
      <c r="K349" s="36">
        <v>0</v>
      </c>
      <c r="L349" s="36">
        <v>0</v>
      </c>
      <c r="M349" s="36">
        <v>0</v>
      </c>
      <c r="N349" s="36">
        <v>0</v>
      </c>
      <c r="O349" s="36">
        <v>0</v>
      </c>
      <c r="P349" s="36">
        <f t="shared" si="51"/>
        <v>2864.45</v>
      </c>
      <c r="Q349" s="37">
        <v>10.65</v>
      </c>
      <c r="R349" s="38">
        <f t="shared" si="52"/>
        <v>281.15999999999997</v>
      </c>
      <c r="S349" s="39">
        <v>9.7899999999999991</v>
      </c>
      <c r="T349" s="38">
        <f t="shared" si="53"/>
        <v>258.45599999999996</v>
      </c>
      <c r="U349" s="40" t="str">
        <f t="shared" si="59"/>
        <v>Krzywa 1C /   34</v>
      </c>
      <c r="V349" s="28">
        <v>11.2</v>
      </c>
      <c r="W349" s="38">
        <f t="shared" si="54"/>
        <v>295.67999999999995</v>
      </c>
      <c r="X349" s="38">
        <f t="shared" si="55"/>
        <v>0.54999999999999893</v>
      </c>
      <c r="Y349" s="41">
        <f t="shared" si="56"/>
        <v>0.14402451481103173</v>
      </c>
      <c r="Z349" s="42">
        <f t="shared" si="50"/>
        <v>14.519999999999982</v>
      </c>
      <c r="AA349" s="42">
        <f t="shared" si="57"/>
        <v>37.22399999999999</v>
      </c>
      <c r="AC349" s="42">
        <f t="shared" si="58"/>
        <v>14.519999999999982</v>
      </c>
    </row>
    <row r="350" spans="1:29" ht="20.100000000000001" customHeight="1" x14ac:dyDescent="0.2">
      <c r="A350" s="27">
        <v>343</v>
      </c>
      <c r="B350" s="26" t="s">
        <v>355</v>
      </c>
      <c r="C350" s="27"/>
      <c r="D350" s="36">
        <v>55.7</v>
      </c>
      <c r="E350" s="36">
        <v>2368.23</v>
      </c>
      <c r="F350" s="36">
        <v>256957.32</v>
      </c>
      <c r="G350" s="36">
        <v>6043.55</v>
      </c>
      <c r="H350" s="36">
        <v>0</v>
      </c>
      <c r="I350" s="36">
        <v>6043.55</v>
      </c>
      <c r="J350" s="36">
        <v>0</v>
      </c>
      <c r="K350" s="36">
        <v>0</v>
      </c>
      <c r="L350" s="36">
        <v>3379.15</v>
      </c>
      <c r="M350" s="36">
        <v>3379.15</v>
      </c>
      <c r="N350" s="36">
        <v>60.67</v>
      </c>
      <c r="O350" s="36">
        <v>337.92</v>
      </c>
      <c r="P350" s="36">
        <f t="shared" si="51"/>
        <v>6381.47</v>
      </c>
      <c r="Q350" s="37">
        <v>11.25</v>
      </c>
      <c r="R350" s="38">
        <f t="shared" si="52"/>
        <v>626.625</v>
      </c>
      <c r="S350" s="39">
        <v>9.7899999999999991</v>
      </c>
      <c r="T350" s="38">
        <f t="shared" si="53"/>
        <v>545.303</v>
      </c>
      <c r="U350" s="40" t="str">
        <f t="shared" si="59"/>
        <v>Krzywa 1C /   38</v>
      </c>
      <c r="V350" s="28">
        <v>11.25</v>
      </c>
      <c r="W350" s="38">
        <f t="shared" si="54"/>
        <v>626.625</v>
      </c>
      <c r="X350" s="38">
        <f t="shared" si="55"/>
        <v>0</v>
      </c>
      <c r="Y350" s="41">
        <f t="shared" si="56"/>
        <v>0.14913176710929532</v>
      </c>
      <c r="Z350" s="42">
        <f t="shared" si="50"/>
        <v>0</v>
      </c>
      <c r="AA350" s="42">
        <f t="shared" si="57"/>
        <v>81.322000000000003</v>
      </c>
      <c r="AC350" s="42">
        <f t="shared" si="58"/>
        <v>0</v>
      </c>
    </row>
    <row r="351" spans="1:29" ht="20.100000000000001" customHeight="1" x14ac:dyDescent="0.2">
      <c r="A351" s="27">
        <v>344</v>
      </c>
      <c r="B351" s="26" t="s">
        <v>356</v>
      </c>
      <c r="C351" s="27"/>
      <c r="D351" s="36">
        <v>46.3</v>
      </c>
      <c r="E351" s="36">
        <v>2368.23</v>
      </c>
      <c r="F351" s="36">
        <v>256957.32</v>
      </c>
      <c r="G351" s="36">
        <v>5023.6400000000003</v>
      </c>
      <c r="H351" s="36">
        <v>0</v>
      </c>
      <c r="I351" s="36">
        <v>5023.6400000000003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f t="shared" si="51"/>
        <v>5023.6400000000003</v>
      </c>
      <c r="Q351" s="37">
        <v>10.65</v>
      </c>
      <c r="R351" s="38">
        <f t="shared" si="52"/>
        <v>493.09499999999997</v>
      </c>
      <c r="S351" s="39">
        <v>9.7899999999999991</v>
      </c>
      <c r="T351" s="38">
        <f t="shared" si="53"/>
        <v>453.27699999999993</v>
      </c>
      <c r="U351" s="40" t="str">
        <f t="shared" si="59"/>
        <v>Krzywa 1C /   43</v>
      </c>
      <c r="V351" s="28">
        <v>11.2</v>
      </c>
      <c r="W351" s="38">
        <f t="shared" si="54"/>
        <v>518.55999999999995</v>
      </c>
      <c r="X351" s="38">
        <f t="shared" si="55"/>
        <v>0.54999999999999893</v>
      </c>
      <c r="Y351" s="41">
        <f t="shared" si="56"/>
        <v>0.14402451481103173</v>
      </c>
      <c r="Z351" s="42">
        <f t="shared" si="50"/>
        <v>25.464999999999975</v>
      </c>
      <c r="AA351" s="42">
        <f t="shared" si="57"/>
        <v>65.283000000000015</v>
      </c>
      <c r="AC351" s="42">
        <f t="shared" si="58"/>
        <v>25.464999999999975</v>
      </c>
    </row>
    <row r="352" spans="1:29" ht="20.100000000000001" customHeight="1" x14ac:dyDescent="0.2">
      <c r="A352" s="27">
        <v>345</v>
      </c>
      <c r="B352" s="26" t="s">
        <v>357</v>
      </c>
      <c r="C352" s="27"/>
      <c r="D352" s="36">
        <v>32.4</v>
      </c>
      <c r="E352" s="36">
        <v>2368.23</v>
      </c>
      <c r="F352" s="36">
        <v>256957.32</v>
      </c>
      <c r="G352" s="36">
        <v>3515.46</v>
      </c>
      <c r="H352" s="36">
        <v>0</v>
      </c>
      <c r="I352" s="36">
        <v>3515.46</v>
      </c>
      <c r="J352" s="36">
        <v>0</v>
      </c>
      <c r="K352" s="36">
        <v>0</v>
      </c>
      <c r="L352" s="36">
        <v>0</v>
      </c>
      <c r="M352" s="36">
        <v>0</v>
      </c>
      <c r="N352" s="36">
        <v>0</v>
      </c>
      <c r="O352" s="36">
        <v>0</v>
      </c>
      <c r="P352" s="36">
        <f t="shared" si="51"/>
        <v>3515.46</v>
      </c>
      <c r="Q352" s="37">
        <v>10.65</v>
      </c>
      <c r="R352" s="38">
        <f t="shared" si="52"/>
        <v>345.06</v>
      </c>
      <c r="S352" s="39">
        <v>9.7899999999999991</v>
      </c>
      <c r="T352" s="38">
        <f t="shared" si="53"/>
        <v>317.19599999999997</v>
      </c>
      <c r="U352" s="40" t="str">
        <f t="shared" si="59"/>
        <v>Krzywa 1C /   44</v>
      </c>
      <c r="V352" s="28">
        <v>11.2</v>
      </c>
      <c r="W352" s="38">
        <f t="shared" si="54"/>
        <v>362.87999999999994</v>
      </c>
      <c r="X352" s="38">
        <f t="shared" si="55"/>
        <v>0.54999999999999893</v>
      </c>
      <c r="Y352" s="41">
        <f t="shared" si="56"/>
        <v>0.14402451481103173</v>
      </c>
      <c r="Z352" s="42">
        <f t="shared" si="50"/>
        <v>17.819999999999936</v>
      </c>
      <c r="AA352" s="42">
        <f t="shared" si="57"/>
        <v>45.683999999999969</v>
      </c>
      <c r="AC352" s="42">
        <f t="shared" si="58"/>
        <v>17.819999999999936</v>
      </c>
    </row>
    <row r="353" spans="1:29" ht="20.100000000000001" customHeight="1" x14ac:dyDescent="0.2">
      <c r="A353" s="27">
        <v>346</v>
      </c>
      <c r="B353" s="26" t="s">
        <v>358</v>
      </c>
      <c r="C353" s="27"/>
      <c r="D353" s="36">
        <v>56.4</v>
      </c>
      <c r="E353" s="36">
        <v>2368.23</v>
      </c>
      <c r="F353" s="36">
        <v>256957.32</v>
      </c>
      <c r="G353" s="36">
        <v>6119.5</v>
      </c>
      <c r="H353" s="36">
        <v>0</v>
      </c>
      <c r="I353" s="36">
        <v>6119.5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f t="shared" si="51"/>
        <v>6119.5</v>
      </c>
      <c r="Q353" s="37">
        <v>10.65</v>
      </c>
      <c r="R353" s="38">
        <f t="shared" si="52"/>
        <v>600.66</v>
      </c>
      <c r="S353" s="39">
        <v>9.7899999999999991</v>
      </c>
      <c r="T353" s="38">
        <f t="shared" si="53"/>
        <v>552.15599999999995</v>
      </c>
      <c r="U353" s="40" t="str">
        <f t="shared" si="59"/>
        <v>Krzywa 1C /   52</v>
      </c>
      <c r="V353" s="28">
        <v>11.2</v>
      </c>
      <c r="W353" s="38">
        <f t="shared" si="54"/>
        <v>631.67999999999995</v>
      </c>
      <c r="X353" s="38">
        <f t="shared" si="55"/>
        <v>0.54999999999999893</v>
      </c>
      <c r="Y353" s="41">
        <f t="shared" si="56"/>
        <v>0.14402451481103173</v>
      </c>
      <c r="Z353" s="42">
        <f t="shared" si="50"/>
        <v>31.019999999999982</v>
      </c>
      <c r="AA353" s="42">
        <f t="shared" si="57"/>
        <v>79.524000000000001</v>
      </c>
      <c r="AC353" s="42">
        <f t="shared" si="58"/>
        <v>31.019999999999982</v>
      </c>
    </row>
    <row r="354" spans="1:29" ht="20.100000000000001" customHeight="1" x14ac:dyDescent="0.2">
      <c r="A354" s="27">
        <v>347</v>
      </c>
      <c r="B354" s="26" t="s">
        <v>359</v>
      </c>
      <c r="C354" s="27"/>
      <c r="D354" s="36">
        <v>45.5</v>
      </c>
      <c r="E354" s="36">
        <v>2368.23</v>
      </c>
      <c r="F354" s="36">
        <v>256957.32</v>
      </c>
      <c r="G354" s="36">
        <v>4936.83</v>
      </c>
      <c r="H354" s="36">
        <v>0</v>
      </c>
      <c r="I354" s="36">
        <v>4936.83</v>
      </c>
      <c r="J354" s="36">
        <v>0</v>
      </c>
      <c r="K354" s="36">
        <v>0</v>
      </c>
      <c r="L354" s="36">
        <v>4238.7299999999996</v>
      </c>
      <c r="M354" s="36">
        <v>4238.7299999999996</v>
      </c>
      <c r="N354" s="36">
        <v>93.16</v>
      </c>
      <c r="O354" s="36">
        <v>423.87</v>
      </c>
      <c r="P354" s="36">
        <f t="shared" si="51"/>
        <v>5360.7</v>
      </c>
      <c r="Q354" s="37">
        <v>11.57</v>
      </c>
      <c r="R354" s="38">
        <f t="shared" si="52"/>
        <v>526.43500000000006</v>
      </c>
      <c r="S354" s="39">
        <v>9.7899999999999991</v>
      </c>
      <c r="T354" s="38">
        <f t="shared" si="53"/>
        <v>445.44499999999994</v>
      </c>
      <c r="U354" s="40" t="str">
        <f t="shared" si="59"/>
        <v>Krzywa 1C /   54</v>
      </c>
      <c r="V354" s="28">
        <v>11.26</v>
      </c>
      <c r="W354" s="38">
        <f t="shared" si="54"/>
        <v>512.33000000000004</v>
      </c>
      <c r="X354" s="38">
        <f t="shared" si="55"/>
        <v>-0.3100000000000005</v>
      </c>
      <c r="Y354" s="41">
        <f t="shared" si="56"/>
        <v>0.15015321756894795</v>
      </c>
      <c r="Z354" s="42">
        <f t="shared" si="50"/>
        <v>-14.105000000000018</v>
      </c>
      <c r="AA354" s="42">
        <f t="shared" si="57"/>
        <v>66.885000000000105</v>
      </c>
      <c r="AC354" s="42">
        <f t="shared" si="58"/>
        <v>-14.105000000000018</v>
      </c>
    </row>
    <row r="355" spans="1:29" ht="20.100000000000001" customHeight="1" x14ac:dyDescent="0.2">
      <c r="A355" s="27">
        <v>348</v>
      </c>
      <c r="B355" s="26" t="s">
        <v>360</v>
      </c>
      <c r="C355" s="27"/>
      <c r="D355" s="36">
        <v>45.6</v>
      </c>
      <c r="E355" s="36">
        <v>2368.23</v>
      </c>
      <c r="F355" s="36">
        <v>256957.32</v>
      </c>
      <c r="G355" s="36">
        <v>4947.68</v>
      </c>
      <c r="H355" s="36">
        <v>0</v>
      </c>
      <c r="I355" s="36">
        <v>4947.68</v>
      </c>
      <c r="J355" s="36">
        <v>0</v>
      </c>
      <c r="K355" s="36">
        <v>0</v>
      </c>
      <c r="L355" s="36">
        <v>0</v>
      </c>
      <c r="M355" s="36">
        <v>0</v>
      </c>
      <c r="N355" s="36">
        <v>0</v>
      </c>
      <c r="O355" s="36">
        <v>0</v>
      </c>
      <c r="P355" s="36">
        <f t="shared" si="51"/>
        <v>4947.68</v>
      </c>
      <c r="Q355" s="37">
        <v>10.65</v>
      </c>
      <c r="R355" s="38">
        <f t="shared" si="52"/>
        <v>485.64000000000004</v>
      </c>
      <c r="S355" s="39">
        <v>9.7899999999999991</v>
      </c>
      <c r="T355" s="38">
        <f t="shared" si="53"/>
        <v>446.42399999999998</v>
      </c>
      <c r="U355" s="40" t="str">
        <f t="shared" si="59"/>
        <v>Krzywa 1C /   56</v>
      </c>
      <c r="V355" s="28">
        <v>11.2</v>
      </c>
      <c r="W355" s="38">
        <f t="shared" si="54"/>
        <v>510.71999999999997</v>
      </c>
      <c r="X355" s="38">
        <f t="shared" si="55"/>
        <v>0.54999999999999893</v>
      </c>
      <c r="Y355" s="41">
        <f t="shared" si="56"/>
        <v>0.14402451481103173</v>
      </c>
      <c r="Z355" s="42">
        <f t="shared" si="50"/>
        <v>25.079999999999927</v>
      </c>
      <c r="AA355" s="42">
        <f t="shared" si="57"/>
        <v>64.295999999999992</v>
      </c>
      <c r="AC355" s="42">
        <f t="shared" si="58"/>
        <v>25.079999999999927</v>
      </c>
    </row>
    <row r="356" spans="1:29" ht="20.100000000000001" customHeight="1" x14ac:dyDescent="0.2">
      <c r="A356" s="27">
        <v>349</v>
      </c>
      <c r="B356" s="26" t="s">
        <v>361</v>
      </c>
      <c r="C356" s="27"/>
      <c r="D356" s="36">
        <v>26.4</v>
      </c>
      <c r="E356" s="36">
        <v>2368.23</v>
      </c>
      <c r="F356" s="36">
        <v>256957.32</v>
      </c>
      <c r="G356" s="36">
        <v>2864.45</v>
      </c>
      <c r="H356" s="36">
        <v>0</v>
      </c>
      <c r="I356" s="36">
        <v>2864.45</v>
      </c>
      <c r="J356" s="36">
        <v>0</v>
      </c>
      <c r="K356" s="36">
        <v>0</v>
      </c>
      <c r="L356" s="36">
        <v>3972.24</v>
      </c>
      <c r="M356" s="36">
        <v>3972.24</v>
      </c>
      <c r="N356" s="36">
        <v>150.46</v>
      </c>
      <c r="O356" s="36">
        <v>397.22</v>
      </c>
      <c r="P356" s="36">
        <f t="shared" si="51"/>
        <v>3261.67</v>
      </c>
      <c r="Q356" s="37">
        <v>12.13</v>
      </c>
      <c r="R356" s="38">
        <f t="shared" si="52"/>
        <v>320.23200000000003</v>
      </c>
      <c r="S356" s="39">
        <v>9.7899999999999991</v>
      </c>
      <c r="T356" s="38">
        <f t="shared" si="53"/>
        <v>258.45599999999996</v>
      </c>
      <c r="U356" s="40" t="str">
        <f t="shared" si="59"/>
        <v>Krzywa 1C /   61</v>
      </c>
      <c r="V356" s="28">
        <v>11.26</v>
      </c>
      <c r="W356" s="38">
        <f t="shared" si="54"/>
        <v>297.26399999999995</v>
      </c>
      <c r="X356" s="38">
        <f t="shared" si="55"/>
        <v>-0.87000000000000099</v>
      </c>
      <c r="Y356" s="41">
        <f t="shared" si="56"/>
        <v>0.15015321756894795</v>
      </c>
      <c r="Z356" s="42">
        <f t="shared" si="50"/>
        <v>-22.968000000000075</v>
      </c>
      <c r="AA356" s="42">
        <f t="shared" si="57"/>
        <v>38.807999999999993</v>
      </c>
      <c r="AC356" s="42">
        <f t="shared" si="58"/>
        <v>-22.968000000000075</v>
      </c>
    </row>
    <row r="357" spans="1:29" ht="20.100000000000001" customHeight="1" x14ac:dyDescent="0.2">
      <c r="A357" s="27">
        <v>350</v>
      </c>
      <c r="B357" s="26" t="s">
        <v>362</v>
      </c>
      <c r="C357" s="27"/>
      <c r="D357" s="36">
        <v>32.299999999999997</v>
      </c>
      <c r="E357" s="36">
        <v>2368.23</v>
      </c>
      <c r="F357" s="36">
        <v>256957.32</v>
      </c>
      <c r="G357" s="36">
        <v>3504.61</v>
      </c>
      <c r="H357" s="36">
        <v>0</v>
      </c>
      <c r="I357" s="36">
        <v>3504.61</v>
      </c>
      <c r="J357" s="36">
        <v>0</v>
      </c>
      <c r="K357" s="36">
        <v>0</v>
      </c>
      <c r="L357" s="36">
        <v>0</v>
      </c>
      <c r="M357" s="36">
        <v>0</v>
      </c>
      <c r="N357" s="36">
        <v>0</v>
      </c>
      <c r="O357" s="36">
        <v>0</v>
      </c>
      <c r="P357" s="36">
        <f t="shared" si="51"/>
        <v>3504.61</v>
      </c>
      <c r="Q357" s="37">
        <v>10.65</v>
      </c>
      <c r="R357" s="38">
        <f t="shared" si="52"/>
        <v>343.995</v>
      </c>
      <c r="S357" s="39">
        <v>9.7899999999999991</v>
      </c>
      <c r="T357" s="38">
        <f t="shared" si="53"/>
        <v>316.21699999999993</v>
      </c>
      <c r="U357" s="40" t="str">
        <f t="shared" si="59"/>
        <v>Krzywa 1C /   62</v>
      </c>
      <c r="V357" s="28">
        <v>11.2</v>
      </c>
      <c r="W357" s="38">
        <f t="shared" si="54"/>
        <v>361.75999999999993</v>
      </c>
      <c r="X357" s="38">
        <f t="shared" si="55"/>
        <v>0.54999999999999893</v>
      </c>
      <c r="Y357" s="41">
        <f t="shared" si="56"/>
        <v>0.14402451481103173</v>
      </c>
      <c r="Z357" s="42">
        <f t="shared" si="50"/>
        <v>17.76499999999993</v>
      </c>
      <c r="AA357" s="42">
        <f t="shared" si="57"/>
        <v>45.543000000000006</v>
      </c>
      <c r="AC357" s="42">
        <f t="shared" si="58"/>
        <v>17.76499999999993</v>
      </c>
    </row>
    <row r="358" spans="1:29" ht="20.100000000000001" customHeight="1" x14ac:dyDescent="0.2">
      <c r="A358" s="27">
        <v>351</v>
      </c>
      <c r="B358" s="26" t="s">
        <v>363</v>
      </c>
      <c r="C358" s="27"/>
      <c r="D358" s="36">
        <v>56.2</v>
      </c>
      <c r="E358" s="36">
        <v>2368.23</v>
      </c>
      <c r="F358" s="36">
        <v>256957.32</v>
      </c>
      <c r="G358" s="36">
        <v>6097.8</v>
      </c>
      <c r="H358" s="36">
        <v>0</v>
      </c>
      <c r="I358" s="36">
        <v>6097.8</v>
      </c>
      <c r="J358" s="36">
        <v>0</v>
      </c>
      <c r="K358" s="36">
        <v>0</v>
      </c>
      <c r="L358" s="36">
        <v>9537.48</v>
      </c>
      <c r="M358" s="36">
        <v>9537.48</v>
      </c>
      <c r="N358" s="36">
        <v>169.71</v>
      </c>
      <c r="O358" s="36">
        <v>953.75</v>
      </c>
      <c r="P358" s="36">
        <f t="shared" si="51"/>
        <v>7051.55</v>
      </c>
      <c r="Q358" s="37">
        <v>12.32</v>
      </c>
      <c r="R358" s="38">
        <f t="shared" si="52"/>
        <v>692.38400000000001</v>
      </c>
      <c r="S358" s="39">
        <v>10.44</v>
      </c>
      <c r="T358" s="38">
        <f t="shared" si="53"/>
        <v>586.72799999999995</v>
      </c>
      <c r="U358" s="40" t="str">
        <f t="shared" si="59"/>
        <v>Krzywa 1C /   65</v>
      </c>
      <c r="V358" s="28">
        <v>12.01</v>
      </c>
      <c r="W358" s="38">
        <f t="shared" si="54"/>
        <v>674.96199999999999</v>
      </c>
      <c r="X358" s="38">
        <f t="shared" si="55"/>
        <v>-0.3100000000000005</v>
      </c>
      <c r="Y358" s="41">
        <f t="shared" si="56"/>
        <v>0.15038314176245215</v>
      </c>
      <c r="Z358" s="42">
        <f t="shared" si="50"/>
        <v>-17.422000000000025</v>
      </c>
      <c r="AA358" s="42">
        <f t="shared" si="57"/>
        <v>88.234000000000037</v>
      </c>
      <c r="AC358" s="42">
        <f t="shared" si="58"/>
        <v>-17.422000000000025</v>
      </c>
    </row>
    <row r="359" spans="1:29" ht="20.100000000000001" customHeight="1" x14ac:dyDescent="0.2">
      <c r="A359" s="27">
        <v>352</v>
      </c>
      <c r="B359" s="26" t="s">
        <v>364</v>
      </c>
      <c r="C359" s="27"/>
      <c r="D359" s="36">
        <v>55.6</v>
      </c>
      <c r="E359" s="36">
        <v>2368.23</v>
      </c>
      <c r="F359" s="36">
        <v>256957.32</v>
      </c>
      <c r="G359" s="36">
        <v>6032.7</v>
      </c>
      <c r="H359" s="36">
        <v>0</v>
      </c>
      <c r="I359" s="36">
        <v>6032.7</v>
      </c>
      <c r="J359" s="36">
        <v>0</v>
      </c>
      <c r="K359" s="36">
        <v>0</v>
      </c>
      <c r="L359" s="36">
        <v>5379.65</v>
      </c>
      <c r="M359" s="36">
        <v>5379.65</v>
      </c>
      <c r="N359" s="36">
        <v>96.76</v>
      </c>
      <c r="O359" s="36">
        <v>537.97</v>
      </c>
      <c r="P359" s="36">
        <f t="shared" si="51"/>
        <v>6570.67</v>
      </c>
      <c r="Q359" s="37">
        <v>11.6</v>
      </c>
      <c r="R359" s="38">
        <f t="shared" si="52"/>
        <v>644.96</v>
      </c>
      <c r="S359" s="39">
        <v>9.7899999999999991</v>
      </c>
      <c r="T359" s="38">
        <f t="shared" si="53"/>
        <v>544.32399999999996</v>
      </c>
      <c r="U359" s="40" t="str">
        <f t="shared" si="59"/>
        <v>Krzywa 1D /    1</v>
      </c>
      <c r="V359" s="28">
        <v>11.26</v>
      </c>
      <c r="W359" s="38">
        <f t="shared" si="54"/>
        <v>626.05600000000004</v>
      </c>
      <c r="X359" s="38">
        <f t="shared" si="55"/>
        <v>-0.33999999999999986</v>
      </c>
      <c r="Y359" s="41">
        <f t="shared" si="56"/>
        <v>0.15015321756894795</v>
      </c>
      <c r="Z359" s="42">
        <f t="shared" si="50"/>
        <v>-18.903999999999996</v>
      </c>
      <c r="AA359" s="42">
        <f t="shared" si="57"/>
        <v>81.732000000000085</v>
      </c>
      <c r="AC359" s="42">
        <f t="shared" si="58"/>
        <v>-18.903999999999996</v>
      </c>
    </row>
    <row r="360" spans="1:29" ht="20.100000000000001" customHeight="1" x14ac:dyDescent="0.2">
      <c r="A360" s="27">
        <v>353</v>
      </c>
      <c r="B360" s="26" t="s">
        <v>365</v>
      </c>
      <c r="C360" s="27"/>
      <c r="D360" s="36">
        <v>45.9</v>
      </c>
      <c r="E360" s="36">
        <v>2368.23</v>
      </c>
      <c r="F360" s="36">
        <v>256957.32</v>
      </c>
      <c r="G360" s="36">
        <v>4980.2299999999996</v>
      </c>
      <c r="H360" s="36">
        <v>0</v>
      </c>
      <c r="I360" s="36">
        <v>4980.2299999999996</v>
      </c>
      <c r="J360" s="36">
        <v>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f t="shared" si="51"/>
        <v>4980.2299999999996</v>
      </c>
      <c r="Q360" s="37">
        <v>10.65</v>
      </c>
      <c r="R360" s="38">
        <f t="shared" si="52"/>
        <v>488.83499999999998</v>
      </c>
      <c r="S360" s="39">
        <v>9.7899999999999991</v>
      </c>
      <c r="T360" s="38">
        <f t="shared" si="53"/>
        <v>449.36099999999993</v>
      </c>
      <c r="U360" s="40" t="str">
        <f t="shared" si="59"/>
        <v>Krzywa 1D /   11</v>
      </c>
      <c r="V360" s="28">
        <v>11.2</v>
      </c>
      <c r="W360" s="38">
        <f t="shared" si="54"/>
        <v>514.07999999999993</v>
      </c>
      <c r="X360" s="38">
        <f t="shared" si="55"/>
        <v>0.54999999999999893</v>
      </c>
      <c r="Y360" s="41">
        <f t="shared" si="56"/>
        <v>0.14402451481103173</v>
      </c>
      <c r="Z360" s="42">
        <f t="shared" si="50"/>
        <v>25.244999999999948</v>
      </c>
      <c r="AA360" s="42">
        <f t="shared" si="57"/>
        <v>64.718999999999994</v>
      </c>
      <c r="AC360" s="42">
        <f t="shared" si="58"/>
        <v>25.244999999999948</v>
      </c>
    </row>
    <row r="361" spans="1:29" ht="20.100000000000001" customHeight="1" x14ac:dyDescent="0.2">
      <c r="A361" s="27">
        <v>354</v>
      </c>
      <c r="B361" s="26" t="s">
        <v>366</v>
      </c>
      <c r="C361" s="27"/>
      <c r="D361" s="36">
        <v>57.5</v>
      </c>
      <c r="E361" s="36">
        <v>2368.23</v>
      </c>
      <c r="F361" s="36">
        <v>256957.32</v>
      </c>
      <c r="G361" s="36">
        <v>6238.86</v>
      </c>
      <c r="H361" s="36">
        <v>0</v>
      </c>
      <c r="I361" s="36">
        <v>6238.86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f t="shared" si="51"/>
        <v>6238.86</v>
      </c>
      <c r="Q361" s="37">
        <v>10.65</v>
      </c>
      <c r="R361" s="38">
        <f t="shared" si="52"/>
        <v>612.375</v>
      </c>
      <c r="S361" s="39">
        <v>9.7899999999999991</v>
      </c>
      <c r="T361" s="38">
        <f t="shared" si="53"/>
        <v>562.92499999999995</v>
      </c>
      <c r="U361" s="40" t="str">
        <f t="shared" si="59"/>
        <v>Krzywa 1D /   13</v>
      </c>
      <c r="V361" s="28">
        <v>11.2</v>
      </c>
      <c r="W361" s="38">
        <f t="shared" si="54"/>
        <v>644</v>
      </c>
      <c r="X361" s="38">
        <f t="shared" si="55"/>
        <v>0.54999999999999893</v>
      </c>
      <c r="Y361" s="41">
        <f t="shared" si="56"/>
        <v>0.14402451481103173</v>
      </c>
      <c r="Z361" s="42">
        <f t="shared" si="50"/>
        <v>31.625</v>
      </c>
      <c r="AA361" s="42">
        <f t="shared" si="57"/>
        <v>81.075000000000045</v>
      </c>
      <c r="AC361" s="42">
        <f t="shared" si="58"/>
        <v>31.625</v>
      </c>
    </row>
    <row r="362" spans="1:29" ht="20.100000000000001" customHeight="1" x14ac:dyDescent="0.2">
      <c r="A362" s="27">
        <v>355</v>
      </c>
      <c r="B362" s="26" t="s">
        <v>367</v>
      </c>
      <c r="C362" s="27"/>
      <c r="D362" s="36">
        <v>32.5</v>
      </c>
      <c r="E362" s="36">
        <v>2368.23</v>
      </c>
      <c r="F362" s="36">
        <v>256957.32</v>
      </c>
      <c r="G362" s="36">
        <v>3526.31</v>
      </c>
      <c r="H362" s="36">
        <v>0</v>
      </c>
      <c r="I362" s="36">
        <v>3526.31</v>
      </c>
      <c r="J362" s="36">
        <v>0</v>
      </c>
      <c r="K362" s="36">
        <v>0</v>
      </c>
      <c r="L362" s="36">
        <v>0</v>
      </c>
      <c r="M362" s="36">
        <v>0</v>
      </c>
      <c r="N362" s="36">
        <v>0</v>
      </c>
      <c r="O362" s="36">
        <v>0</v>
      </c>
      <c r="P362" s="36">
        <f t="shared" si="51"/>
        <v>3526.31</v>
      </c>
      <c r="Q362" s="37">
        <v>10.65</v>
      </c>
      <c r="R362" s="38">
        <f t="shared" si="52"/>
        <v>346.125</v>
      </c>
      <c r="S362" s="39">
        <v>9.7899999999999991</v>
      </c>
      <c r="T362" s="38">
        <f t="shared" si="53"/>
        <v>318.17499999999995</v>
      </c>
      <c r="U362" s="40" t="str">
        <f t="shared" si="59"/>
        <v>Krzywa 1D /   18</v>
      </c>
      <c r="V362" s="28">
        <v>11.2</v>
      </c>
      <c r="W362" s="38">
        <f t="shared" si="54"/>
        <v>364</v>
      </c>
      <c r="X362" s="38">
        <f t="shared" si="55"/>
        <v>0.54999999999999893</v>
      </c>
      <c r="Y362" s="41">
        <f t="shared" si="56"/>
        <v>0.14402451481103173</v>
      </c>
      <c r="Z362" s="42">
        <f t="shared" si="50"/>
        <v>17.875</v>
      </c>
      <c r="AA362" s="42">
        <f t="shared" si="57"/>
        <v>45.825000000000045</v>
      </c>
      <c r="AC362" s="42">
        <f t="shared" si="58"/>
        <v>17.875</v>
      </c>
    </row>
    <row r="363" spans="1:29" ht="20.100000000000001" customHeight="1" x14ac:dyDescent="0.2">
      <c r="A363" s="27">
        <v>356</v>
      </c>
      <c r="B363" s="26" t="s">
        <v>368</v>
      </c>
      <c r="C363" s="27"/>
      <c r="D363" s="36">
        <v>56.8</v>
      </c>
      <c r="E363" s="36">
        <v>2368.23</v>
      </c>
      <c r="F363" s="36">
        <v>256957.32</v>
      </c>
      <c r="G363" s="36">
        <v>6162.9</v>
      </c>
      <c r="H363" s="36">
        <v>0</v>
      </c>
      <c r="I363" s="36">
        <v>6162.9</v>
      </c>
      <c r="J363" s="36">
        <v>0</v>
      </c>
      <c r="K363" s="36">
        <v>0</v>
      </c>
      <c r="L363" s="36">
        <v>5562.25</v>
      </c>
      <c r="M363" s="36">
        <v>5562.25</v>
      </c>
      <c r="N363" s="36">
        <v>97.93</v>
      </c>
      <c r="O363" s="36">
        <v>556.23</v>
      </c>
      <c r="P363" s="36">
        <f t="shared" si="51"/>
        <v>6719.1299999999992</v>
      </c>
      <c r="Q363" s="37">
        <v>11.62</v>
      </c>
      <c r="R363" s="38">
        <f t="shared" si="52"/>
        <v>660.01599999999996</v>
      </c>
      <c r="S363" s="39">
        <v>9.7899999999999991</v>
      </c>
      <c r="T363" s="38">
        <f t="shared" si="53"/>
        <v>556.07199999999989</v>
      </c>
      <c r="U363" s="40" t="str">
        <f t="shared" si="59"/>
        <v>Krzywa 1D /   22</v>
      </c>
      <c r="V363" s="28">
        <v>11.26</v>
      </c>
      <c r="W363" s="38">
        <f t="shared" si="54"/>
        <v>639.56799999999998</v>
      </c>
      <c r="X363" s="38">
        <f t="shared" si="55"/>
        <v>-0.35999999999999943</v>
      </c>
      <c r="Y363" s="41">
        <f t="shared" si="56"/>
        <v>0.15015321756894795</v>
      </c>
      <c r="Z363" s="42">
        <f t="shared" si="50"/>
        <v>-20.447999999999979</v>
      </c>
      <c r="AA363" s="42">
        <f t="shared" si="57"/>
        <v>83.496000000000095</v>
      </c>
      <c r="AC363" s="42">
        <f t="shared" si="58"/>
        <v>-20.447999999999979</v>
      </c>
    </row>
    <row r="364" spans="1:29" ht="20.100000000000001" customHeight="1" x14ac:dyDescent="0.2">
      <c r="A364" s="27">
        <v>357</v>
      </c>
      <c r="B364" s="26" t="s">
        <v>369</v>
      </c>
      <c r="C364" s="27"/>
      <c r="D364" s="36">
        <v>31.9</v>
      </c>
      <c r="E364" s="36">
        <v>2368.23</v>
      </c>
      <c r="F364" s="36">
        <v>256957.32</v>
      </c>
      <c r="G364" s="36">
        <v>3461.21</v>
      </c>
      <c r="H364" s="36">
        <v>0</v>
      </c>
      <c r="I364" s="36">
        <v>3461.21</v>
      </c>
      <c r="J364" s="36">
        <v>0</v>
      </c>
      <c r="K364" s="36">
        <v>0</v>
      </c>
      <c r="L364" s="36">
        <v>2464.65</v>
      </c>
      <c r="M364" s="36">
        <v>2464.65</v>
      </c>
      <c r="N364" s="36">
        <v>77.260000000000005</v>
      </c>
      <c r="O364" s="36">
        <v>246.47</v>
      </c>
      <c r="P364" s="36">
        <f t="shared" si="51"/>
        <v>3707.68</v>
      </c>
      <c r="Q364" s="37">
        <v>11.41</v>
      </c>
      <c r="R364" s="38">
        <f t="shared" si="52"/>
        <v>363.97899999999998</v>
      </c>
      <c r="S364" s="39">
        <v>9.7899999999999991</v>
      </c>
      <c r="T364" s="38">
        <f t="shared" si="53"/>
        <v>312.30099999999993</v>
      </c>
      <c r="U364" s="40" t="str">
        <f t="shared" si="59"/>
        <v>Krzywa 1D /   24</v>
      </c>
      <c r="V364" s="28">
        <v>11.26</v>
      </c>
      <c r="W364" s="38">
        <f t="shared" si="54"/>
        <v>359.19399999999996</v>
      </c>
      <c r="X364" s="38">
        <f t="shared" si="55"/>
        <v>-0.15000000000000036</v>
      </c>
      <c r="Y364" s="41">
        <f t="shared" si="56"/>
        <v>0.15015321756894795</v>
      </c>
      <c r="Z364" s="42">
        <f t="shared" si="50"/>
        <v>-4.785000000000025</v>
      </c>
      <c r="AA364" s="42">
        <f t="shared" si="57"/>
        <v>46.893000000000029</v>
      </c>
      <c r="AC364" s="42">
        <f t="shared" si="58"/>
        <v>-4.785000000000025</v>
      </c>
    </row>
    <row r="365" spans="1:29" ht="20.100000000000001" customHeight="1" x14ac:dyDescent="0.2">
      <c r="A365" s="27">
        <v>358</v>
      </c>
      <c r="B365" s="26" t="s">
        <v>370</v>
      </c>
      <c r="C365" s="27"/>
      <c r="D365" s="36">
        <v>27.1</v>
      </c>
      <c r="E365" s="36">
        <v>2368.23</v>
      </c>
      <c r="F365" s="36">
        <v>256957.32</v>
      </c>
      <c r="G365" s="36">
        <v>2940.4</v>
      </c>
      <c r="H365" s="36">
        <v>0</v>
      </c>
      <c r="I365" s="36">
        <v>2940.4</v>
      </c>
      <c r="J365" s="36">
        <v>0</v>
      </c>
      <c r="K365" s="36">
        <v>0</v>
      </c>
      <c r="L365" s="36">
        <v>0</v>
      </c>
      <c r="M365" s="36">
        <v>0</v>
      </c>
      <c r="N365" s="36">
        <v>0</v>
      </c>
      <c r="O365" s="36">
        <v>0</v>
      </c>
      <c r="P365" s="36">
        <f t="shared" si="51"/>
        <v>2940.4</v>
      </c>
      <c r="Q365" s="37">
        <v>10.65</v>
      </c>
      <c r="R365" s="38">
        <f t="shared" si="52"/>
        <v>288.61500000000001</v>
      </c>
      <c r="S365" s="39">
        <v>9.7899999999999991</v>
      </c>
      <c r="T365" s="38">
        <f t="shared" si="53"/>
        <v>265.30899999999997</v>
      </c>
      <c r="U365" s="40" t="str">
        <f t="shared" si="59"/>
        <v>Krzywa 1E /    6</v>
      </c>
      <c r="V365" s="28">
        <v>11.2</v>
      </c>
      <c r="W365" s="38">
        <f t="shared" si="54"/>
        <v>303.52</v>
      </c>
      <c r="X365" s="38">
        <f t="shared" si="55"/>
        <v>0.54999999999999893</v>
      </c>
      <c r="Y365" s="41">
        <f t="shared" si="56"/>
        <v>0.14402451481103173</v>
      </c>
      <c r="Z365" s="42">
        <f t="shared" si="50"/>
        <v>14.904999999999973</v>
      </c>
      <c r="AA365" s="42">
        <f t="shared" si="57"/>
        <v>38.211000000000013</v>
      </c>
      <c r="AC365" s="42">
        <f t="shared" si="58"/>
        <v>14.904999999999973</v>
      </c>
    </row>
    <row r="366" spans="1:29" ht="20.100000000000001" customHeight="1" x14ac:dyDescent="0.2">
      <c r="A366" s="27">
        <v>359</v>
      </c>
      <c r="B366" s="26" t="s">
        <v>371</v>
      </c>
      <c r="C366" s="27"/>
      <c r="D366" s="36">
        <v>45.3</v>
      </c>
      <c r="E366" s="36">
        <v>2368.23</v>
      </c>
      <c r="F366" s="36">
        <v>256957.32</v>
      </c>
      <c r="G366" s="36">
        <v>4915.13</v>
      </c>
      <c r="H366" s="36">
        <v>0</v>
      </c>
      <c r="I366" s="36">
        <v>4915.13</v>
      </c>
      <c r="J366" s="36">
        <v>0</v>
      </c>
      <c r="K366" s="36">
        <v>0</v>
      </c>
      <c r="L366" s="36">
        <v>0</v>
      </c>
      <c r="M366" s="36">
        <v>0</v>
      </c>
      <c r="N366" s="36">
        <v>0</v>
      </c>
      <c r="O366" s="36">
        <v>0</v>
      </c>
      <c r="P366" s="36">
        <f t="shared" si="51"/>
        <v>4915.13</v>
      </c>
      <c r="Q366" s="37">
        <v>10.65</v>
      </c>
      <c r="R366" s="38">
        <f t="shared" si="52"/>
        <v>482.44499999999999</v>
      </c>
      <c r="S366" s="39">
        <v>9.7899999999999991</v>
      </c>
      <c r="T366" s="38">
        <f t="shared" si="53"/>
        <v>443.48699999999991</v>
      </c>
      <c r="U366" s="40" t="str">
        <f t="shared" si="59"/>
        <v>Krzywa 1E /   12</v>
      </c>
      <c r="V366" s="28">
        <v>11.2</v>
      </c>
      <c r="W366" s="38">
        <f t="shared" si="54"/>
        <v>507.35999999999996</v>
      </c>
      <c r="X366" s="38">
        <f t="shared" si="55"/>
        <v>0.54999999999999893</v>
      </c>
      <c r="Y366" s="41">
        <f t="shared" si="56"/>
        <v>0.14402451481103173</v>
      </c>
      <c r="Z366" s="42">
        <f t="shared" si="50"/>
        <v>24.914999999999964</v>
      </c>
      <c r="AA366" s="42">
        <f t="shared" si="57"/>
        <v>63.873000000000047</v>
      </c>
      <c r="AC366" s="42">
        <f t="shared" si="58"/>
        <v>24.914999999999964</v>
      </c>
    </row>
    <row r="367" spans="1:29" ht="20.100000000000001" customHeight="1" x14ac:dyDescent="0.2">
      <c r="A367" s="27">
        <v>360</v>
      </c>
      <c r="B367" s="26" t="s">
        <v>372</v>
      </c>
      <c r="C367" s="27"/>
      <c r="D367" s="36">
        <v>26.7</v>
      </c>
      <c r="E367" s="36">
        <v>2368.23</v>
      </c>
      <c r="F367" s="36">
        <v>256957.32</v>
      </c>
      <c r="G367" s="36">
        <v>2897</v>
      </c>
      <c r="H367" s="36">
        <v>0</v>
      </c>
      <c r="I367" s="36">
        <v>2897</v>
      </c>
      <c r="J367" s="36">
        <v>0</v>
      </c>
      <c r="K367" s="36">
        <v>0</v>
      </c>
      <c r="L367" s="36">
        <v>0</v>
      </c>
      <c r="M367" s="36">
        <v>0</v>
      </c>
      <c r="N367" s="36">
        <v>0</v>
      </c>
      <c r="O367" s="36">
        <v>0</v>
      </c>
      <c r="P367" s="36">
        <f t="shared" si="51"/>
        <v>2897</v>
      </c>
      <c r="Q367" s="37">
        <v>10.65</v>
      </c>
      <c r="R367" s="38">
        <f t="shared" si="52"/>
        <v>284.35500000000002</v>
      </c>
      <c r="S367" s="39">
        <v>9.7899999999999991</v>
      </c>
      <c r="T367" s="38">
        <f t="shared" si="53"/>
        <v>261.39299999999997</v>
      </c>
      <c r="U367" s="40" t="str">
        <f t="shared" si="59"/>
        <v>Krzywa 1E /   18</v>
      </c>
      <c r="V367" s="28">
        <v>11.2</v>
      </c>
      <c r="W367" s="38">
        <f t="shared" si="54"/>
        <v>299.03999999999996</v>
      </c>
      <c r="X367" s="38">
        <f t="shared" si="55"/>
        <v>0.54999999999999893</v>
      </c>
      <c r="Y367" s="41">
        <f t="shared" si="56"/>
        <v>0.14402451481103173</v>
      </c>
      <c r="Z367" s="42">
        <f t="shared" si="50"/>
        <v>14.684999999999945</v>
      </c>
      <c r="AA367" s="42">
        <f t="shared" si="57"/>
        <v>37.646999999999991</v>
      </c>
      <c r="AC367" s="42">
        <f t="shared" si="58"/>
        <v>14.684999999999945</v>
      </c>
    </row>
    <row r="368" spans="1:29" ht="20.100000000000001" customHeight="1" x14ac:dyDescent="0.2">
      <c r="A368" s="27">
        <v>361</v>
      </c>
      <c r="B368" s="26" t="s">
        <v>373</v>
      </c>
      <c r="C368" s="27"/>
      <c r="D368" s="36">
        <v>45.9</v>
      </c>
      <c r="E368" s="36">
        <v>2368.23</v>
      </c>
      <c r="F368" s="36">
        <v>256957.32</v>
      </c>
      <c r="G368" s="36">
        <v>4980.2299999999996</v>
      </c>
      <c r="H368" s="36">
        <v>0</v>
      </c>
      <c r="I368" s="36">
        <v>4980.2299999999996</v>
      </c>
      <c r="J368" s="36">
        <v>0</v>
      </c>
      <c r="K368" s="36">
        <v>0</v>
      </c>
      <c r="L368" s="36">
        <v>0</v>
      </c>
      <c r="M368" s="36">
        <v>0</v>
      </c>
      <c r="N368" s="36">
        <v>0</v>
      </c>
      <c r="O368" s="36">
        <v>0</v>
      </c>
      <c r="P368" s="36">
        <f t="shared" si="51"/>
        <v>4980.2299999999996</v>
      </c>
      <c r="Q368" s="37">
        <v>10.65</v>
      </c>
      <c r="R368" s="38">
        <f t="shared" si="52"/>
        <v>488.83499999999998</v>
      </c>
      <c r="S368" s="39">
        <v>9.7899999999999991</v>
      </c>
      <c r="T368" s="38">
        <f t="shared" si="53"/>
        <v>449.36099999999993</v>
      </c>
      <c r="U368" s="40" t="str">
        <f t="shared" si="59"/>
        <v>Krzywa 1E /   23</v>
      </c>
      <c r="V368" s="28">
        <v>11.2</v>
      </c>
      <c r="W368" s="38">
        <f t="shared" si="54"/>
        <v>514.07999999999993</v>
      </c>
      <c r="X368" s="38">
        <f t="shared" si="55"/>
        <v>0.54999999999999893</v>
      </c>
      <c r="Y368" s="41">
        <f t="shared" si="56"/>
        <v>0.14402451481103173</v>
      </c>
      <c r="Z368" s="42">
        <f t="shared" si="50"/>
        <v>25.244999999999948</v>
      </c>
      <c r="AA368" s="42">
        <f t="shared" si="57"/>
        <v>64.718999999999994</v>
      </c>
      <c r="AC368" s="42">
        <f t="shared" si="58"/>
        <v>25.244999999999948</v>
      </c>
    </row>
    <row r="369" spans="1:29" ht="20.100000000000001" customHeight="1" x14ac:dyDescent="0.2">
      <c r="A369" s="27">
        <v>362</v>
      </c>
      <c r="B369" s="26" t="s">
        <v>374</v>
      </c>
      <c r="C369" s="27"/>
      <c r="D369" s="36">
        <v>32.299999999999997</v>
      </c>
      <c r="E369" s="36">
        <v>2368.23</v>
      </c>
      <c r="F369" s="36">
        <v>256957.32</v>
      </c>
      <c r="G369" s="36">
        <v>3504.61</v>
      </c>
      <c r="H369" s="36">
        <v>0</v>
      </c>
      <c r="I369" s="36">
        <v>3504.61</v>
      </c>
      <c r="J369" s="36">
        <v>0</v>
      </c>
      <c r="K369" s="36">
        <v>0</v>
      </c>
      <c r="L369" s="36">
        <v>2900.02</v>
      </c>
      <c r="M369" s="36">
        <v>2900.02</v>
      </c>
      <c r="N369" s="36">
        <v>89.78</v>
      </c>
      <c r="O369" s="36">
        <v>290</v>
      </c>
      <c r="P369" s="36">
        <f t="shared" si="51"/>
        <v>3794.61</v>
      </c>
      <c r="Q369" s="37">
        <v>11.54</v>
      </c>
      <c r="R369" s="38">
        <f t="shared" si="52"/>
        <v>372.74199999999996</v>
      </c>
      <c r="S369" s="39">
        <v>9.7899999999999991</v>
      </c>
      <c r="T369" s="38">
        <f t="shared" si="53"/>
        <v>316.21699999999993</v>
      </c>
      <c r="U369" s="40" t="str">
        <f t="shared" si="59"/>
        <v>Krzywa 1E /   30</v>
      </c>
      <c r="V369" s="28">
        <v>11.26</v>
      </c>
      <c r="W369" s="38">
        <f t="shared" si="54"/>
        <v>363.69799999999998</v>
      </c>
      <c r="X369" s="38">
        <f t="shared" si="55"/>
        <v>-0.27999999999999936</v>
      </c>
      <c r="Y369" s="41">
        <f t="shared" si="56"/>
        <v>0.15015321756894795</v>
      </c>
      <c r="Z369" s="42">
        <f t="shared" si="50"/>
        <v>-9.0439999999999827</v>
      </c>
      <c r="AA369" s="42">
        <f t="shared" si="57"/>
        <v>47.481000000000051</v>
      </c>
      <c r="AC369" s="42">
        <f t="shared" si="58"/>
        <v>-9.0439999999999827</v>
      </c>
    </row>
    <row r="370" spans="1:29" ht="20.100000000000001" customHeight="1" x14ac:dyDescent="0.2">
      <c r="A370" s="27">
        <v>363</v>
      </c>
      <c r="B370" s="26" t="s">
        <v>375</v>
      </c>
      <c r="C370" s="27"/>
      <c r="D370" s="36">
        <v>45.8</v>
      </c>
      <c r="E370" s="36">
        <v>2368.23</v>
      </c>
      <c r="F370" s="36">
        <v>256957.32</v>
      </c>
      <c r="G370" s="36">
        <v>4969.38</v>
      </c>
      <c r="H370" s="36">
        <v>0</v>
      </c>
      <c r="I370" s="36">
        <v>4969.38</v>
      </c>
      <c r="J370" s="36">
        <v>0</v>
      </c>
      <c r="K370" s="36">
        <v>0</v>
      </c>
      <c r="L370" s="36">
        <v>0</v>
      </c>
      <c r="M370" s="36">
        <v>0</v>
      </c>
      <c r="N370" s="36">
        <v>0</v>
      </c>
      <c r="O370" s="36">
        <v>0</v>
      </c>
      <c r="P370" s="36">
        <f t="shared" si="51"/>
        <v>4969.38</v>
      </c>
      <c r="Q370" s="37">
        <v>10.65</v>
      </c>
      <c r="R370" s="38">
        <f t="shared" si="52"/>
        <v>487.77</v>
      </c>
      <c r="S370" s="39">
        <v>9.7899999999999991</v>
      </c>
      <c r="T370" s="38">
        <f t="shared" si="53"/>
        <v>448.38199999999995</v>
      </c>
      <c r="U370" s="40" t="str">
        <f t="shared" si="59"/>
        <v>Krzywa 1E /   36</v>
      </c>
      <c r="V370" s="28">
        <v>11.2</v>
      </c>
      <c r="W370" s="38">
        <f t="shared" si="54"/>
        <v>512.95999999999992</v>
      </c>
      <c r="X370" s="38">
        <f t="shared" si="55"/>
        <v>0.54999999999999893</v>
      </c>
      <c r="Y370" s="41">
        <f t="shared" si="56"/>
        <v>0.14402451481103173</v>
      </c>
      <c r="Z370" s="42">
        <f t="shared" si="50"/>
        <v>25.189999999999941</v>
      </c>
      <c r="AA370" s="42">
        <f t="shared" si="57"/>
        <v>64.577999999999975</v>
      </c>
      <c r="AC370" s="42">
        <f t="shared" si="58"/>
        <v>25.189999999999941</v>
      </c>
    </row>
    <row r="371" spans="1:29" ht="20.100000000000001" customHeight="1" x14ac:dyDescent="0.2">
      <c r="A371" s="27">
        <v>364</v>
      </c>
      <c r="B371" s="26" t="s">
        <v>376</v>
      </c>
      <c r="C371" s="27"/>
      <c r="D371" s="36">
        <v>69.5</v>
      </c>
      <c r="E371" s="36">
        <v>2368.23</v>
      </c>
      <c r="F371" s="36">
        <v>256957.32</v>
      </c>
      <c r="G371" s="36">
        <v>7540.88</v>
      </c>
      <c r="H371" s="36">
        <v>0</v>
      </c>
      <c r="I371" s="36">
        <v>7540.88</v>
      </c>
      <c r="J371" s="36">
        <v>0</v>
      </c>
      <c r="K371" s="36">
        <v>0</v>
      </c>
      <c r="L371" s="36">
        <v>0</v>
      </c>
      <c r="M371" s="36">
        <v>0</v>
      </c>
      <c r="N371" s="36">
        <v>0</v>
      </c>
      <c r="O371" s="36">
        <v>0</v>
      </c>
      <c r="P371" s="36">
        <f t="shared" si="51"/>
        <v>7540.88</v>
      </c>
      <c r="Q371" s="37">
        <v>10.65</v>
      </c>
      <c r="R371" s="38">
        <f t="shared" si="52"/>
        <v>740.17500000000007</v>
      </c>
      <c r="S371" s="39">
        <v>9.7899999999999991</v>
      </c>
      <c r="T371" s="38">
        <f t="shared" si="53"/>
        <v>680.40499999999997</v>
      </c>
      <c r="U371" s="40" t="str">
        <f t="shared" si="59"/>
        <v>Krzywa 1E /   42</v>
      </c>
      <c r="V371" s="28">
        <v>11.2</v>
      </c>
      <c r="W371" s="38">
        <f t="shared" si="54"/>
        <v>778.4</v>
      </c>
      <c r="X371" s="38">
        <f t="shared" si="55"/>
        <v>0.54999999999999893</v>
      </c>
      <c r="Y371" s="41">
        <f t="shared" si="56"/>
        <v>0.14402451481103173</v>
      </c>
      <c r="Z371" s="42">
        <f t="shared" si="50"/>
        <v>38.224999999999909</v>
      </c>
      <c r="AA371" s="42">
        <f t="shared" si="57"/>
        <v>97.995000000000005</v>
      </c>
      <c r="AC371" s="42">
        <f t="shared" si="58"/>
        <v>38.224999999999909</v>
      </c>
    </row>
    <row r="372" spans="1:29" ht="20.100000000000001" customHeight="1" x14ac:dyDescent="0.2">
      <c r="A372" s="27">
        <v>365</v>
      </c>
      <c r="B372" s="26" t="s">
        <v>377</v>
      </c>
      <c r="C372" s="27"/>
      <c r="D372" s="36">
        <v>32</v>
      </c>
      <c r="E372" s="36">
        <v>2368.23</v>
      </c>
      <c r="F372" s="36">
        <v>256957.32</v>
      </c>
      <c r="G372" s="36">
        <v>3472.06</v>
      </c>
      <c r="H372" s="36">
        <v>0</v>
      </c>
      <c r="I372" s="36">
        <v>3472.06</v>
      </c>
      <c r="J372" s="36">
        <v>0</v>
      </c>
      <c r="K372" s="36">
        <v>0</v>
      </c>
      <c r="L372" s="36">
        <v>0</v>
      </c>
      <c r="M372" s="36">
        <v>0</v>
      </c>
      <c r="N372" s="36">
        <v>0</v>
      </c>
      <c r="O372" s="36">
        <v>0</v>
      </c>
      <c r="P372" s="36">
        <f t="shared" si="51"/>
        <v>3472.06</v>
      </c>
      <c r="Q372" s="37">
        <v>10.65</v>
      </c>
      <c r="R372" s="38">
        <f t="shared" si="52"/>
        <v>340.8</v>
      </c>
      <c r="S372" s="39">
        <v>9.7899999999999991</v>
      </c>
      <c r="T372" s="38">
        <f t="shared" si="53"/>
        <v>313.27999999999997</v>
      </c>
      <c r="U372" s="40" t="str">
        <f t="shared" si="59"/>
        <v>Krzywa 1E /   43</v>
      </c>
      <c r="V372" s="28">
        <v>11.2</v>
      </c>
      <c r="W372" s="38">
        <f t="shared" si="54"/>
        <v>358.4</v>
      </c>
      <c r="X372" s="38">
        <f t="shared" si="55"/>
        <v>0.54999999999999893</v>
      </c>
      <c r="Y372" s="41">
        <f t="shared" si="56"/>
        <v>0.14402451481103173</v>
      </c>
      <c r="Z372" s="42">
        <f t="shared" si="50"/>
        <v>17.599999999999966</v>
      </c>
      <c r="AA372" s="42">
        <f t="shared" si="57"/>
        <v>45.120000000000005</v>
      </c>
      <c r="AC372" s="42">
        <f t="shared" si="58"/>
        <v>17.599999999999966</v>
      </c>
    </row>
    <row r="373" spans="1:29" ht="20.100000000000001" customHeight="1" x14ac:dyDescent="0.2">
      <c r="A373" s="27">
        <v>366</v>
      </c>
      <c r="B373" s="26" t="s">
        <v>378</v>
      </c>
      <c r="C373" s="27"/>
      <c r="D373" s="36">
        <v>32</v>
      </c>
      <c r="E373" s="36">
        <v>2368.23</v>
      </c>
      <c r="F373" s="36">
        <v>256957.32</v>
      </c>
      <c r="G373" s="36">
        <v>3472.06</v>
      </c>
      <c r="H373" s="36">
        <v>0</v>
      </c>
      <c r="I373" s="36">
        <v>3472.06</v>
      </c>
      <c r="J373" s="36">
        <v>0</v>
      </c>
      <c r="K373" s="36">
        <v>0</v>
      </c>
      <c r="L373" s="36">
        <v>0</v>
      </c>
      <c r="M373" s="36">
        <v>0</v>
      </c>
      <c r="N373" s="36">
        <v>0</v>
      </c>
      <c r="O373" s="36">
        <v>0</v>
      </c>
      <c r="P373" s="36">
        <f t="shared" si="51"/>
        <v>3472.06</v>
      </c>
      <c r="Q373" s="37">
        <v>10.65</v>
      </c>
      <c r="R373" s="38">
        <f t="shared" si="52"/>
        <v>340.8</v>
      </c>
      <c r="S373" s="39">
        <v>9.7899999999999991</v>
      </c>
      <c r="T373" s="38">
        <f t="shared" si="53"/>
        <v>313.27999999999997</v>
      </c>
      <c r="U373" s="40" t="str">
        <f t="shared" si="59"/>
        <v>Krzywa 1E /   48</v>
      </c>
      <c r="V373" s="28">
        <v>11.2</v>
      </c>
      <c r="W373" s="38">
        <f t="shared" si="54"/>
        <v>358.4</v>
      </c>
      <c r="X373" s="38">
        <f t="shared" si="55"/>
        <v>0.54999999999999893</v>
      </c>
      <c r="Y373" s="41">
        <f t="shared" si="56"/>
        <v>0.14402451481103173</v>
      </c>
      <c r="Z373" s="42">
        <f t="shared" si="50"/>
        <v>17.599999999999966</v>
      </c>
      <c r="AA373" s="42">
        <f t="shared" si="57"/>
        <v>45.120000000000005</v>
      </c>
      <c r="AC373" s="42">
        <f t="shared" si="58"/>
        <v>17.599999999999966</v>
      </c>
    </row>
    <row r="374" spans="1:29" ht="20.100000000000001" customHeight="1" x14ac:dyDescent="0.2">
      <c r="A374" s="27">
        <v>367</v>
      </c>
      <c r="B374" s="26" t="s">
        <v>379</v>
      </c>
      <c r="C374" s="27"/>
      <c r="D374" s="36">
        <v>66.5</v>
      </c>
      <c r="E374" s="36">
        <v>2368.23</v>
      </c>
      <c r="F374" s="36">
        <v>256957.32</v>
      </c>
      <c r="G374" s="36">
        <v>7215.37</v>
      </c>
      <c r="H374" s="36">
        <v>0</v>
      </c>
      <c r="I374" s="36">
        <v>7215.37</v>
      </c>
      <c r="J374" s="36">
        <v>0</v>
      </c>
      <c r="K374" s="36">
        <v>0</v>
      </c>
      <c r="L374" s="36">
        <v>0</v>
      </c>
      <c r="M374" s="36">
        <v>0</v>
      </c>
      <c r="N374" s="36">
        <v>0</v>
      </c>
      <c r="O374" s="36">
        <v>0</v>
      </c>
      <c r="P374" s="36">
        <f t="shared" si="51"/>
        <v>7215.37</v>
      </c>
      <c r="Q374" s="37">
        <v>10.65</v>
      </c>
      <c r="R374" s="38">
        <f t="shared" si="52"/>
        <v>708.22500000000002</v>
      </c>
      <c r="S374" s="39">
        <v>9.7899999999999991</v>
      </c>
      <c r="T374" s="38">
        <f t="shared" si="53"/>
        <v>651.03499999999997</v>
      </c>
      <c r="U374" s="40" t="str">
        <f t="shared" si="59"/>
        <v>Krzywa 1E /   50</v>
      </c>
      <c r="V374" s="28">
        <v>11.2</v>
      </c>
      <c r="W374" s="38">
        <f t="shared" si="54"/>
        <v>744.8</v>
      </c>
      <c r="X374" s="38">
        <f t="shared" si="55"/>
        <v>0.54999999999999893</v>
      </c>
      <c r="Y374" s="41">
        <f t="shared" si="56"/>
        <v>0.14402451481103173</v>
      </c>
      <c r="Z374" s="42">
        <f t="shared" si="50"/>
        <v>36.574999999999932</v>
      </c>
      <c r="AA374" s="42">
        <f t="shared" si="57"/>
        <v>93.764999999999986</v>
      </c>
      <c r="AC374" s="42">
        <f t="shared" si="58"/>
        <v>36.574999999999932</v>
      </c>
    </row>
    <row r="375" spans="1:29" ht="20.100000000000001" customHeight="1" x14ac:dyDescent="0.2">
      <c r="A375" s="27">
        <v>368</v>
      </c>
      <c r="B375" s="26" t="s">
        <v>380</v>
      </c>
      <c r="C375" s="27"/>
      <c r="D375" s="36">
        <v>56.8</v>
      </c>
      <c r="E375" s="36">
        <v>2368.23</v>
      </c>
      <c r="F375" s="36">
        <v>256957.32</v>
      </c>
      <c r="G375" s="36">
        <v>6162.9</v>
      </c>
      <c r="H375" s="36">
        <v>0</v>
      </c>
      <c r="I375" s="36">
        <v>6162.9</v>
      </c>
      <c r="J375" s="36">
        <v>0</v>
      </c>
      <c r="K375" s="36">
        <v>0</v>
      </c>
      <c r="L375" s="36">
        <v>0</v>
      </c>
      <c r="M375" s="36">
        <v>0</v>
      </c>
      <c r="N375" s="36">
        <v>0</v>
      </c>
      <c r="O375" s="36">
        <v>0</v>
      </c>
      <c r="P375" s="36">
        <f t="shared" si="51"/>
        <v>6162.9</v>
      </c>
      <c r="Q375" s="37">
        <v>10.65</v>
      </c>
      <c r="R375" s="38">
        <f t="shared" si="52"/>
        <v>604.91999999999996</v>
      </c>
      <c r="S375" s="39">
        <v>9.7899999999999991</v>
      </c>
      <c r="T375" s="38">
        <f t="shared" si="53"/>
        <v>556.07199999999989</v>
      </c>
      <c r="U375" s="40" t="str">
        <f t="shared" si="59"/>
        <v>Krzywa 1E /   52</v>
      </c>
      <c r="V375" s="28">
        <v>11.2</v>
      </c>
      <c r="W375" s="38">
        <f t="shared" si="54"/>
        <v>636.16</v>
      </c>
      <c r="X375" s="38">
        <f t="shared" si="55"/>
        <v>0.54999999999999893</v>
      </c>
      <c r="Y375" s="41">
        <f t="shared" si="56"/>
        <v>0.14402451481103173</v>
      </c>
      <c r="Z375" s="42">
        <f t="shared" si="50"/>
        <v>31.240000000000009</v>
      </c>
      <c r="AA375" s="42">
        <f t="shared" si="57"/>
        <v>80.088000000000079</v>
      </c>
      <c r="AC375" s="42">
        <f t="shared" si="58"/>
        <v>31.240000000000009</v>
      </c>
    </row>
    <row r="376" spans="1:29" ht="20.100000000000001" customHeight="1" x14ac:dyDescent="0.2">
      <c r="A376" s="27">
        <v>369</v>
      </c>
      <c r="B376" s="26" t="s">
        <v>381</v>
      </c>
      <c r="C376" s="27"/>
      <c r="D376" s="36">
        <v>56.7</v>
      </c>
      <c r="E376" s="36">
        <v>2368.23</v>
      </c>
      <c r="F376" s="36">
        <v>256957.32</v>
      </c>
      <c r="G376" s="36">
        <v>6152.05</v>
      </c>
      <c r="H376" s="36">
        <v>0</v>
      </c>
      <c r="I376" s="36">
        <v>6152.05</v>
      </c>
      <c r="J376" s="36">
        <v>0</v>
      </c>
      <c r="K376" s="36">
        <v>0</v>
      </c>
      <c r="L376" s="36">
        <v>0</v>
      </c>
      <c r="M376" s="36">
        <v>0</v>
      </c>
      <c r="N376" s="36">
        <v>0</v>
      </c>
      <c r="O376" s="36">
        <v>0</v>
      </c>
      <c r="P376" s="36">
        <f t="shared" si="51"/>
        <v>6152.05</v>
      </c>
      <c r="Q376" s="37">
        <v>10.65</v>
      </c>
      <c r="R376" s="38">
        <f t="shared" si="52"/>
        <v>603.85500000000002</v>
      </c>
      <c r="S376" s="39">
        <v>9.7899999999999991</v>
      </c>
      <c r="T376" s="38">
        <f t="shared" si="53"/>
        <v>555.09299999999996</v>
      </c>
      <c r="U376" s="40" t="str">
        <f t="shared" si="59"/>
        <v>Krzywa 1E /   53</v>
      </c>
      <c r="V376" s="28">
        <v>11.2</v>
      </c>
      <c r="W376" s="38">
        <f t="shared" si="54"/>
        <v>635.04</v>
      </c>
      <c r="X376" s="38">
        <f t="shared" si="55"/>
        <v>0.54999999999999893</v>
      </c>
      <c r="Y376" s="41">
        <f t="shared" si="56"/>
        <v>0.14402451481103173</v>
      </c>
      <c r="Z376" s="42">
        <f t="shared" si="50"/>
        <v>31.184999999999945</v>
      </c>
      <c r="AA376" s="42">
        <f t="shared" si="57"/>
        <v>79.947000000000003</v>
      </c>
      <c r="AC376" s="42">
        <f t="shared" si="58"/>
        <v>31.184999999999945</v>
      </c>
    </row>
    <row r="377" spans="1:29" ht="20.100000000000001" customHeight="1" x14ac:dyDescent="0.2">
      <c r="A377" s="27">
        <v>370</v>
      </c>
      <c r="B377" s="26" t="s">
        <v>382</v>
      </c>
      <c r="C377" s="27"/>
      <c r="D377" s="36">
        <v>26.2</v>
      </c>
      <c r="E377" s="36">
        <v>2368.23</v>
      </c>
      <c r="F377" s="36">
        <v>256957.32</v>
      </c>
      <c r="G377" s="36">
        <v>2842.75</v>
      </c>
      <c r="H377" s="36">
        <v>0</v>
      </c>
      <c r="I377" s="36">
        <v>2842.75</v>
      </c>
      <c r="J377" s="36">
        <v>0</v>
      </c>
      <c r="K377" s="36">
        <v>0</v>
      </c>
      <c r="L377" s="36">
        <v>0</v>
      </c>
      <c r="M377" s="36">
        <v>0</v>
      </c>
      <c r="N377" s="36">
        <v>0</v>
      </c>
      <c r="O377" s="36">
        <v>0</v>
      </c>
      <c r="P377" s="36">
        <f t="shared" si="51"/>
        <v>2842.75</v>
      </c>
      <c r="Q377" s="37">
        <v>10.65</v>
      </c>
      <c r="R377" s="38">
        <f t="shared" si="52"/>
        <v>279.03000000000003</v>
      </c>
      <c r="S377" s="39">
        <v>9.7899999999999991</v>
      </c>
      <c r="T377" s="38">
        <f t="shared" si="53"/>
        <v>256.49799999999999</v>
      </c>
      <c r="U377" s="40" t="str">
        <f t="shared" si="59"/>
        <v>Krzywa 1E /   58</v>
      </c>
      <c r="V377" s="28">
        <v>11.2</v>
      </c>
      <c r="W377" s="38">
        <f t="shared" si="54"/>
        <v>293.44</v>
      </c>
      <c r="X377" s="38">
        <f t="shared" si="55"/>
        <v>0.54999999999999893</v>
      </c>
      <c r="Y377" s="41">
        <f t="shared" si="56"/>
        <v>0.14402451481103173</v>
      </c>
      <c r="Z377" s="42">
        <f t="shared" si="50"/>
        <v>14.409999999999968</v>
      </c>
      <c r="AA377" s="42">
        <f t="shared" si="57"/>
        <v>36.942000000000007</v>
      </c>
      <c r="AC377" s="42">
        <f t="shared" si="58"/>
        <v>14.409999999999968</v>
      </c>
    </row>
    <row r="378" spans="1:29" ht="20.100000000000001" customHeight="1" x14ac:dyDescent="0.2">
      <c r="A378" s="27">
        <v>371</v>
      </c>
      <c r="B378" s="26" t="s">
        <v>383</v>
      </c>
      <c r="C378" s="27"/>
      <c r="D378" s="36">
        <v>32.25</v>
      </c>
      <c r="E378" s="36">
        <v>2368.23</v>
      </c>
      <c r="F378" s="36">
        <v>256957.32</v>
      </c>
      <c r="G378" s="36">
        <v>3499.18</v>
      </c>
      <c r="H378" s="36">
        <v>0</v>
      </c>
      <c r="I378" s="36">
        <v>3499.18</v>
      </c>
      <c r="J378" s="36">
        <v>0</v>
      </c>
      <c r="K378" s="36">
        <v>0</v>
      </c>
      <c r="L378" s="36">
        <v>0</v>
      </c>
      <c r="M378" s="36">
        <v>0</v>
      </c>
      <c r="N378" s="36">
        <v>0</v>
      </c>
      <c r="O378" s="36">
        <v>0</v>
      </c>
      <c r="P378" s="36">
        <f t="shared" si="51"/>
        <v>3499.18</v>
      </c>
      <c r="Q378" s="37">
        <v>10.65</v>
      </c>
      <c r="R378" s="38">
        <f t="shared" si="52"/>
        <v>343.46250000000003</v>
      </c>
      <c r="S378" s="39">
        <v>9.84</v>
      </c>
      <c r="T378" s="38">
        <f t="shared" si="53"/>
        <v>317.33999999999997</v>
      </c>
      <c r="U378" s="40" t="str">
        <f t="shared" si="59"/>
        <v>Krzywa 1E /   60</v>
      </c>
      <c r="V378" s="28">
        <v>11.26</v>
      </c>
      <c r="W378" s="38">
        <f t="shared" si="54"/>
        <v>363.13499999999999</v>
      </c>
      <c r="X378" s="38">
        <f t="shared" si="55"/>
        <v>0.60999999999999943</v>
      </c>
      <c r="Y378" s="41">
        <f t="shared" si="56"/>
        <v>0.14430894308943087</v>
      </c>
      <c r="Z378" s="42">
        <f t="shared" si="50"/>
        <v>19.672499999999957</v>
      </c>
      <c r="AA378" s="42">
        <f t="shared" si="57"/>
        <v>45.795000000000016</v>
      </c>
      <c r="AC378" s="42">
        <f t="shared" si="58"/>
        <v>19.672499999999957</v>
      </c>
    </row>
    <row r="379" spans="1:29" ht="20.100000000000001" customHeight="1" x14ac:dyDescent="0.2">
      <c r="A379" s="27">
        <v>372</v>
      </c>
      <c r="B379" s="26" t="s">
        <v>384</v>
      </c>
      <c r="C379" s="27"/>
      <c r="D379" s="36">
        <v>32</v>
      </c>
      <c r="E379" s="36">
        <v>2368.23</v>
      </c>
      <c r="F379" s="36">
        <v>256957.32</v>
      </c>
      <c r="G379" s="36">
        <v>3472.06</v>
      </c>
      <c r="H379" s="36">
        <v>0</v>
      </c>
      <c r="I379" s="36">
        <v>3472.06</v>
      </c>
      <c r="J379" s="36">
        <v>0</v>
      </c>
      <c r="K379" s="36">
        <v>0</v>
      </c>
      <c r="L379" s="36">
        <v>0</v>
      </c>
      <c r="M379" s="36">
        <v>0</v>
      </c>
      <c r="N379" s="36">
        <v>0</v>
      </c>
      <c r="O379" s="36">
        <v>0</v>
      </c>
      <c r="P379" s="36">
        <f t="shared" si="51"/>
        <v>3472.06</v>
      </c>
      <c r="Q379" s="37">
        <v>10.65</v>
      </c>
      <c r="R379" s="38">
        <f t="shared" si="52"/>
        <v>340.8</v>
      </c>
      <c r="S379" s="39">
        <v>9.7899999999999991</v>
      </c>
      <c r="T379" s="38">
        <f t="shared" si="53"/>
        <v>313.27999999999997</v>
      </c>
      <c r="U379" s="40" t="str">
        <f t="shared" si="59"/>
        <v>Krzywa 1E /   61</v>
      </c>
      <c r="V379" s="28">
        <v>11.2</v>
      </c>
      <c r="W379" s="38">
        <f t="shared" si="54"/>
        <v>358.4</v>
      </c>
      <c r="X379" s="38">
        <f t="shared" si="55"/>
        <v>0.54999999999999893</v>
      </c>
      <c r="Y379" s="41">
        <f t="shared" si="56"/>
        <v>0.14402451481103173</v>
      </c>
      <c r="Z379" s="42">
        <f t="shared" si="50"/>
        <v>17.599999999999966</v>
      </c>
      <c r="AA379" s="42">
        <f t="shared" si="57"/>
        <v>45.120000000000005</v>
      </c>
      <c r="AC379" s="42">
        <f t="shared" si="58"/>
        <v>17.599999999999966</v>
      </c>
    </row>
    <row r="380" spans="1:29" ht="20.100000000000001" customHeight="1" x14ac:dyDescent="0.2">
      <c r="A380" s="27">
        <v>373</v>
      </c>
      <c r="B380" s="26" t="s">
        <v>385</v>
      </c>
      <c r="C380" s="27"/>
      <c r="D380" s="36">
        <v>45.4</v>
      </c>
      <c r="E380" s="36">
        <v>2368.23</v>
      </c>
      <c r="F380" s="36">
        <v>256957.32</v>
      </c>
      <c r="G380" s="36">
        <v>4925.9799999999996</v>
      </c>
      <c r="H380" s="36">
        <v>0</v>
      </c>
      <c r="I380" s="36">
        <v>4925.9799999999996</v>
      </c>
      <c r="J380" s="36">
        <v>0</v>
      </c>
      <c r="K380" s="36">
        <v>0</v>
      </c>
      <c r="L380" s="36">
        <v>0</v>
      </c>
      <c r="M380" s="36">
        <v>0</v>
      </c>
      <c r="N380" s="36">
        <v>0</v>
      </c>
      <c r="O380" s="36">
        <v>0</v>
      </c>
      <c r="P380" s="36">
        <f t="shared" si="51"/>
        <v>4925.9799999999996</v>
      </c>
      <c r="Q380" s="37">
        <v>10.65</v>
      </c>
      <c r="R380" s="38">
        <f t="shared" si="52"/>
        <v>483.51</v>
      </c>
      <c r="S380" s="39">
        <v>9.7899999999999991</v>
      </c>
      <c r="T380" s="38">
        <f t="shared" si="53"/>
        <v>444.46599999999995</v>
      </c>
      <c r="U380" s="40" t="str">
        <f t="shared" si="59"/>
        <v>Krzywa 1E /   64</v>
      </c>
      <c r="V380" s="28">
        <v>11.2</v>
      </c>
      <c r="W380" s="38">
        <f t="shared" si="54"/>
        <v>508.47999999999996</v>
      </c>
      <c r="X380" s="38">
        <f t="shared" si="55"/>
        <v>0.54999999999999893</v>
      </c>
      <c r="Y380" s="41">
        <f t="shared" si="56"/>
        <v>0.14402451481103173</v>
      </c>
      <c r="Z380" s="42">
        <f t="shared" si="50"/>
        <v>24.96999999999997</v>
      </c>
      <c r="AA380" s="42">
        <f t="shared" si="57"/>
        <v>64.01400000000001</v>
      </c>
      <c r="AC380" s="42">
        <f t="shared" si="58"/>
        <v>24.96999999999997</v>
      </c>
    </row>
    <row r="381" spans="1:29" ht="20.100000000000001" customHeight="1" x14ac:dyDescent="0.2">
      <c r="A381" s="27">
        <v>374</v>
      </c>
      <c r="B381" s="26" t="s">
        <v>386</v>
      </c>
      <c r="C381" s="27"/>
      <c r="D381" s="36">
        <v>42.35</v>
      </c>
      <c r="E381" s="36">
        <v>42.35</v>
      </c>
      <c r="F381" s="36">
        <v>4235.4399999999996</v>
      </c>
      <c r="G381" s="36">
        <v>4235.4399999999996</v>
      </c>
      <c r="H381" s="36">
        <v>0</v>
      </c>
      <c r="I381" s="36">
        <v>4235.4399999999996</v>
      </c>
      <c r="J381" s="36">
        <v>0</v>
      </c>
      <c r="K381" s="36">
        <v>0</v>
      </c>
      <c r="L381" s="36">
        <v>0</v>
      </c>
      <c r="M381" s="36">
        <v>0</v>
      </c>
      <c r="N381" s="36">
        <v>0</v>
      </c>
      <c r="O381" s="36">
        <v>0</v>
      </c>
      <c r="P381" s="36">
        <f t="shared" si="51"/>
        <v>4235.4399999999996</v>
      </c>
      <c r="Q381" s="37">
        <v>9.82</v>
      </c>
      <c r="R381" s="38">
        <f t="shared" si="52"/>
        <v>415.87700000000001</v>
      </c>
      <c r="S381" s="39">
        <v>14.59</v>
      </c>
      <c r="T381" s="38">
        <f t="shared" si="53"/>
        <v>617.88650000000007</v>
      </c>
      <c r="U381" s="40" t="str">
        <f t="shared" si="59"/>
        <v>Krzywa 1E/72 /   1E/72</v>
      </c>
      <c r="V381" s="28">
        <v>14.86</v>
      </c>
      <c r="W381" s="38">
        <f t="shared" si="54"/>
        <v>629.32100000000003</v>
      </c>
      <c r="X381" s="38">
        <f t="shared" si="55"/>
        <v>5.0399999999999991</v>
      </c>
      <c r="Y381" s="41">
        <f t="shared" si="56"/>
        <v>1.8505825908156304E-2</v>
      </c>
      <c r="Z381" s="42">
        <f t="shared" si="50"/>
        <v>213.44400000000002</v>
      </c>
      <c r="AA381" s="42">
        <f t="shared" si="57"/>
        <v>11.434499999999957</v>
      </c>
      <c r="AC381" s="42">
        <f t="shared" si="58"/>
        <v>213.44400000000002</v>
      </c>
    </row>
    <row r="382" spans="1:29" ht="20.100000000000001" customHeight="1" x14ac:dyDescent="0.2">
      <c r="A382" s="27">
        <v>375</v>
      </c>
      <c r="B382" s="26" t="s">
        <v>387</v>
      </c>
      <c r="C382" s="27"/>
      <c r="D382" s="36">
        <v>52.74</v>
      </c>
      <c r="E382" s="36">
        <v>52.74</v>
      </c>
      <c r="F382" s="36">
        <v>5571.48</v>
      </c>
      <c r="G382" s="36">
        <v>5571.48</v>
      </c>
      <c r="H382" s="36">
        <v>0</v>
      </c>
      <c r="I382" s="36">
        <v>5571.48</v>
      </c>
      <c r="J382" s="36">
        <v>0</v>
      </c>
      <c r="K382" s="36">
        <v>0</v>
      </c>
      <c r="L382" s="36">
        <v>703.37</v>
      </c>
      <c r="M382" s="36">
        <v>703.37</v>
      </c>
      <c r="N382" s="36">
        <v>13.34</v>
      </c>
      <c r="O382" s="36">
        <v>0</v>
      </c>
      <c r="P382" s="36">
        <f t="shared" si="51"/>
        <v>5571.48</v>
      </c>
      <c r="Q382" s="37">
        <v>10.37</v>
      </c>
      <c r="R382" s="38">
        <f t="shared" si="52"/>
        <v>546.91379999999992</v>
      </c>
      <c r="S382" s="39">
        <v>9.7899999999999991</v>
      </c>
      <c r="T382" s="38">
        <f t="shared" si="53"/>
        <v>516.32459999999992</v>
      </c>
      <c r="U382" s="40" t="str">
        <f t="shared" si="59"/>
        <v>Kujawska 3D /    6</v>
      </c>
      <c r="V382" s="25">
        <v>11.2</v>
      </c>
      <c r="W382" s="38">
        <f t="shared" si="54"/>
        <v>590.68799999999999</v>
      </c>
      <c r="X382" s="38">
        <f t="shared" si="55"/>
        <v>0.83000000000000007</v>
      </c>
      <c r="Y382" s="41">
        <f t="shared" si="56"/>
        <v>0.14402451481103173</v>
      </c>
      <c r="Z382" s="42">
        <f t="shared" si="50"/>
        <v>43.774200000000064</v>
      </c>
      <c r="AA382" s="42">
        <f t="shared" si="57"/>
        <v>74.36340000000007</v>
      </c>
      <c r="AC382" s="42">
        <f t="shared" si="58"/>
        <v>43.774200000000064</v>
      </c>
    </row>
    <row r="383" spans="1:29" ht="20.100000000000001" customHeight="1" x14ac:dyDescent="0.2">
      <c r="A383" s="27">
        <v>376</v>
      </c>
      <c r="B383" s="26" t="s">
        <v>390</v>
      </c>
      <c r="C383" s="27"/>
      <c r="D383" s="36">
        <v>53.41</v>
      </c>
      <c r="E383" s="36">
        <v>402.91</v>
      </c>
      <c r="F383" s="36">
        <v>49192.02</v>
      </c>
      <c r="G383" s="36">
        <v>6520.92</v>
      </c>
      <c r="H383" s="36">
        <v>0</v>
      </c>
      <c r="I383" s="36">
        <v>6520.92</v>
      </c>
      <c r="J383" s="36">
        <v>0</v>
      </c>
      <c r="K383" s="36">
        <v>0</v>
      </c>
      <c r="L383" s="36">
        <v>3642.62</v>
      </c>
      <c r="M383" s="36">
        <v>3642.62</v>
      </c>
      <c r="N383" s="36">
        <v>68.2</v>
      </c>
      <c r="O383" s="36">
        <v>364.26</v>
      </c>
      <c r="P383" s="36">
        <f t="shared" si="51"/>
        <v>6885.18</v>
      </c>
      <c r="Q383" s="37">
        <v>12.66</v>
      </c>
      <c r="R383" s="38">
        <f t="shared" si="52"/>
        <v>676.17059999999992</v>
      </c>
      <c r="S383" s="39">
        <v>10.31</v>
      </c>
      <c r="T383" s="38">
        <f t="shared" si="53"/>
        <v>550.65710000000001</v>
      </c>
      <c r="U383" s="40" t="str">
        <f t="shared" si="59"/>
        <v>Lutycka 10 /    6</v>
      </c>
      <c r="V383" s="28">
        <v>11.86</v>
      </c>
      <c r="W383" s="38">
        <f t="shared" si="54"/>
        <v>633.44259999999997</v>
      </c>
      <c r="X383" s="38">
        <f t="shared" si="55"/>
        <v>-0.80000000000000071</v>
      </c>
      <c r="Y383" s="41">
        <f t="shared" si="56"/>
        <v>0.15033947623666322</v>
      </c>
      <c r="Z383" s="42">
        <f t="shared" si="50"/>
        <v>-42.727999999999952</v>
      </c>
      <c r="AA383" s="42">
        <f t="shared" si="57"/>
        <v>82.785499999999956</v>
      </c>
      <c r="AC383" s="42">
        <f t="shared" si="58"/>
        <v>-42.727999999999952</v>
      </c>
    </row>
    <row r="384" spans="1:29" ht="20.100000000000001" customHeight="1" x14ac:dyDescent="0.2">
      <c r="A384" s="27">
        <v>377</v>
      </c>
      <c r="B384" s="26" t="s">
        <v>391</v>
      </c>
      <c r="C384" s="27"/>
      <c r="D384" s="36">
        <v>55.29</v>
      </c>
      <c r="E384" s="36">
        <v>402.91</v>
      </c>
      <c r="F384" s="36">
        <v>49192.02</v>
      </c>
      <c r="G384" s="36">
        <v>6750.46</v>
      </c>
      <c r="H384" s="36">
        <v>0</v>
      </c>
      <c r="I384" s="36">
        <v>6750.46</v>
      </c>
      <c r="J384" s="36">
        <v>0</v>
      </c>
      <c r="K384" s="36">
        <v>0</v>
      </c>
      <c r="L384" s="36">
        <v>0</v>
      </c>
      <c r="M384" s="36">
        <v>0</v>
      </c>
      <c r="N384" s="36">
        <v>0</v>
      </c>
      <c r="O384" s="36">
        <v>0</v>
      </c>
      <c r="P384" s="36">
        <f t="shared" si="51"/>
        <v>6750.46</v>
      </c>
      <c r="Q384" s="37">
        <v>11.99</v>
      </c>
      <c r="R384" s="38">
        <f t="shared" si="52"/>
        <v>662.9271</v>
      </c>
      <c r="S384" s="39">
        <v>10.28</v>
      </c>
      <c r="T384" s="38">
        <f t="shared" si="53"/>
        <v>568.38119999999992</v>
      </c>
      <c r="U384" s="40" t="str">
        <f t="shared" si="59"/>
        <v>Lutycka 12 /    2</v>
      </c>
      <c r="V384" s="28">
        <v>11.82</v>
      </c>
      <c r="W384" s="38">
        <f t="shared" si="54"/>
        <v>653.52779999999996</v>
      </c>
      <c r="X384" s="38">
        <f t="shared" si="55"/>
        <v>-0.16999999999999993</v>
      </c>
      <c r="Y384" s="41">
        <f t="shared" si="56"/>
        <v>0.14980544747081725</v>
      </c>
      <c r="Z384" s="42">
        <f t="shared" si="50"/>
        <v>-9.3993000000000393</v>
      </c>
      <c r="AA384" s="42">
        <f t="shared" si="57"/>
        <v>85.146600000000035</v>
      </c>
      <c r="AC384" s="42">
        <f t="shared" si="58"/>
        <v>-9.3993000000000393</v>
      </c>
    </row>
    <row r="385" spans="1:29" ht="20.100000000000001" customHeight="1" x14ac:dyDescent="0.2">
      <c r="A385" s="27">
        <v>378</v>
      </c>
      <c r="B385" s="26" t="s">
        <v>392</v>
      </c>
      <c r="C385" s="27"/>
      <c r="D385" s="36">
        <v>57.74</v>
      </c>
      <c r="E385" s="36">
        <v>402.91</v>
      </c>
      <c r="F385" s="36">
        <v>49192.02</v>
      </c>
      <c r="G385" s="36">
        <v>7049.58</v>
      </c>
      <c r="H385" s="36">
        <v>0</v>
      </c>
      <c r="I385" s="36">
        <v>7049.58</v>
      </c>
      <c r="J385" s="36">
        <v>0</v>
      </c>
      <c r="K385" s="36">
        <v>0</v>
      </c>
      <c r="L385" s="36">
        <v>0</v>
      </c>
      <c r="M385" s="36">
        <v>0</v>
      </c>
      <c r="N385" s="36">
        <v>0</v>
      </c>
      <c r="O385" s="36">
        <v>0</v>
      </c>
      <c r="P385" s="36">
        <f t="shared" si="51"/>
        <v>7049.58</v>
      </c>
      <c r="Q385" s="37">
        <v>11.99</v>
      </c>
      <c r="R385" s="38">
        <f t="shared" si="52"/>
        <v>692.30259999999998</v>
      </c>
      <c r="S385" s="39">
        <v>9.7899999999999991</v>
      </c>
      <c r="T385" s="38">
        <f t="shared" si="53"/>
        <v>565.27459999999996</v>
      </c>
      <c r="U385" s="40" t="str">
        <f t="shared" si="59"/>
        <v>Lutycka 13 /    2</v>
      </c>
      <c r="V385" s="28">
        <v>11.26</v>
      </c>
      <c r="W385" s="38">
        <f t="shared" si="54"/>
        <v>650.15240000000006</v>
      </c>
      <c r="X385" s="38">
        <f t="shared" si="55"/>
        <v>-0.73000000000000043</v>
      </c>
      <c r="Y385" s="41">
        <f t="shared" si="56"/>
        <v>0.15015321756894795</v>
      </c>
      <c r="Z385" s="42">
        <f t="shared" si="50"/>
        <v>-42.150199999999927</v>
      </c>
      <c r="AA385" s="42">
        <f t="shared" si="57"/>
        <v>84.877800000000093</v>
      </c>
      <c r="AC385" s="42">
        <f t="shared" si="58"/>
        <v>-42.150199999999927</v>
      </c>
    </row>
    <row r="386" spans="1:29" ht="20.100000000000001" customHeight="1" x14ac:dyDescent="0.2">
      <c r="A386" s="27">
        <v>379</v>
      </c>
      <c r="B386" s="26" t="s">
        <v>393</v>
      </c>
      <c r="C386" s="27"/>
      <c r="D386" s="36">
        <v>57.09</v>
      </c>
      <c r="E386" s="36">
        <v>402.91</v>
      </c>
      <c r="F386" s="36">
        <v>49192.02</v>
      </c>
      <c r="G386" s="36">
        <v>6970.22</v>
      </c>
      <c r="H386" s="36">
        <v>0</v>
      </c>
      <c r="I386" s="36">
        <v>6970.22</v>
      </c>
      <c r="J386" s="36">
        <v>0</v>
      </c>
      <c r="K386" s="36">
        <v>0</v>
      </c>
      <c r="L386" s="36">
        <v>0</v>
      </c>
      <c r="M386" s="36">
        <v>0</v>
      </c>
      <c r="N386" s="36">
        <v>0</v>
      </c>
      <c r="O386" s="36">
        <v>0</v>
      </c>
      <c r="P386" s="36">
        <f t="shared" si="51"/>
        <v>6970.22</v>
      </c>
      <c r="Q386" s="37">
        <v>11.99</v>
      </c>
      <c r="R386" s="38">
        <f t="shared" si="52"/>
        <v>684.5091000000001</v>
      </c>
      <c r="S386" s="39">
        <v>9.7899999999999991</v>
      </c>
      <c r="T386" s="38">
        <f t="shared" si="53"/>
        <v>558.91110000000003</v>
      </c>
      <c r="U386" s="40" t="str">
        <f t="shared" si="59"/>
        <v>Lutycka 14 /    2</v>
      </c>
      <c r="V386" s="28">
        <v>11.26</v>
      </c>
      <c r="W386" s="38">
        <f t="shared" si="54"/>
        <v>642.83339999999998</v>
      </c>
      <c r="X386" s="38">
        <f t="shared" si="55"/>
        <v>-0.73000000000000043</v>
      </c>
      <c r="Y386" s="41">
        <f t="shared" si="56"/>
        <v>0.15015321756894795</v>
      </c>
      <c r="Z386" s="42">
        <f t="shared" si="50"/>
        <v>-41.67570000000012</v>
      </c>
      <c r="AA386" s="42">
        <f t="shared" si="57"/>
        <v>83.92229999999995</v>
      </c>
      <c r="AC386" s="42">
        <f t="shared" si="58"/>
        <v>-41.67570000000012</v>
      </c>
    </row>
    <row r="387" spans="1:29" ht="20.100000000000001" customHeight="1" x14ac:dyDescent="0.2">
      <c r="A387" s="27">
        <v>380</v>
      </c>
      <c r="B387" s="26" t="s">
        <v>394</v>
      </c>
      <c r="C387" s="27"/>
      <c r="D387" s="36">
        <v>61.91</v>
      </c>
      <c r="E387" s="36">
        <v>402.91</v>
      </c>
      <c r="F387" s="36">
        <v>49192.02</v>
      </c>
      <c r="G387" s="36">
        <v>7558.71</v>
      </c>
      <c r="H387" s="36">
        <v>0</v>
      </c>
      <c r="I387" s="36">
        <v>7558.71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f t="shared" si="51"/>
        <v>7558.71</v>
      </c>
      <c r="Q387" s="37">
        <v>11.99</v>
      </c>
      <c r="R387" s="38">
        <f t="shared" si="52"/>
        <v>742.30089999999996</v>
      </c>
      <c r="S387" s="39">
        <v>9.7899999999999991</v>
      </c>
      <c r="T387" s="38">
        <f t="shared" si="53"/>
        <v>606.09889999999996</v>
      </c>
      <c r="U387" s="40" t="str">
        <f t="shared" si="59"/>
        <v>Lutycka 14 /    3</v>
      </c>
      <c r="V387" s="28">
        <v>11.26</v>
      </c>
      <c r="W387" s="38">
        <f t="shared" si="54"/>
        <v>697.10659999999996</v>
      </c>
      <c r="X387" s="38">
        <f t="shared" si="55"/>
        <v>-0.73000000000000043</v>
      </c>
      <c r="Y387" s="41">
        <f t="shared" si="56"/>
        <v>0.15015321756894795</v>
      </c>
      <c r="Z387" s="42">
        <f t="shared" si="50"/>
        <v>-45.194299999999998</v>
      </c>
      <c r="AA387" s="42">
        <f t="shared" si="57"/>
        <v>91.0077</v>
      </c>
      <c r="AC387" s="42">
        <f t="shared" si="58"/>
        <v>-45.194299999999998</v>
      </c>
    </row>
    <row r="388" spans="1:29" ht="20.100000000000001" customHeight="1" x14ac:dyDescent="0.2">
      <c r="A388" s="27">
        <v>381</v>
      </c>
      <c r="B388" s="26" t="s">
        <v>395</v>
      </c>
      <c r="C388" s="27" t="s">
        <v>874</v>
      </c>
      <c r="D388" s="36">
        <v>41.87</v>
      </c>
      <c r="E388" s="36">
        <v>41.87</v>
      </c>
      <c r="F388" s="36">
        <v>5369.39</v>
      </c>
      <c r="G388" s="36">
        <v>5369.39</v>
      </c>
      <c r="H388" s="36">
        <v>0</v>
      </c>
      <c r="I388" s="36">
        <v>5369.39</v>
      </c>
      <c r="J388" s="36">
        <v>0</v>
      </c>
      <c r="K388" s="36">
        <v>0</v>
      </c>
      <c r="L388" s="36">
        <v>0</v>
      </c>
      <c r="M388" s="36">
        <v>0</v>
      </c>
      <c r="N388" s="36">
        <v>0</v>
      </c>
      <c r="O388" s="36">
        <v>0</v>
      </c>
      <c r="P388" s="36">
        <f t="shared" si="51"/>
        <v>5369.39</v>
      </c>
      <c r="Q388" s="37">
        <v>12.59</v>
      </c>
      <c r="R388" s="38">
        <f t="shared" si="52"/>
        <v>527.14329999999995</v>
      </c>
      <c r="S388" s="39">
        <v>0</v>
      </c>
      <c r="T388" s="38">
        <f t="shared" si="53"/>
        <v>0</v>
      </c>
      <c r="U388" s="40" t="str">
        <f t="shared" si="59"/>
        <v>Lutycka 5 /    3</v>
      </c>
      <c r="V388" s="28">
        <v>12.32</v>
      </c>
      <c r="W388" s="38">
        <f t="shared" si="54"/>
        <v>515.83839999999998</v>
      </c>
      <c r="X388" s="38">
        <f t="shared" si="55"/>
        <v>-0.26999999999999957</v>
      </c>
      <c r="Y388" s="41"/>
      <c r="Z388" s="42">
        <f t="shared" si="50"/>
        <v>-11.304899999999975</v>
      </c>
      <c r="AA388" s="42">
        <f t="shared" si="57"/>
        <v>515.83839999999998</v>
      </c>
      <c r="AC388" s="42">
        <f t="shared" si="58"/>
        <v>-11.304899999999975</v>
      </c>
    </row>
    <row r="389" spans="1:29" ht="20.100000000000001" customHeight="1" x14ac:dyDescent="0.2">
      <c r="A389" s="27">
        <v>382</v>
      </c>
      <c r="B389" s="26" t="s">
        <v>396</v>
      </c>
      <c r="C389" s="27"/>
      <c r="D389" s="36">
        <v>56.41</v>
      </c>
      <c r="E389" s="36">
        <v>402.91</v>
      </c>
      <c r="F389" s="36">
        <v>49192.02</v>
      </c>
      <c r="G389" s="36">
        <v>6887.2</v>
      </c>
      <c r="H389" s="36">
        <v>0</v>
      </c>
      <c r="I389" s="36">
        <v>6887.2</v>
      </c>
      <c r="J389" s="36">
        <v>0</v>
      </c>
      <c r="K389" s="36">
        <v>0</v>
      </c>
      <c r="L389" s="36">
        <v>4892.91</v>
      </c>
      <c r="M389" s="36">
        <v>4892.91</v>
      </c>
      <c r="N389" s="36">
        <v>86.74</v>
      </c>
      <c r="O389" s="36">
        <v>489.3</v>
      </c>
      <c r="P389" s="36">
        <f t="shared" si="51"/>
        <v>7376.5</v>
      </c>
      <c r="Q389" s="37">
        <v>12.84</v>
      </c>
      <c r="R389" s="38">
        <f t="shared" si="52"/>
        <v>724.30439999999999</v>
      </c>
      <c r="S389" s="39">
        <v>10.48</v>
      </c>
      <c r="T389" s="38">
        <f t="shared" si="53"/>
        <v>591.17679999999996</v>
      </c>
      <c r="U389" s="40" t="str">
        <f t="shared" si="59"/>
        <v>Lutycka 8 /    1</v>
      </c>
      <c r="V389" s="28">
        <v>12.05</v>
      </c>
      <c r="W389" s="38">
        <f t="shared" si="54"/>
        <v>679.7405</v>
      </c>
      <c r="X389" s="38">
        <f t="shared" si="55"/>
        <v>-0.78999999999999915</v>
      </c>
      <c r="Y389" s="41">
        <f t="shared" si="56"/>
        <v>0.14980916030534353</v>
      </c>
      <c r="Z389" s="42">
        <f t="shared" ref="Z389:Z450" si="60">W389-R389</f>
        <v>-44.56389999999999</v>
      </c>
      <c r="AA389" s="42">
        <f t="shared" si="57"/>
        <v>88.56370000000004</v>
      </c>
      <c r="AC389" s="42">
        <f t="shared" si="58"/>
        <v>-44.56389999999999</v>
      </c>
    </row>
    <row r="390" spans="1:29" ht="20.100000000000001" customHeight="1" x14ac:dyDescent="0.2">
      <c r="A390" s="27">
        <v>383</v>
      </c>
      <c r="B390" s="26" t="s">
        <v>397</v>
      </c>
      <c r="C390" s="27"/>
      <c r="D390" s="36">
        <v>61.06</v>
      </c>
      <c r="E390" s="36">
        <v>402.91</v>
      </c>
      <c r="F390" s="36">
        <v>49192.02</v>
      </c>
      <c r="G390" s="36">
        <v>7454.93</v>
      </c>
      <c r="H390" s="36">
        <v>0</v>
      </c>
      <c r="I390" s="36">
        <v>7454.93</v>
      </c>
      <c r="J390" s="36">
        <v>0</v>
      </c>
      <c r="K390" s="36">
        <v>0</v>
      </c>
      <c r="L390" s="36">
        <v>0</v>
      </c>
      <c r="M390" s="36">
        <v>0</v>
      </c>
      <c r="N390" s="36">
        <v>0</v>
      </c>
      <c r="O390" s="36">
        <v>0</v>
      </c>
      <c r="P390" s="36">
        <f t="shared" ref="P390:P451" si="61">I390+O390</f>
        <v>7454.93</v>
      </c>
      <c r="Q390" s="37">
        <v>11.99</v>
      </c>
      <c r="R390" s="38">
        <f t="shared" ref="R390:R451" si="62">D390*Q390</f>
        <v>732.10940000000005</v>
      </c>
      <c r="S390" s="39">
        <v>10.62</v>
      </c>
      <c r="T390" s="38">
        <f t="shared" ref="T390:T451" si="63">D390*S390</f>
        <v>648.45719999999994</v>
      </c>
      <c r="U390" s="40" t="str">
        <f t="shared" si="59"/>
        <v>Lutycka 8 /    4</v>
      </c>
      <c r="V390" s="28">
        <v>12.15</v>
      </c>
      <c r="W390" s="38">
        <f t="shared" ref="W390:W451" si="64">D390*V390</f>
        <v>741.87900000000002</v>
      </c>
      <c r="X390" s="38">
        <f t="shared" ref="X390:X451" si="65">V390-Q390</f>
        <v>0.16000000000000014</v>
      </c>
      <c r="Y390" s="41">
        <f t="shared" ref="Y390:Y451" si="66">V390/S390-100%</f>
        <v>0.14406779661016955</v>
      </c>
      <c r="Z390" s="42">
        <f t="shared" si="60"/>
        <v>9.7695999999999685</v>
      </c>
      <c r="AA390" s="42">
        <f t="shared" ref="AA390:AA451" si="67">W390-T390</f>
        <v>93.421800000000076</v>
      </c>
      <c r="AC390" s="42">
        <f t="shared" ref="AC390:AC451" si="68">W390-R390</f>
        <v>9.7695999999999685</v>
      </c>
    </row>
    <row r="391" spans="1:29" ht="20.100000000000001" customHeight="1" x14ac:dyDescent="0.2">
      <c r="A391" s="27">
        <v>384</v>
      </c>
      <c r="B391" s="26" t="s">
        <v>398</v>
      </c>
      <c r="C391" s="27"/>
      <c r="D391" s="36">
        <v>48.51</v>
      </c>
      <c r="E391" s="36">
        <v>322.8</v>
      </c>
      <c r="F391" s="36">
        <v>43500.13</v>
      </c>
      <c r="G391" s="36">
        <v>6537.15</v>
      </c>
      <c r="H391" s="36">
        <v>0</v>
      </c>
      <c r="I391" s="36">
        <v>6537.15</v>
      </c>
      <c r="J391" s="36">
        <v>0</v>
      </c>
      <c r="K391" s="36">
        <v>0</v>
      </c>
      <c r="L391" s="36">
        <v>0</v>
      </c>
      <c r="M391" s="36">
        <v>0</v>
      </c>
      <c r="N391" s="36">
        <v>0</v>
      </c>
      <c r="O391" s="36">
        <v>0</v>
      </c>
      <c r="P391" s="36">
        <f t="shared" si="61"/>
        <v>6537.15</v>
      </c>
      <c r="Q391" s="37">
        <v>13.23</v>
      </c>
      <c r="R391" s="38">
        <f t="shared" si="62"/>
        <v>641.78729999999996</v>
      </c>
      <c r="S391" s="39">
        <v>9.7899999999999991</v>
      </c>
      <c r="T391" s="38">
        <f t="shared" si="63"/>
        <v>474.91289999999992</v>
      </c>
      <c r="U391" s="40" t="str">
        <f t="shared" si="59"/>
        <v>Łużycka 1 /    2</v>
      </c>
      <c r="V391" s="28">
        <v>11.26</v>
      </c>
      <c r="W391" s="38">
        <f t="shared" si="64"/>
        <v>546.22259999999994</v>
      </c>
      <c r="X391" s="38">
        <f t="shared" si="65"/>
        <v>-1.9700000000000006</v>
      </c>
      <c r="Y391" s="41">
        <f t="shared" si="66"/>
        <v>0.15015321756894795</v>
      </c>
      <c r="Z391" s="42">
        <f t="shared" si="60"/>
        <v>-95.564700000000016</v>
      </c>
      <c r="AA391" s="42">
        <f t="shared" si="67"/>
        <v>71.309700000000021</v>
      </c>
      <c r="AC391" s="42">
        <f t="shared" si="68"/>
        <v>-95.564700000000016</v>
      </c>
    </row>
    <row r="392" spans="1:29" ht="20.100000000000001" customHeight="1" x14ac:dyDescent="0.2">
      <c r="A392" s="27">
        <v>385</v>
      </c>
      <c r="B392" s="26" t="s">
        <v>399</v>
      </c>
      <c r="C392" s="27"/>
      <c r="D392" s="36">
        <v>55.05</v>
      </c>
      <c r="E392" s="36">
        <v>322.8</v>
      </c>
      <c r="F392" s="36">
        <v>43500.13</v>
      </c>
      <c r="G392" s="36">
        <v>7418.47</v>
      </c>
      <c r="H392" s="36">
        <v>0</v>
      </c>
      <c r="I392" s="36">
        <v>7418.47</v>
      </c>
      <c r="J392" s="36">
        <v>0</v>
      </c>
      <c r="K392" s="36">
        <v>0</v>
      </c>
      <c r="L392" s="36">
        <v>0</v>
      </c>
      <c r="M392" s="36">
        <v>0</v>
      </c>
      <c r="N392" s="36">
        <v>0</v>
      </c>
      <c r="O392" s="36">
        <v>0</v>
      </c>
      <c r="P392" s="36">
        <f t="shared" si="61"/>
        <v>7418.47</v>
      </c>
      <c r="Q392" s="37">
        <v>13.23</v>
      </c>
      <c r="R392" s="38">
        <f t="shared" si="62"/>
        <v>728.31150000000002</v>
      </c>
      <c r="S392" s="39">
        <v>9.7899999999999991</v>
      </c>
      <c r="T392" s="38">
        <f t="shared" si="63"/>
        <v>538.93949999999995</v>
      </c>
      <c r="U392" s="40" t="str">
        <f t="shared" si="59"/>
        <v>Łużycka 1 /    3</v>
      </c>
      <c r="V392" s="28">
        <v>11.26</v>
      </c>
      <c r="W392" s="38">
        <f t="shared" si="64"/>
        <v>619.86299999999994</v>
      </c>
      <c r="X392" s="38">
        <f t="shared" si="65"/>
        <v>-1.9700000000000006</v>
      </c>
      <c r="Y392" s="41">
        <f t="shared" si="66"/>
        <v>0.15015321756894795</v>
      </c>
      <c r="Z392" s="42">
        <f t="shared" si="60"/>
        <v>-108.44850000000008</v>
      </c>
      <c r="AA392" s="42">
        <f t="shared" si="67"/>
        <v>80.92349999999999</v>
      </c>
      <c r="AC392" s="42">
        <f t="shared" si="68"/>
        <v>-108.44850000000008</v>
      </c>
    </row>
    <row r="393" spans="1:29" ht="20.100000000000001" customHeight="1" x14ac:dyDescent="0.2">
      <c r="A393" s="27">
        <v>386</v>
      </c>
      <c r="B393" s="26" t="s">
        <v>400</v>
      </c>
      <c r="C393" s="27"/>
      <c r="D393" s="36">
        <v>52.54</v>
      </c>
      <c r="E393" s="36">
        <v>322.8</v>
      </c>
      <c r="F393" s="36">
        <v>43500.13</v>
      </c>
      <c r="G393" s="36">
        <v>7080.23</v>
      </c>
      <c r="H393" s="36">
        <v>0</v>
      </c>
      <c r="I393" s="36">
        <v>7080.23</v>
      </c>
      <c r="J393" s="36">
        <v>0</v>
      </c>
      <c r="K393" s="36">
        <v>0</v>
      </c>
      <c r="L393" s="36">
        <v>10677.15</v>
      </c>
      <c r="M393" s="36">
        <v>10677.15</v>
      </c>
      <c r="N393" s="36">
        <v>203.22</v>
      </c>
      <c r="O393" s="36">
        <v>1067.72</v>
      </c>
      <c r="P393" s="36">
        <f t="shared" si="61"/>
        <v>8147.95</v>
      </c>
      <c r="Q393" s="37">
        <v>15.23</v>
      </c>
      <c r="R393" s="38">
        <f t="shared" si="62"/>
        <v>800.18420000000003</v>
      </c>
      <c r="S393" s="39">
        <v>9.7899999999999991</v>
      </c>
      <c r="T393" s="38">
        <f t="shared" si="63"/>
        <v>514.36659999999995</v>
      </c>
      <c r="U393" s="40" t="str">
        <f t="shared" ref="U393:U456" si="69">PROPER(B393)</f>
        <v>Łużycka 1 /    4</v>
      </c>
      <c r="V393" s="28">
        <v>11.26</v>
      </c>
      <c r="W393" s="38">
        <f t="shared" si="64"/>
        <v>591.60040000000004</v>
      </c>
      <c r="X393" s="38">
        <f t="shared" si="65"/>
        <v>-3.9700000000000006</v>
      </c>
      <c r="Y393" s="41">
        <f t="shared" si="66"/>
        <v>0.15015321756894795</v>
      </c>
      <c r="Z393" s="42">
        <f t="shared" si="60"/>
        <v>-208.5838</v>
      </c>
      <c r="AA393" s="42">
        <f t="shared" si="67"/>
        <v>77.233800000000087</v>
      </c>
      <c r="AC393" s="42">
        <f t="shared" si="68"/>
        <v>-208.5838</v>
      </c>
    </row>
    <row r="394" spans="1:29" ht="20.100000000000001" customHeight="1" x14ac:dyDescent="0.2">
      <c r="A394" s="27">
        <v>387</v>
      </c>
      <c r="B394" s="26" t="s">
        <v>401</v>
      </c>
      <c r="C394" s="27"/>
      <c r="D394" s="36">
        <v>54.57</v>
      </c>
      <c r="E394" s="36">
        <v>322.8</v>
      </c>
      <c r="F394" s="36">
        <v>43500.13</v>
      </c>
      <c r="G394" s="36">
        <v>7353.79</v>
      </c>
      <c r="H394" s="36">
        <v>0</v>
      </c>
      <c r="I394" s="36">
        <v>7353.79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f t="shared" si="61"/>
        <v>7353.79</v>
      </c>
      <c r="Q394" s="37">
        <v>13.23</v>
      </c>
      <c r="R394" s="38">
        <f t="shared" si="62"/>
        <v>721.96109999999999</v>
      </c>
      <c r="S394" s="39">
        <v>12.46</v>
      </c>
      <c r="T394" s="38">
        <f t="shared" si="63"/>
        <v>679.94220000000007</v>
      </c>
      <c r="U394" s="40" t="str">
        <f t="shared" si="69"/>
        <v>Łużycka 1 /    5</v>
      </c>
      <c r="V394" s="28">
        <v>14.25</v>
      </c>
      <c r="W394" s="38">
        <f t="shared" si="64"/>
        <v>777.62250000000006</v>
      </c>
      <c r="X394" s="38">
        <f t="shared" si="65"/>
        <v>1.0199999999999996</v>
      </c>
      <c r="Y394" s="41">
        <f t="shared" si="66"/>
        <v>0.1436597110754414</v>
      </c>
      <c r="Z394" s="42">
        <f t="shared" si="60"/>
        <v>55.661400000000071</v>
      </c>
      <c r="AA394" s="42">
        <f t="shared" si="67"/>
        <v>97.680299999999988</v>
      </c>
      <c r="AC394" s="42">
        <f t="shared" si="68"/>
        <v>55.661400000000071</v>
      </c>
    </row>
    <row r="395" spans="1:29" ht="20.100000000000001" customHeight="1" x14ac:dyDescent="0.2">
      <c r="A395" s="27">
        <v>388</v>
      </c>
      <c r="B395" s="26" t="s">
        <v>402</v>
      </c>
      <c r="C395" s="27"/>
      <c r="D395" s="36">
        <v>29.98</v>
      </c>
      <c r="E395" s="36">
        <v>322.8</v>
      </c>
      <c r="F395" s="36">
        <v>43500.13</v>
      </c>
      <c r="G395" s="36">
        <v>4040.07</v>
      </c>
      <c r="H395" s="36">
        <v>0</v>
      </c>
      <c r="I395" s="36">
        <v>4040.07</v>
      </c>
      <c r="J395" s="36">
        <v>0</v>
      </c>
      <c r="K395" s="36">
        <v>0</v>
      </c>
      <c r="L395" s="36">
        <v>36387.5</v>
      </c>
      <c r="M395" s="36">
        <v>36387.5</v>
      </c>
      <c r="N395" s="36">
        <v>1213.73</v>
      </c>
      <c r="O395" s="36">
        <v>1455.5</v>
      </c>
      <c r="P395" s="36">
        <f t="shared" si="61"/>
        <v>5495.57</v>
      </c>
      <c r="Q395" s="37">
        <v>18</v>
      </c>
      <c r="R395" s="38">
        <f t="shared" si="62"/>
        <v>539.64</v>
      </c>
      <c r="S395" s="39">
        <v>10.98</v>
      </c>
      <c r="T395" s="38">
        <f t="shared" si="63"/>
        <v>329.18040000000002</v>
      </c>
      <c r="U395" s="40" t="str">
        <f t="shared" si="69"/>
        <v>Łużycka 1 /    6</v>
      </c>
      <c r="V395" s="28">
        <v>12.63</v>
      </c>
      <c r="W395" s="38">
        <f t="shared" si="64"/>
        <v>378.6474</v>
      </c>
      <c r="X395" s="38">
        <f t="shared" si="65"/>
        <v>-5.3699999999999992</v>
      </c>
      <c r="Y395" s="41">
        <f t="shared" si="66"/>
        <v>0.1502732240437159</v>
      </c>
      <c r="Z395" s="42">
        <f t="shared" si="60"/>
        <v>-160.99259999999998</v>
      </c>
      <c r="AA395" s="42">
        <f t="shared" si="67"/>
        <v>49.466999999999985</v>
      </c>
      <c r="AC395" s="42">
        <f t="shared" si="68"/>
        <v>-160.99259999999998</v>
      </c>
    </row>
    <row r="396" spans="1:29" ht="20.100000000000001" customHeight="1" x14ac:dyDescent="0.2">
      <c r="A396" s="27">
        <v>389</v>
      </c>
      <c r="B396" s="26" t="s">
        <v>403</v>
      </c>
      <c r="C396" s="27"/>
      <c r="D396" s="36">
        <v>54.8</v>
      </c>
      <c r="E396" s="36">
        <v>322.8</v>
      </c>
      <c r="F396" s="36">
        <v>43500.13</v>
      </c>
      <c r="G396" s="36">
        <v>7384.78</v>
      </c>
      <c r="H396" s="36">
        <v>0</v>
      </c>
      <c r="I396" s="36">
        <v>7384.78</v>
      </c>
      <c r="J396" s="36">
        <v>0</v>
      </c>
      <c r="K396" s="36">
        <v>0</v>
      </c>
      <c r="L396" s="36">
        <v>11702</v>
      </c>
      <c r="M396" s="36">
        <v>11702</v>
      </c>
      <c r="N396" s="36">
        <v>213.54</v>
      </c>
      <c r="O396" s="36">
        <v>1170.2</v>
      </c>
      <c r="P396" s="36">
        <f t="shared" si="61"/>
        <v>8554.98</v>
      </c>
      <c r="Q396" s="37">
        <v>15.33</v>
      </c>
      <c r="R396" s="38">
        <f t="shared" si="62"/>
        <v>840.08399999999995</v>
      </c>
      <c r="S396" s="39">
        <v>9.7899999999999991</v>
      </c>
      <c r="T396" s="38">
        <f t="shared" si="63"/>
        <v>536.49199999999996</v>
      </c>
      <c r="U396" s="40" t="str">
        <f t="shared" si="69"/>
        <v>Łużycka 1 /    7</v>
      </c>
      <c r="V396" s="28">
        <v>11.26</v>
      </c>
      <c r="W396" s="38">
        <f t="shared" si="64"/>
        <v>617.048</v>
      </c>
      <c r="X396" s="38">
        <f t="shared" si="65"/>
        <v>-4.07</v>
      </c>
      <c r="Y396" s="41">
        <f t="shared" si="66"/>
        <v>0.15015321756894795</v>
      </c>
      <c r="Z396" s="42">
        <f t="shared" si="60"/>
        <v>-223.03599999999994</v>
      </c>
      <c r="AA396" s="42">
        <f t="shared" si="67"/>
        <v>80.55600000000004</v>
      </c>
      <c r="AC396" s="42">
        <f t="shared" si="68"/>
        <v>-223.03599999999994</v>
      </c>
    </row>
    <row r="397" spans="1:29" ht="20.100000000000001" customHeight="1" x14ac:dyDescent="0.2">
      <c r="A397" s="27">
        <v>390</v>
      </c>
      <c r="B397" s="26" t="s">
        <v>404</v>
      </c>
      <c r="C397" s="27"/>
      <c r="D397" s="36">
        <v>27.35</v>
      </c>
      <c r="E397" s="36">
        <v>322.8</v>
      </c>
      <c r="F397" s="36">
        <v>43500.13</v>
      </c>
      <c r="G397" s="36">
        <v>3685.65</v>
      </c>
      <c r="H397" s="36">
        <v>0</v>
      </c>
      <c r="I397" s="36">
        <v>3685.65</v>
      </c>
      <c r="J397" s="36">
        <v>0</v>
      </c>
      <c r="K397" s="36">
        <v>0</v>
      </c>
      <c r="L397" s="36">
        <v>0</v>
      </c>
      <c r="M397" s="36">
        <v>0</v>
      </c>
      <c r="N397" s="36">
        <v>0</v>
      </c>
      <c r="O397" s="36">
        <v>0</v>
      </c>
      <c r="P397" s="36">
        <f t="shared" si="61"/>
        <v>3685.65</v>
      </c>
      <c r="Q397" s="37">
        <v>13.23</v>
      </c>
      <c r="R397" s="38">
        <f t="shared" si="62"/>
        <v>361.84050000000002</v>
      </c>
      <c r="S397" s="39">
        <v>10.19</v>
      </c>
      <c r="T397" s="38">
        <f t="shared" si="63"/>
        <v>278.69650000000001</v>
      </c>
      <c r="U397" s="40" t="str">
        <f t="shared" si="69"/>
        <v>Łużycka 1 /   4A</v>
      </c>
      <c r="V397" s="28">
        <v>11.72</v>
      </c>
      <c r="W397" s="38">
        <f t="shared" si="64"/>
        <v>320.54200000000003</v>
      </c>
      <c r="X397" s="38">
        <f t="shared" si="65"/>
        <v>-1.5099999999999998</v>
      </c>
      <c r="Y397" s="41">
        <f t="shared" si="66"/>
        <v>0.1501472031403337</v>
      </c>
      <c r="Z397" s="42">
        <f t="shared" si="60"/>
        <v>-41.29849999999999</v>
      </c>
      <c r="AA397" s="42">
        <f t="shared" si="67"/>
        <v>41.845500000000015</v>
      </c>
      <c r="AC397" s="42">
        <f t="shared" si="68"/>
        <v>-41.29849999999999</v>
      </c>
    </row>
    <row r="398" spans="1:29" ht="20.100000000000001" customHeight="1" x14ac:dyDescent="0.2">
      <c r="A398" s="27">
        <v>391</v>
      </c>
      <c r="B398" s="26" t="s">
        <v>405</v>
      </c>
      <c r="C398" s="27" t="s">
        <v>869</v>
      </c>
      <c r="D398" s="36">
        <v>48.04</v>
      </c>
      <c r="E398" s="36">
        <v>149.16999999999999</v>
      </c>
      <c r="F398" s="36">
        <v>82864.02</v>
      </c>
      <c r="G398" s="36">
        <v>26686.25</v>
      </c>
      <c r="H398" s="36">
        <v>0</v>
      </c>
      <c r="I398" s="36">
        <v>26686.25</v>
      </c>
      <c r="J398" s="36">
        <v>0</v>
      </c>
      <c r="K398" s="36">
        <v>0</v>
      </c>
      <c r="L398" s="36">
        <v>16750</v>
      </c>
      <c r="M398" s="36">
        <v>16750</v>
      </c>
      <c r="N398" s="36">
        <v>348.67</v>
      </c>
      <c r="O398" s="36">
        <v>1675</v>
      </c>
      <c r="P398" s="36">
        <f t="shared" si="61"/>
        <v>28361.25</v>
      </c>
      <c r="Q398" s="37">
        <v>57.97</v>
      </c>
      <c r="R398" s="38">
        <f t="shared" si="62"/>
        <v>2784.8788</v>
      </c>
      <c r="S398" s="39">
        <v>12.63</v>
      </c>
      <c r="T398" s="38">
        <f t="shared" si="63"/>
        <v>606.74520000000007</v>
      </c>
      <c r="U398" s="40" t="str">
        <f t="shared" si="69"/>
        <v>Łużycka 3 /    1</v>
      </c>
      <c r="V398" s="28">
        <v>14.52</v>
      </c>
      <c r="W398" s="38">
        <f t="shared" si="64"/>
        <v>697.54079999999999</v>
      </c>
      <c r="X398" s="38">
        <f t="shared" si="65"/>
        <v>-43.45</v>
      </c>
      <c r="Y398" s="41">
        <f t="shared" si="66"/>
        <v>0.14964370546318273</v>
      </c>
      <c r="Z398" s="42">
        <f t="shared" si="60"/>
        <v>-2087.3379999999997</v>
      </c>
      <c r="AA398" s="42">
        <f t="shared" si="67"/>
        <v>90.795599999999922</v>
      </c>
      <c r="AC398" s="42">
        <f t="shared" si="68"/>
        <v>-2087.3379999999997</v>
      </c>
    </row>
    <row r="399" spans="1:29" ht="20.100000000000001" customHeight="1" x14ac:dyDescent="0.2">
      <c r="A399" s="27">
        <v>392</v>
      </c>
      <c r="B399" s="26" t="s">
        <v>406</v>
      </c>
      <c r="C399" s="27" t="s">
        <v>869</v>
      </c>
      <c r="D399" s="36">
        <v>51.27</v>
      </c>
      <c r="E399" s="36">
        <v>149.16999999999999</v>
      </c>
      <c r="F399" s="36">
        <v>82864.02</v>
      </c>
      <c r="G399" s="36">
        <v>28480.51</v>
      </c>
      <c r="H399" s="36">
        <v>0</v>
      </c>
      <c r="I399" s="36">
        <v>28480.51</v>
      </c>
      <c r="J399" s="36">
        <v>0</v>
      </c>
      <c r="K399" s="36">
        <v>0</v>
      </c>
      <c r="L399" s="36">
        <v>80603.56</v>
      </c>
      <c r="M399" s="36">
        <v>80603.56</v>
      </c>
      <c r="N399" s="36">
        <v>1572.14</v>
      </c>
      <c r="O399" s="36">
        <v>5145.28</v>
      </c>
      <c r="P399" s="36">
        <f t="shared" si="61"/>
        <v>33625.79</v>
      </c>
      <c r="Q399" s="37">
        <v>64.400000000000006</v>
      </c>
      <c r="R399" s="38">
        <f t="shared" si="62"/>
        <v>3301.7880000000005</v>
      </c>
      <c r="S399" s="39">
        <v>10.57</v>
      </c>
      <c r="T399" s="38">
        <f t="shared" si="63"/>
        <v>541.9239</v>
      </c>
      <c r="U399" s="40" t="str">
        <f t="shared" si="69"/>
        <v>Łużycka 3 /    2</v>
      </c>
      <c r="V399" s="28">
        <v>12.16</v>
      </c>
      <c r="W399" s="38">
        <f t="shared" si="64"/>
        <v>623.44320000000005</v>
      </c>
      <c r="X399" s="38">
        <f t="shared" si="65"/>
        <v>-52.240000000000009</v>
      </c>
      <c r="Y399" s="41">
        <f t="shared" si="66"/>
        <v>0.1504257332071901</v>
      </c>
      <c r="Z399" s="42">
        <f t="shared" si="60"/>
        <v>-2678.3448000000003</v>
      </c>
      <c r="AA399" s="42">
        <f t="shared" si="67"/>
        <v>81.519300000000044</v>
      </c>
      <c r="AC399" s="42">
        <f t="shared" si="68"/>
        <v>-2678.3448000000003</v>
      </c>
    </row>
    <row r="400" spans="1:29" ht="20.100000000000001" customHeight="1" x14ac:dyDescent="0.2">
      <c r="A400" s="27">
        <v>393</v>
      </c>
      <c r="B400" s="26" t="s">
        <v>407</v>
      </c>
      <c r="C400" s="27" t="s">
        <v>869</v>
      </c>
      <c r="D400" s="36">
        <v>49.86</v>
      </c>
      <c r="E400" s="36">
        <v>149.16999999999999</v>
      </c>
      <c r="F400" s="36">
        <v>82864.02</v>
      </c>
      <c r="G400" s="36">
        <v>27697.26</v>
      </c>
      <c r="H400" s="36">
        <v>0</v>
      </c>
      <c r="I400" s="36">
        <v>27697.26</v>
      </c>
      <c r="J400" s="36">
        <v>0</v>
      </c>
      <c r="K400" s="36">
        <v>0</v>
      </c>
      <c r="L400" s="36">
        <v>16750</v>
      </c>
      <c r="M400" s="36">
        <v>16750</v>
      </c>
      <c r="N400" s="36">
        <v>335.94</v>
      </c>
      <c r="O400" s="36">
        <v>1675</v>
      </c>
      <c r="P400" s="36">
        <f t="shared" si="61"/>
        <v>29372.26</v>
      </c>
      <c r="Q400" s="37">
        <v>57.85</v>
      </c>
      <c r="R400" s="38">
        <f t="shared" si="62"/>
        <v>2884.4009999999998</v>
      </c>
      <c r="S400" s="39">
        <v>9.73</v>
      </c>
      <c r="T400" s="38">
        <f t="shared" si="63"/>
        <v>485.13780000000003</v>
      </c>
      <c r="U400" s="40" t="str">
        <f t="shared" si="69"/>
        <v>Łużycka 3 /    4</v>
      </c>
      <c r="V400" s="28">
        <v>11.19</v>
      </c>
      <c r="W400" s="38">
        <f t="shared" si="64"/>
        <v>557.93340000000001</v>
      </c>
      <c r="X400" s="38">
        <f t="shared" si="65"/>
        <v>-46.660000000000004</v>
      </c>
      <c r="Y400" s="41">
        <f t="shared" si="66"/>
        <v>0.1500513874614593</v>
      </c>
      <c r="Z400" s="42">
        <f t="shared" si="60"/>
        <v>-2326.4675999999999</v>
      </c>
      <c r="AA400" s="42">
        <f t="shared" si="67"/>
        <v>72.795599999999979</v>
      </c>
      <c r="AC400" s="42">
        <f t="shared" si="68"/>
        <v>-2326.4675999999999</v>
      </c>
    </row>
    <row r="401" spans="1:29" ht="20.100000000000001" customHeight="1" x14ac:dyDescent="0.2">
      <c r="A401" s="27">
        <v>394</v>
      </c>
      <c r="B401" s="26" t="s">
        <v>408</v>
      </c>
      <c r="C401" s="27"/>
      <c r="D401" s="36">
        <v>36.76</v>
      </c>
      <c r="E401" s="36">
        <v>192.02</v>
      </c>
      <c r="F401" s="36">
        <v>30579.43</v>
      </c>
      <c r="G401" s="36">
        <v>5854.08</v>
      </c>
      <c r="H401" s="36">
        <v>0</v>
      </c>
      <c r="I401" s="36">
        <v>5854.08</v>
      </c>
      <c r="J401" s="36">
        <v>0</v>
      </c>
      <c r="K401" s="36">
        <v>0</v>
      </c>
      <c r="L401" s="36">
        <v>0</v>
      </c>
      <c r="M401" s="36">
        <v>0</v>
      </c>
      <c r="N401" s="36">
        <v>0</v>
      </c>
      <c r="O401" s="36">
        <v>0</v>
      </c>
      <c r="P401" s="36">
        <f t="shared" si="61"/>
        <v>5854.08</v>
      </c>
      <c r="Q401" s="37">
        <v>15.64</v>
      </c>
      <c r="R401" s="38">
        <f t="shared" si="62"/>
        <v>574.92639999999994</v>
      </c>
      <c r="S401" s="39">
        <v>10.83</v>
      </c>
      <c r="T401" s="38">
        <f t="shared" si="63"/>
        <v>398.11079999999998</v>
      </c>
      <c r="U401" s="40" t="str">
        <f t="shared" si="69"/>
        <v>Łużycka 4 /    2</v>
      </c>
      <c r="V401" s="28">
        <v>12.45</v>
      </c>
      <c r="W401" s="38">
        <f t="shared" si="64"/>
        <v>457.66199999999992</v>
      </c>
      <c r="X401" s="38">
        <f t="shared" si="65"/>
        <v>-3.1900000000000013</v>
      </c>
      <c r="Y401" s="41">
        <f t="shared" si="66"/>
        <v>0.14958448753462594</v>
      </c>
      <c r="Z401" s="42">
        <f t="shared" si="60"/>
        <v>-117.26440000000002</v>
      </c>
      <c r="AA401" s="42">
        <f t="shared" si="67"/>
        <v>59.551199999999938</v>
      </c>
      <c r="AC401" s="42">
        <f t="shared" si="68"/>
        <v>-117.26440000000002</v>
      </c>
    </row>
    <row r="402" spans="1:29" ht="20.100000000000001" customHeight="1" x14ac:dyDescent="0.2">
      <c r="A402" s="27">
        <v>395</v>
      </c>
      <c r="B402" s="26" t="s">
        <v>409</v>
      </c>
      <c r="C402" s="27" t="s">
        <v>869</v>
      </c>
      <c r="D402" s="36">
        <v>54.7</v>
      </c>
      <c r="E402" s="36">
        <v>192.02</v>
      </c>
      <c r="F402" s="36">
        <v>30579.43</v>
      </c>
      <c r="G402" s="36">
        <v>8711.0400000000009</v>
      </c>
      <c r="H402" s="36">
        <v>0</v>
      </c>
      <c r="I402" s="36">
        <v>8711.0400000000009</v>
      </c>
      <c r="J402" s="36">
        <v>0</v>
      </c>
      <c r="K402" s="36">
        <v>0</v>
      </c>
      <c r="L402" s="36">
        <v>130752.77</v>
      </c>
      <c r="M402" s="36">
        <v>130752.77</v>
      </c>
      <c r="N402" s="36">
        <v>2390.37</v>
      </c>
      <c r="O402" s="36">
        <v>5391.3</v>
      </c>
      <c r="P402" s="36">
        <f t="shared" si="61"/>
        <v>14102.34</v>
      </c>
      <c r="Q402" s="37">
        <v>25.32</v>
      </c>
      <c r="R402" s="38">
        <f t="shared" si="62"/>
        <v>1385.0040000000001</v>
      </c>
      <c r="S402" s="39">
        <v>10.43</v>
      </c>
      <c r="T402" s="38">
        <f t="shared" si="63"/>
        <v>570.52099999999996</v>
      </c>
      <c r="U402" s="40" t="str">
        <f t="shared" si="69"/>
        <v>Łużycka 4 /    3</v>
      </c>
      <c r="V402" s="28">
        <v>11.99</v>
      </c>
      <c r="W402" s="38">
        <f t="shared" si="64"/>
        <v>655.85300000000007</v>
      </c>
      <c r="X402" s="38">
        <f t="shared" si="65"/>
        <v>-13.33</v>
      </c>
      <c r="Y402" s="41">
        <f t="shared" si="66"/>
        <v>0.14956855225311605</v>
      </c>
      <c r="Z402" s="42">
        <f t="shared" si="60"/>
        <v>-729.15100000000007</v>
      </c>
      <c r="AA402" s="42">
        <f t="shared" si="67"/>
        <v>85.332000000000107</v>
      </c>
      <c r="AC402" s="42">
        <f t="shared" si="68"/>
        <v>-729.15100000000007</v>
      </c>
    </row>
    <row r="403" spans="1:29" ht="20.100000000000001" customHeight="1" x14ac:dyDescent="0.2">
      <c r="A403" s="27">
        <v>396</v>
      </c>
      <c r="B403" s="26" t="s">
        <v>410</v>
      </c>
      <c r="C403" s="27"/>
      <c r="D403" s="36">
        <v>43.66</v>
      </c>
      <c r="E403" s="36">
        <v>192.02</v>
      </c>
      <c r="F403" s="36">
        <v>30579.43</v>
      </c>
      <c r="G403" s="36">
        <v>6952.91</v>
      </c>
      <c r="H403" s="36">
        <v>0</v>
      </c>
      <c r="I403" s="36">
        <v>6952.91</v>
      </c>
      <c r="J403" s="36">
        <v>0</v>
      </c>
      <c r="K403" s="36">
        <v>0</v>
      </c>
      <c r="L403" s="36">
        <v>1605.88</v>
      </c>
      <c r="M403" s="36">
        <v>1605.88</v>
      </c>
      <c r="N403" s="36">
        <v>36.78</v>
      </c>
      <c r="O403" s="36">
        <v>160.59</v>
      </c>
      <c r="P403" s="36">
        <f t="shared" si="61"/>
        <v>7113.5</v>
      </c>
      <c r="Q403" s="37">
        <v>16</v>
      </c>
      <c r="R403" s="38">
        <f t="shared" si="62"/>
        <v>698.56</v>
      </c>
      <c r="S403" s="39">
        <v>9.85</v>
      </c>
      <c r="T403" s="38">
        <f t="shared" si="63"/>
        <v>430.05099999999993</v>
      </c>
      <c r="U403" s="40" t="str">
        <f t="shared" si="69"/>
        <v>Łużycka 4 /    4</v>
      </c>
      <c r="V403" s="28">
        <v>11.33</v>
      </c>
      <c r="W403" s="38">
        <f t="shared" si="64"/>
        <v>494.66779999999994</v>
      </c>
      <c r="X403" s="38">
        <f t="shared" si="65"/>
        <v>-4.67</v>
      </c>
      <c r="Y403" s="41">
        <f t="shared" si="66"/>
        <v>0.15025380710659908</v>
      </c>
      <c r="Z403" s="42">
        <f t="shared" si="60"/>
        <v>-203.8922</v>
      </c>
      <c r="AA403" s="42">
        <f t="shared" si="67"/>
        <v>64.616800000000012</v>
      </c>
      <c r="AC403" s="42">
        <f t="shared" si="68"/>
        <v>-203.8922</v>
      </c>
    </row>
    <row r="404" spans="1:29" ht="20.100000000000001" customHeight="1" x14ac:dyDescent="0.2">
      <c r="A404" s="27">
        <v>397</v>
      </c>
      <c r="B404" s="26" t="s">
        <v>411</v>
      </c>
      <c r="C404" s="27"/>
      <c r="D404" s="36">
        <v>56.9</v>
      </c>
      <c r="E404" s="36">
        <v>192.02</v>
      </c>
      <c r="F404" s="36">
        <v>30579.43</v>
      </c>
      <c r="G404" s="36">
        <v>9061.4</v>
      </c>
      <c r="H404" s="36">
        <v>0</v>
      </c>
      <c r="I404" s="36">
        <v>9061.4</v>
      </c>
      <c r="J404" s="36">
        <v>0</v>
      </c>
      <c r="K404" s="36">
        <v>0</v>
      </c>
      <c r="L404" s="36">
        <v>8617</v>
      </c>
      <c r="M404" s="36">
        <v>8617</v>
      </c>
      <c r="N404" s="36">
        <v>151.44</v>
      </c>
      <c r="O404" s="36">
        <v>861.7</v>
      </c>
      <c r="P404" s="36">
        <f t="shared" si="61"/>
        <v>9923.1</v>
      </c>
      <c r="Q404" s="37">
        <v>17.12</v>
      </c>
      <c r="R404" s="38">
        <f t="shared" si="62"/>
        <v>974.12800000000004</v>
      </c>
      <c r="S404" s="39">
        <v>9.73</v>
      </c>
      <c r="T404" s="38">
        <f t="shared" si="63"/>
        <v>553.63700000000006</v>
      </c>
      <c r="U404" s="40" t="str">
        <f t="shared" si="69"/>
        <v>Łużycka 4 /    6</v>
      </c>
      <c r="V404" s="28">
        <v>11.19</v>
      </c>
      <c r="W404" s="38">
        <f t="shared" si="64"/>
        <v>636.7109999999999</v>
      </c>
      <c r="X404" s="38">
        <f t="shared" si="65"/>
        <v>-5.9300000000000015</v>
      </c>
      <c r="Y404" s="41">
        <f t="shared" si="66"/>
        <v>0.1500513874614593</v>
      </c>
      <c r="Z404" s="42">
        <f t="shared" si="60"/>
        <v>-337.41700000000014</v>
      </c>
      <c r="AA404" s="42">
        <f t="shared" si="67"/>
        <v>83.073999999999842</v>
      </c>
      <c r="AC404" s="42">
        <f t="shared" si="68"/>
        <v>-337.41700000000014</v>
      </c>
    </row>
    <row r="405" spans="1:29" ht="20.100000000000001" customHeight="1" x14ac:dyDescent="0.2">
      <c r="A405" s="27">
        <v>398</v>
      </c>
      <c r="B405" s="26" t="s">
        <v>412</v>
      </c>
      <c r="C405" s="27"/>
      <c r="D405" s="36">
        <v>59.25</v>
      </c>
      <c r="E405" s="36">
        <v>188.46</v>
      </c>
      <c r="F405" s="36">
        <v>26561.119999999999</v>
      </c>
      <c r="G405" s="36">
        <v>8350.56</v>
      </c>
      <c r="H405" s="36">
        <v>0</v>
      </c>
      <c r="I405" s="36">
        <v>8350.56</v>
      </c>
      <c r="J405" s="36">
        <v>0</v>
      </c>
      <c r="K405" s="36">
        <v>0</v>
      </c>
      <c r="L405" s="36">
        <v>0</v>
      </c>
      <c r="M405" s="36">
        <v>0</v>
      </c>
      <c r="N405" s="36">
        <v>0</v>
      </c>
      <c r="O405" s="36">
        <v>0</v>
      </c>
      <c r="P405" s="36">
        <f t="shared" si="61"/>
        <v>8350.56</v>
      </c>
      <c r="Q405" s="37">
        <v>13.84</v>
      </c>
      <c r="R405" s="38">
        <f t="shared" si="62"/>
        <v>820.02</v>
      </c>
      <c r="S405" s="39">
        <v>9.7899999999999991</v>
      </c>
      <c r="T405" s="38">
        <f t="shared" si="63"/>
        <v>580.0575</v>
      </c>
      <c r="U405" s="40" t="str">
        <f t="shared" si="69"/>
        <v>Łużycka 5 /    1</v>
      </c>
      <c r="V405" s="28">
        <v>11.26</v>
      </c>
      <c r="W405" s="38">
        <f t="shared" si="64"/>
        <v>667.15499999999997</v>
      </c>
      <c r="X405" s="38">
        <f t="shared" si="65"/>
        <v>-2.58</v>
      </c>
      <c r="Y405" s="41">
        <f t="shared" si="66"/>
        <v>0.15015321756894795</v>
      </c>
      <c r="Z405" s="42">
        <f t="shared" si="60"/>
        <v>-152.86500000000001</v>
      </c>
      <c r="AA405" s="42">
        <f t="shared" si="67"/>
        <v>87.097499999999968</v>
      </c>
      <c r="AC405" s="42">
        <f t="shared" si="68"/>
        <v>-152.86500000000001</v>
      </c>
    </row>
    <row r="406" spans="1:29" ht="20.100000000000001" customHeight="1" x14ac:dyDescent="0.2">
      <c r="A406" s="27">
        <v>399</v>
      </c>
      <c r="B406" s="26" t="s">
        <v>413</v>
      </c>
      <c r="C406" s="27"/>
      <c r="D406" s="36">
        <v>33.31</v>
      </c>
      <c r="E406" s="36">
        <v>188.46</v>
      </c>
      <c r="F406" s="36">
        <v>26561.119999999999</v>
      </c>
      <c r="G406" s="36">
        <v>4694.63</v>
      </c>
      <c r="H406" s="36">
        <v>0</v>
      </c>
      <c r="I406" s="36">
        <v>4694.63</v>
      </c>
      <c r="J406" s="36">
        <v>0</v>
      </c>
      <c r="K406" s="36">
        <v>0</v>
      </c>
      <c r="L406" s="36">
        <v>0</v>
      </c>
      <c r="M406" s="36">
        <v>0</v>
      </c>
      <c r="N406" s="36">
        <v>0</v>
      </c>
      <c r="O406" s="36">
        <v>0</v>
      </c>
      <c r="P406" s="36">
        <f t="shared" si="61"/>
        <v>4694.63</v>
      </c>
      <c r="Q406" s="37">
        <v>13.84</v>
      </c>
      <c r="R406" s="38">
        <f t="shared" si="62"/>
        <v>461.0104</v>
      </c>
      <c r="S406" s="39">
        <v>9.7899999999999991</v>
      </c>
      <c r="T406" s="38">
        <f t="shared" si="63"/>
        <v>326.10489999999999</v>
      </c>
      <c r="U406" s="40" t="str">
        <f t="shared" si="69"/>
        <v>Łużycka 5 /    2</v>
      </c>
      <c r="V406" s="28">
        <v>11.26</v>
      </c>
      <c r="W406" s="38">
        <f t="shared" si="64"/>
        <v>375.07060000000001</v>
      </c>
      <c r="X406" s="38">
        <f t="shared" si="65"/>
        <v>-2.58</v>
      </c>
      <c r="Y406" s="41">
        <f t="shared" si="66"/>
        <v>0.15015321756894795</v>
      </c>
      <c r="Z406" s="42">
        <f t="shared" si="60"/>
        <v>-85.939799999999991</v>
      </c>
      <c r="AA406" s="42">
        <f t="shared" si="67"/>
        <v>48.965700000000027</v>
      </c>
      <c r="AC406" s="42">
        <f t="shared" si="68"/>
        <v>-85.939799999999991</v>
      </c>
    </row>
    <row r="407" spans="1:29" ht="20.100000000000001" customHeight="1" x14ac:dyDescent="0.2">
      <c r="A407" s="27">
        <v>400</v>
      </c>
      <c r="B407" s="26" t="s">
        <v>414</v>
      </c>
      <c r="C407" s="27"/>
      <c r="D407" s="36">
        <v>60.9</v>
      </c>
      <c r="E407" s="36">
        <v>188.46</v>
      </c>
      <c r="F407" s="36">
        <v>26561.119999999999</v>
      </c>
      <c r="G407" s="36">
        <v>8583.11</v>
      </c>
      <c r="H407" s="36">
        <v>0</v>
      </c>
      <c r="I407" s="36">
        <v>8583.11</v>
      </c>
      <c r="J407" s="36">
        <v>0</v>
      </c>
      <c r="K407" s="36">
        <v>0</v>
      </c>
      <c r="L407" s="36">
        <v>2124.5500000000002</v>
      </c>
      <c r="M407" s="36">
        <v>2124.5500000000002</v>
      </c>
      <c r="N407" s="36">
        <v>34.89</v>
      </c>
      <c r="O407" s="36">
        <v>212.46</v>
      </c>
      <c r="P407" s="36">
        <f t="shared" si="61"/>
        <v>8795.57</v>
      </c>
      <c r="Q407" s="37">
        <v>14.18</v>
      </c>
      <c r="R407" s="38">
        <f t="shared" si="62"/>
        <v>863.56200000000001</v>
      </c>
      <c r="S407" s="39">
        <v>9.7899999999999991</v>
      </c>
      <c r="T407" s="38">
        <f t="shared" si="63"/>
        <v>596.2109999999999</v>
      </c>
      <c r="U407" s="40" t="str">
        <f t="shared" si="69"/>
        <v>Łużycka 5 /    3</v>
      </c>
      <c r="V407" s="28">
        <v>11.26</v>
      </c>
      <c r="W407" s="38">
        <f t="shared" si="64"/>
        <v>685.73399999999992</v>
      </c>
      <c r="X407" s="38">
        <f t="shared" si="65"/>
        <v>-2.92</v>
      </c>
      <c r="Y407" s="41">
        <f t="shared" si="66"/>
        <v>0.15015321756894795</v>
      </c>
      <c r="Z407" s="42">
        <f t="shared" si="60"/>
        <v>-177.82800000000009</v>
      </c>
      <c r="AA407" s="42">
        <f t="shared" si="67"/>
        <v>89.523000000000025</v>
      </c>
      <c r="AC407" s="42">
        <f t="shared" si="68"/>
        <v>-177.82800000000009</v>
      </c>
    </row>
    <row r="408" spans="1:29" ht="20.100000000000001" customHeight="1" x14ac:dyDescent="0.2">
      <c r="A408" s="27">
        <v>401</v>
      </c>
      <c r="B408" s="26" t="s">
        <v>415</v>
      </c>
      <c r="C408" s="27"/>
      <c r="D408" s="36">
        <v>35</v>
      </c>
      <c r="E408" s="36">
        <v>188.46</v>
      </c>
      <c r="F408" s="36">
        <v>26561.119999999999</v>
      </c>
      <c r="G408" s="36">
        <v>4932.82</v>
      </c>
      <c r="H408" s="36">
        <v>0</v>
      </c>
      <c r="I408" s="36">
        <v>4932.82</v>
      </c>
      <c r="J408" s="36">
        <v>0</v>
      </c>
      <c r="K408" s="36">
        <v>0</v>
      </c>
      <c r="L408" s="36">
        <v>0</v>
      </c>
      <c r="M408" s="36">
        <v>0</v>
      </c>
      <c r="N408" s="36">
        <v>0</v>
      </c>
      <c r="O408" s="36">
        <v>0</v>
      </c>
      <c r="P408" s="36">
        <f t="shared" si="61"/>
        <v>4932.82</v>
      </c>
      <c r="Q408" s="37">
        <v>13.84</v>
      </c>
      <c r="R408" s="38">
        <f t="shared" si="62"/>
        <v>484.4</v>
      </c>
      <c r="S408" s="39">
        <v>9.7899999999999991</v>
      </c>
      <c r="T408" s="38">
        <f t="shared" si="63"/>
        <v>342.65</v>
      </c>
      <c r="U408" s="40" t="str">
        <f t="shared" si="69"/>
        <v>Łużycka 5 /    4</v>
      </c>
      <c r="V408" s="28">
        <v>11.26</v>
      </c>
      <c r="W408" s="38">
        <f t="shared" si="64"/>
        <v>394.09999999999997</v>
      </c>
      <c r="X408" s="38">
        <f t="shared" si="65"/>
        <v>-2.58</v>
      </c>
      <c r="Y408" s="41">
        <f t="shared" si="66"/>
        <v>0.15015321756894795</v>
      </c>
      <c r="Z408" s="42">
        <f t="shared" si="60"/>
        <v>-90.300000000000011</v>
      </c>
      <c r="AA408" s="42">
        <f t="shared" si="67"/>
        <v>51.449999999999989</v>
      </c>
      <c r="AC408" s="42">
        <f t="shared" si="68"/>
        <v>-90.300000000000011</v>
      </c>
    </row>
    <row r="409" spans="1:29" ht="20.100000000000001" customHeight="1" x14ac:dyDescent="0.2">
      <c r="A409" s="27">
        <v>402</v>
      </c>
      <c r="B409" s="26" t="s">
        <v>416</v>
      </c>
      <c r="C409" s="27"/>
      <c r="D409" s="36">
        <v>54.25</v>
      </c>
      <c r="E409" s="36">
        <v>54.25</v>
      </c>
      <c r="F409" s="36">
        <v>7224.86</v>
      </c>
      <c r="G409" s="36">
        <v>7224.86</v>
      </c>
      <c r="H409" s="36">
        <v>0</v>
      </c>
      <c r="I409" s="36">
        <v>7224.86</v>
      </c>
      <c r="J409" s="36">
        <v>0</v>
      </c>
      <c r="K409" s="36">
        <v>0</v>
      </c>
      <c r="L409" s="36">
        <v>7614.73</v>
      </c>
      <c r="M409" s="36">
        <v>7614.73</v>
      </c>
      <c r="N409" s="36">
        <v>140.37</v>
      </c>
      <c r="O409" s="36">
        <v>761.48</v>
      </c>
      <c r="P409" s="36">
        <f t="shared" si="61"/>
        <v>7986.34</v>
      </c>
      <c r="Q409" s="37">
        <v>14.46</v>
      </c>
      <c r="R409" s="38">
        <f t="shared" si="62"/>
        <v>784.45500000000004</v>
      </c>
      <c r="S409" s="39">
        <v>10.45</v>
      </c>
      <c r="T409" s="38">
        <f t="shared" si="63"/>
        <v>566.91249999999991</v>
      </c>
      <c r="U409" s="40" t="str">
        <f t="shared" si="69"/>
        <v>Marynarzy 1 /    1</v>
      </c>
      <c r="V409" s="28">
        <v>12.02</v>
      </c>
      <c r="W409" s="38">
        <f t="shared" si="64"/>
        <v>652.08499999999992</v>
      </c>
      <c r="X409" s="38">
        <f t="shared" si="65"/>
        <v>-2.4400000000000013</v>
      </c>
      <c r="Y409" s="41">
        <f t="shared" si="66"/>
        <v>0.15023923444976073</v>
      </c>
      <c r="Z409" s="42">
        <f t="shared" si="60"/>
        <v>-132.37000000000012</v>
      </c>
      <c r="AA409" s="42">
        <f t="shared" si="67"/>
        <v>85.172500000000014</v>
      </c>
      <c r="AC409" s="42">
        <f t="shared" si="68"/>
        <v>-132.37000000000012</v>
      </c>
    </row>
    <row r="410" spans="1:29" ht="20.100000000000001" customHeight="1" x14ac:dyDescent="0.2">
      <c r="A410" s="27">
        <v>403</v>
      </c>
      <c r="B410" s="26" t="s">
        <v>417</v>
      </c>
      <c r="C410" s="27" t="s">
        <v>875</v>
      </c>
      <c r="D410" s="36">
        <v>101.52</v>
      </c>
      <c r="E410" s="36">
        <v>101.52</v>
      </c>
      <c r="F410" s="36">
        <v>14159.36</v>
      </c>
      <c r="G410" s="36">
        <v>14159.36</v>
      </c>
      <c r="H410" s="36">
        <v>0</v>
      </c>
      <c r="I410" s="36">
        <v>14159.36</v>
      </c>
      <c r="J410" s="36">
        <v>0</v>
      </c>
      <c r="K410" s="36">
        <v>0</v>
      </c>
      <c r="L410" s="36">
        <v>19149</v>
      </c>
      <c r="M410" s="36">
        <v>19149</v>
      </c>
      <c r="N410" s="36">
        <v>188.62</v>
      </c>
      <c r="O410" s="36">
        <v>1914.9</v>
      </c>
      <c r="P410" s="36">
        <f t="shared" si="61"/>
        <v>16074.26</v>
      </c>
      <c r="Q410" s="37">
        <v>15.55</v>
      </c>
      <c r="R410" s="38">
        <f t="shared" si="62"/>
        <v>1578.636</v>
      </c>
      <c r="S410" s="39">
        <v>0</v>
      </c>
      <c r="T410" s="38">
        <f t="shared" si="63"/>
        <v>0</v>
      </c>
      <c r="U410" s="40" t="str">
        <f t="shared" si="69"/>
        <v>Marynarzy 2 /    1</v>
      </c>
      <c r="V410" s="28">
        <v>14.86</v>
      </c>
      <c r="W410" s="38">
        <f t="shared" si="64"/>
        <v>1508.5871999999999</v>
      </c>
      <c r="X410" s="38">
        <f t="shared" si="65"/>
        <v>-0.69000000000000128</v>
      </c>
      <c r="Y410" s="41"/>
      <c r="Z410" s="42">
        <f t="shared" si="60"/>
        <v>-70.048800000000028</v>
      </c>
      <c r="AA410" s="42">
        <f t="shared" si="67"/>
        <v>1508.5871999999999</v>
      </c>
      <c r="AC410" s="42">
        <f t="shared" si="68"/>
        <v>-70.048800000000028</v>
      </c>
    </row>
    <row r="411" spans="1:29" ht="20.100000000000001" customHeight="1" x14ac:dyDescent="0.2">
      <c r="A411" s="27">
        <v>404</v>
      </c>
      <c r="B411" s="26" t="s">
        <v>418</v>
      </c>
      <c r="C411" s="27" t="s">
        <v>868</v>
      </c>
      <c r="D411" s="36">
        <v>49.32</v>
      </c>
      <c r="E411" s="36">
        <v>81.39</v>
      </c>
      <c r="F411" s="36">
        <v>7976.86</v>
      </c>
      <c r="G411" s="36">
        <v>4833.75</v>
      </c>
      <c r="H411" s="36">
        <v>0</v>
      </c>
      <c r="I411" s="36">
        <v>4833.75</v>
      </c>
      <c r="J411" s="36">
        <v>0</v>
      </c>
      <c r="K411" s="36">
        <v>0</v>
      </c>
      <c r="L411" s="36">
        <v>0</v>
      </c>
      <c r="M411" s="36">
        <v>0</v>
      </c>
      <c r="N411" s="36">
        <v>0</v>
      </c>
      <c r="O411" s="36">
        <v>0</v>
      </c>
      <c r="P411" s="36">
        <f t="shared" si="61"/>
        <v>4833.75</v>
      </c>
      <c r="Q411" s="37">
        <v>9.6199999999999992</v>
      </c>
      <c r="R411" s="38">
        <f t="shared" si="62"/>
        <v>474.45839999999998</v>
      </c>
      <c r="S411" s="39">
        <v>0</v>
      </c>
      <c r="T411" s="38">
        <f t="shared" si="63"/>
        <v>0</v>
      </c>
      <c r="U411" s="40" t="str">
        <f t="shared" si="69"/>
        <v>Marynarzy 4 /    1</v>
      </c>
      <c r="V411" s="28">
        <v>12.32</v>
      </c>
      <c r="W411" s="38">
        <f t="shared" si="64"/>
        <v>607.62239999999997</v>
      </c>
      <c r="X411" s="38">
        <f t="shared" si="65"/>
        <v>2.7000000000000011</v>
      </c>
      <c r="Y411" s="41"/>
      <c r="Z411" s="42">
        <f t="shared" si="60"/>
        <v>133.16399999999999</v>
      </c>
      <c r="AA411" s="42">
        <f t="shared" si="67"/>
        <v>607.62239999999997</v>
      </c>
      <c r="AC411" s="42">
        <f t="shared" si="68"/>
        <v>133.16399999999999</v>
      </c>
    </row>
    <row r="412" spans="1:29" ht="20.100000000000001" customHeight="1" x14ac:dyDescent="0.2">
      <c r="A412" s="27">
        <v>405</v>
      </c>
      <c r="B412" s="26" t="s">
        <v>419</v>
      </c>
      <c r="C412" s="27" t="s">
        <v>868</v>
      </c>
      <c r="D412" s="36">
        <v>32.07</v>
      </c>
      <c r="E412" s="36">
        <v>81.39</v>
      </c>
      <c r="F412" s="36">
        <v>7976.86</v>
      </c>
      <c r="G412" s="36">
        <v>3143.11</v>
      </c>
      <c r="H412" s="36">
        <v>0</v>
      </c>
      <c r="I412" s="36">
        <v>3143.11</v>
      </c>
      <c r="J412" s="36">
        <v>0</v>
      </c>
      <c r="K412" s="36">
        <v>0</v>
      </c>
      <c r="L412" s="36">
        <v>0</v>
      </c>
      <c r="M412" s="36">
        <v>0</v>
      </c>
      <c r="N412" s="36">
        <v>0</v>
      </c>
      <c r="O412" s="36">
        <v>0</v>
      </c>
      <c r="P412" s="36">
        <f t="shared" si="61"/>
        <v>3143.11</v>
      </c>
      <c r="Q412" s="37">
        <v>9.6199999999999992</v>
      </c>
      <c r="R412" s="38">
        <f t="shared" si="62"/>
        <v>308.51339999999999</v>
      </c>
      <c r="S412" s="39">
        <v>0</v>
      </c>
      <c r="T412" s="38">
        <f t="shared" si="63"/>
        <v>0</v>
      </c>
      <c r="U412" s="40" t="str">
        <f t="shared" si="69"/>
        <v>Marynarzy 4 /    2</v>
      </c>
      <c r="V412" s="28">
        <v>13.3</v>
      </c>
      <c r="W412" s="38">
        <f t="shared" si="64"/>
        <v>426.53100000000001</v>
      </c>
      <c r="X412" s="38">
        <f t="shared" si="65"/>
        <v>3.6800000000000015</v>
      </c>
      <c r="Y412" s="41"/>
      <c r="Z412" s="42">
        <f t="shared" si="60"/>
        <v>118.01760000000002</v>
      </c>
      <c r="AA412" s="42">
        <f t="shared" si="67"/>
        <v>426.53100000000001</v>
      </c>
      <c r="AC412" s="42">
        <f t="shared" si="68"/>
        <v>118.01760000000002</v>
      </c>
    </row>
    <row r="413" spans="1:29" ht="20.100000000000001" customHeight="1" x14ac:dyDescent="0.2">
      <c r="A413" s="27">
        <v>406</v>
      </c>
      <c r="B413" s="26" t="s">
        <v>420</v>
      </c>
      <c r="C413" s="27"/>
      <c r="D413" s="36">
        <v>44.37</v>
      </c>
      <c r="E413" s="36">
        <v>304.72000000000003</v>
      </c>
      <c r="F413" s="36">
        <v>35552.33</v>
      </c>
      <c r="G413" s="36">
        <v>5176.74</v>
      </c>
      <c r="H413" s="36">
        <v>0</v>
      </c>
      <c r="I413" s="36">
        <v>5176.74</v>
      </c>
      <c r="J413" s="36">
        <v>0</v>
      </c>
      <c r="K413" s="36">
        <v>0</v>
      </c>
      <c r="L413" s="36">
        <v>1930.15</v>
      </c>
      <c r="M413" s="36">
        <v>1930.15</v>
      </c>
      <c r="N413" s="36">
        <v>43.5</v>
      </c>
      <c r="O413" s="36">
        <v>193.02</v>
      </c>
      <c r="P413" s="36">
        <f t="shared" si="61"/>
        <v>5369.76</v>
      </c>
      <c r="Q413" s="37">
        <v>11.88</v>
      </c>
      <c r="R413" s="38">
        <f t="shared" si="62"/>
        <v>527.11559999999997</v>
      </c>
      <c r="S413" s="39">
        <v>9.7899999999999991</v>
      </c>
      <c r="T413" s="38">
        <f t="shared" si="63"/>
        <v>434.38229999999993</v>
      </c>
      <c r="U413" s="40" t="str">
        <f t="shared" si="69"/>
        <v>Marynarzy 6A /    3</v>
      </c>
      <c r="V413" s="28">
        <v>11.26</v>
      </c>
      <c r="W413" s="38">
        <f t="shared" si="64"/>
        <v>499.60619999999994</v>
      </c>
      <c r="X413" s="38">
        <f t="shared" si="65"/>
        <v>-0.62000000000000099</v>
      </c>
      <c r="Y413" s="41">
        <f t="shared" si="66"/>
        <v>0.15015321756894795</v>
      </c>
      <c r="Z413" s="42">
        <f t="shared" si="60"/>
        <v>-27.509400000000028</v>
      </c>
      <c r="AA413" s="42">
        <f t="shared" si="67"/>
        <v>65.223900000000015</v>
      </c>
      <c r="AC413" s="42">
        <f t="shared" si="68"/>
        <v>-27.509400000000028</v>
      </c>
    </row>
    <row r="414" spans="1:29" ht="20.100000000000001" customHeight="1" x14ac:dyDescent="0.2">
      <c r="A414" s="27">
        <v>407</v>
      </c>
      <c r="B414" s="26" t="s">
        <v>421</v>
      </c>
      <c r="C414" s="27"/>
      <c r="D414" s="36">
        <v>46.58</v>
      </c>
      <c r="E414" s="36">
        <v>304.72000000000003</v>
      </c>
      <c r="F414" s="36">
        <v>35552.33</v>
      </c>
      <c r="G414" s="36">
        <v>5434.59</v>
      </c>
      <c r="H414" s="36">
        <v>0</v>
      </c>
      <c r="I414" s="36">
        <v>5434.59</v>
      </c>
      <c r="J414" s="36">
        <v>0</v>
      </c>
      <c r="K414" s="36">
        <v>0</v>
      </c>
      <c r="L414" s="36">
        <v>0</v>
      </c>
      <c r="M414" s="36">
        <v>0</v>
      </c>
      <c r="N414" s="36">
        <v>0</v>
      </c>
      <c r="O414" s="36">
        <v>0</v>
      </c>
      <c r="P414" s="36">
        <f t="shared" si="61"/>
        <v>5434.59</v>
      </c>
      <c r="Q414" s="37">
        <v>11.46</v>
      </c>
      <c r="R414" s="38">
        <f t="shared" si="62"/>
        <v>533.80680000000007</v>
      </c>
      <c r="S414" s="39">
        <v>9.7899999999999991</v>
      </c>
      <c r="T414" s="38">
        <f t="shared" si="63"/>
        <v>456.01819999999992</v>
      </c>
      <c r="U414" s="40" t="str">
        <f t="shared" si="69"/>
        <v>Marynarzy 6A /   14</v>
      </c>
      <c r="V414" s="28">
        <v>11.26</v>
      </c>
      <c r="W414" s="38">
        <f t="shared" si="64"/>
        <v>524.49079999999992</v>
      </c>
      <c r="X414" s="38">
        <f t="shared" si="65"/>
        <v>-0.20000000000000107</v>
      </c>
      <c r="Y414" s="41">
        <f t="shared" si="66"/>
        <v>0.15015321756894795</v>
      </c>
      <c r="Z414" s="42">
        <f t="shared" si="60"/>
        <v>-9.3160000000001446</v>
      </c>
      <c r="AA414" s="42">
        <f t="shared" si="67"/>
        <v>68.4726</v>
      </c>
      <c r="AC414" s="42">
        <f t="shared" si="68"/>
        <v>-9.3160000000001446</v>
      </c>
    </row>
    <row r="415" spans="1:29" ht="20.100000000000001" customHeight="1" x14ac:dyDescent="0.2">
      <c r="A415" s="27">
        <v>408</v>
      </c>
      <c r="B415" s="26" t="s">
        <v>422</v>
      </c>
      <c r="C415" s="27"/>
      <c r="D415" s="36">
        <v>35.83</v>
      </c>
      <c r="E415" s="36">
        <v>304.72000000000003</v>
      </c>
      <c r="F415" s="36">
        <v>35552.33</v>
      </c>
      <c r="G415" s="36">
        <v>4180.3599999999997</v>
      </c>
      <c r="H415" s="36">
        <v>0</v>
      </c>
      <c r="I415" s="36">
        <v>4180.3599999999997</v>
      </c>
      <c r="J415" s="36">
        <v>0</v>
      </c>
      <c r="K415" s="36">
        <v>0</v>
      </c>
      <c r="L415" s="36">
        <v>0</v>
      </c>
      <c r="M415" s="36">
        <v>0</v>
      </c>
      <c r="N415" s="36">
        <v>0</v>
      </c>
      <c r="O415" s="36">
        <v>0</v>
      </c>
      <c r="P415" s="36">
        <f t="shared" si="61"/>
        <v>4180.3599999999997</v>
      </c>
      <c r="Q415" s="37">
        <v>11.46</v>
      </c>
      <c r="R415" s="38">
        <f t="shared" si="62"/>
        <v>410.61180000000002</v>
      </c>
      <c r="S415" s="39">
        <v>9.7899999999999991</v>
      </c>
      <c r="T415" s="38">
        <f t="shared" si="63"/>
        <v>350.77569999999997</v>
      </c>
      <c r="U415" s="40" t="str">
        <f t="shared" si="69"/>
        <v>Marynarzy 6C /    7</v>
      </c>
      <c r="V415" s="28">
        <v>11.26</v>
      </c>
      <c r="W415" s="38">
        <f t="shared" si="64"/>
        <v>403.44579999999996</v>
      </c>
      <c r="X415" s="38">
        <f t="shared" si="65"/>
        <v>-0.20000000000000107</v>
      </c>
      <c r="Y415" s="41">
        <f t="shared" si="66"/>
        <v>0.15015321756894795</v>
      </c>
      <c r="Z415" s="42">
        <f t="shared" si="60"/>
        <v>-7.1660000000000537</v>
      </c>
      <c r="AA415" s="42">
        <f t="shared" si="67"/>
        <v>52.670099999999991</v>
      </c>
      <c r="AC415" s="42">
        <f t="shared" si="68"/>
        <v>-7.1660000000000537</v>
      </c>
    </row>
    <row r="416" spans="1:29" ht="20.100000000000001" customHeight="1" x14ac:dyDescent="0.2">
      <c r="A416" s="27">
        <v>409</v>
      </c>
      <c r="B416" s="26" t="s">
        <v>423</v>
      </c>
      <c r="C416" s="27"/>
      <c r="D416" s="36">
        <v>35.17</v>
      </c>
      <c r="E416" s="36">
        <v>304.72000000000003</v>
      </c>
      <c r="F416" s="36">
        <v>35552.33</v>
      </c>
      <c r="G416" s="36">
        <v>4103.3599999999997</v>
      </c>
      <c r="H416" s="36">
        <v>0</v>
      </c>
      <c r="I416" s="36">
        <v>4103.3599999999997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  <c r="O416" s="36">
        <v>0</v>
      </c>
      <c r="P416" s="36">
        <f t="shared" si="61"/>
        <v>4103.3599999999997</v>
      </c>
      <c r="Q416" s="37">
        <v>11.46</v>
      </c>
      <c r="R416" s="38">
        <f t="shared" si="62"/>
        <v>403.04820000000007</v>
      </c>
      <c r="S416" s="39">
        <v>9.7899999999999991</v>
      </c>
      <c r="T416" s="38">
        <f t="shared" si="63"/>
        <v>344.3143</v>
      </c>
      <c r="U416" s="40" t="str">
        <f t="shared" si="69"/>
        <v>Marynarzy 6C /    8</v>
      </c>
      <c r="V416" s="28">
        <v>11.26</v>
      </c>
      <c r="W416" s="38">
        <f t="shared" si="64"/>
        <v>396.01420000000002</v>
      </c>
      <c r="X416" s="38">
        <f t="shared" si="65"/>
        <v>-0.20000000000000107</v>
      </c>
      <c r="Y416" s="41">
        <f t="shared" si="66"/>
        <v>0.15015321756894795</v>
      </c>
      <c r="Z416" s="42">
        <f t="shared" si="60"/>
        <v>-7.0340000000000487</v>
      </c>
      <c r="AA416" s="42">
        <f t="shared" si="67"/>
        <v>51.699900000000014</v>
      </c>
      <c r="AC416" s="42">
        <f t="shared" si="68"/>
        <v>-7.0340000000000487</v>
      </c>
    </row>
    <row r="417" spans="1:29" ht="20.100000000000001" customHeight="1" x14ac:dyDescent="0.2">
      <c r="A417" s="27">
        <v>410</v>
      </c>
      <c r="B417" s="26" t="s">
        <v>424</v>
      </c>
      <c r="C417" s="27"/>
      <c r="D417" s="36">
        <v>53.8</v>
      </c>
      <c r="E417" s="36">
        <v>304.72000000000003</v>
      </c>
      <c r="F417" s="36">
        <v>35552.33</v>
      </c>
      <c r="G417" s="36">
        <v>6276.96</v>
      </c>
      <c r="H417" s="36">
        <v>0</v>
      </c>
      <c r="I417" s="36">
        <v>6276.96</v>
      </c>
      <c r="J417" s="36">
        <v>0</v>
      </c>
      <c r="K417" s="36">
        <v>0</v>
      </c>
      <c r="L417" s="36">
        <v>7037.42</v>
      </c>
      <c r="M417" s="36">
        <v>7037.42</v>
      </c>
      <c r="N417" s="36">
        <v>130.81</v>
      </c>
      <c r="O417" s="36">
        <v>703.74</v>
      </c>
      <c r="P417" s="36">
        <f t="shared" si="61"/>
        <v>6980.7</v>
      </c>
      <c r="Q417" s="37">
        <v>12.74</v>
      </c>
      <c r="R417" s="38">
        <f t="shared" si="62"/>
        <v>685.41199999999992</v>
      </c>
      <c r="S417" s="39">
        <v>9.7899999999999991</v>
      </c>
      <c r="T417" s="38">
        <f t="shared" si="63"/>
        <v>526.70199999999988</v>
      </c>
      <c r="U417" s="40" t="str">
        <f t="shared" si="69"/>
        <v>Marynarzy 6C /    9</v>
      </c>
      <c r="V417" s="28">
        <v>11.26</v>
      </c>
      <c r="W417" s="38">
        <f t="shared" si="64"/>
        <v>605.78800000000001</v>
      </c>
      <c r="X417" s="38">
        <f t="shared" si="65"/>
        <v>-1.4800000000000004</v>
      </c>
      <c r="Y417" s="41">
        <f t="shared" si="66"/>
        <v>0.15015321756894795</v>
      </c>
      <c r="Z417" s="42">
        <f t="shared" si="60"/>
        <v>-79.62399999999991</v>
      </c>
      <c r="AA417" s="42">
        <f t="shared" si="67"/>
        <v>79.086000000000126</v>
      </c>
      <c r="AC417" s="42">
        <f t="shared" si="68"/>
        <v>-79.62399999999991</v>
      </c>
    </row>
    <row r="418" spans="1:29" ht="20.100000000000001" customHeight="1" x14ac:dyDescent="0.2">
      <c r="A418" s="27">
        <v>411</v>
      </c>
      <c r="B418" s="26" t="s">
        <v>425</v>
      </c>
      <c r="C418" s="27"/>
      <c r="D418" s="36">
        <v>35.17</v>
      </c>
      <c r="E418" s="36">
        <v>304.72000000000003</v>
      </c>
      <c r="F418" s="36">
        <v>35552.33</v>
      </c>
      <c r="G418" s="36">
        <v>4103.3599999999997</v>
      </c>
      <c r="H418" s="36">
        <v>0</v>
      </c>
      <c r="I418" s="36">
        <v>4103.3599999999997</v>
      </c>
      <c r="J418" s="36">
        <v>0</v>
      </c>
      <c r="K418" s="36">
        <v>0</v>
      </c>
      <c r="L418" s="36">
        <v>6748.03</v>
      </c>
      <c r="M418" s="36">
        <v>6748.03</v>
      </c>
      <c r="N418" s="36">
        <v>191.87</v>
      </c>
      <c r="O418" s="36">
        <v>674.81</v>
      </c>
      <c r="P418" s="36">
        <f t="shared" si="61"/>
        <v>4778.17</v>
      </c>
      <c r="Q418" s="37">
        <v>13.34</v>
      </c>
      <c r="R418" s="38">
        <f t="shared" si="62"/>
        <v>469.1678</v>
      </c>
      <c r="S418" s="39">
        <v>9.7899999999999991</v>
      </c>
      <c r="T418" s="38">
        <f t="shared" si="63"/>
        <v>344.3143</v>
      </c>
      <c r="U418" s="40" t="str">
        <f t="shared" si="69"/>
        <v>Marynarzy 6C /   11</v>
      </c>
      <c r="V418" s="28">
        <v>11.26</v>
      </c>
      <c r="W418" s="38">
        <f t="shared" si="64"/>
        <v>396.01420000000002</v>
      </c>
      <c r="X418" s="38">
        <f t="shared" si="65"/>
        <v>-2.08</v>
      </c>
      <c r="Y418" s="41">
        <f t="shared" si="66"/>
        <v>0.15015321756894795</v>
      </c>
      <c r="Z418" s="42">
        <f t="shared" si="60"/>
        <v>-73.153599999999983</v>
      </c>
      <c r="AA418" s="42">
        <f t="shared" si="67"/>
        <v>51.699900000000014</v>
      </c>
      <c r="AC418" s="42">
        <f t="shared" si="68"/>
        <v>-73.153599999999983</v>
      </c>
    </row>
    <row r="419" spans="1:29" ht="20.100000000000001" customHeight="1" x14ac:dyDescent="0.2">
      <c r="A419" s="27">
        <v>412</v>
      </c>
      <c r="B419" s="26" t="s">
        <v>426</v>
      </c>
      <c r="C419" s="27"/>
      <c r="D419" s="36">
        <v>53.8</v>
      </c>
      <c r="E419" s="36">
        <v>304.72000000000003</v>
      </c>
      <c r="F419" s="36">
        <v>35552.33</v>
      </c>
      <c r="G419" s="36">
        <v>6276.96</v>
      </c>
      <c r="H419" s="36">
        <v>0</v>
      </c>
      <c r="I419" s="36">
        <v>6276.96</v>
      </c>
      <c r="J419" s="36">
        <v>0</v>
      </c>
      <c r="K419" s="36">
        <v>0</v>
      </c>
      <c r="L419" s="36">
        <v>0</v>
      </c>
      <c r="M419" s="36">
        <v>0</v>
      </c>
      <c r="N419" s="36">
        <v>0</v>
      </c>
      <c r="O419" s="36">
        <v>0</v>
      </c>
      <c r="P419" s="36">
        <f t="shared" si="61"/>
        <v>6276.96</v>
      </c>
      <c r="Q419" s="37">
        <v>11.46</v>
      </c>
      <c r="R419" s="38">
        <f t="shared" si="62"/>
        <v>616.548</v>
      </c>
      <c r="S419" s="39">
        <v>9.7899999999999991</v>
      </c>
      <c r="T419" s="38">
        <f t="shared" si="63"/>
        <v>526.70199999999988</v>
      </c>
      <c r="U419" s="40" t="str">
        <f t="shared" si="69"/>
        <v>Marynarzy 6C /   15</v>
      </c>
      <c r="V419" s="28">
        <v>11.26</v>
      </c>
      <c r="W419" s="38">
        <f t="shared" si="64"/>
        <v>605.78800000000001</v>
      </c>
      <c r="X419" s="38">
        <f t="shared" si="65"/>
        <v>-0.20000000000000107</v>
      </c>
      <c r="Y419" s="41">
        <f t="shared" si="66"/>
        <v>0.15015321756894795</v>
      </c>
      <c r="Z419" s="42">
        <f t="shared" si="60"/>
        <v>-10.759999999999991</v>
      </c>
      <c r="AA419" s="42">
        <f t="shared" si="67"/>
        <v>79.086000000000126</v>
      </c>
      <c r="AC419" s="42">
        <f t="shared" si="68"/>
        <v>-10.759999999999991</v>
      </c>
    </row>
    <row r="420" spans="1:29" ht="20.100000000000001" customHeight="1" x14ac:dyDescent="0.2">
      <c r="A420" s="27">
        <v>413</v>
      </c>
      <c r="B420" s="26" t="s">
        <v>427</v>
      </c>
      <c r="C420" s="27"/>
      <c r="D420" s="36">
        <v>46.13</v>
      </c>
      <c r="E420" s="36">
        <v>46.13</v>
      </c>
      <c r="F420" s="36">
        <v>4233.88</v>
      </c>
      <c r="G420" s="36">
        <v>4233.88</v>
      </c>
      <c r="H420" s="36">
        <v>0</v>
      </c>
      <c r="I420" s="36">
        <v>4233.88</v>
      </c>
      <c r="J420" s="36">
        <v>0</v>
      </c>
      <c r="K420" s="36">
        <v>0</v>
      </c>
      <c r="L420" s="36">
        <v>0</v>
      </c>
      <c r="M420" s="36">
        <v>0</v>
      </c>
      <c r="N420" s="36">
        <v>0</v>
      </c>
      <c r="O420" s="36">
        <v>0</v>
      </c>
      <c r="P420" s="36">
        <f t="shared" si="61"/>
        <v>4233.88</v>
      </c>
      <c r="Q420" s="37">
        <v>9.01</v>
      </c>
      <c r="R420" s="38">
        <f t="shared" si="62"/>
        <v>415.63130000000001</v>
      </c>
      <c r="S420" s="39">
        <v>9.7899999999999991</v>
      </c>
      <c r="T420" s="38">
        <f t="shared" si="63"/>
        <v>451.61269999999996</v>
      </c>
      <c r="U420" s="40" t="str">
        <f t="shared" si="69"/>
        <v>Marynarzy 7 /   26</v>
      </c>
      <c r="V420" s="28">
        <v>11.2</v>
      </c>
      <c r="W420" s="38">
        <f t="shared" si="64"/>
        <v>516.65599999999995</v>
      </c>
      <c r="X420" s="38">
        <f t="shared" si="65"/>
        <v>2.1899999999999995</v>
      </c>
      <c r="Y420" s="41">
        <f t="shared" si="66"/>
        <v>0.14402451481103173</v>
      </c>
      <c r="Z420" s="42">
        <f t="shared" si="60"/>
        <v>101.02469999999994</v>
      </c>
      <c r="AA420" s="42">
        <f t="shared" si="67"/>
        <v>65.043299999999988</v>
      </c>
      <c r="AC420" s="42">
        <f t="shared" si="68"/>
        <v>101.02469999999994</v>
      </c>
    </row>
    <row r="421" spans="1:29" ht="20.100000000000001" customHeight="1" x14ac:dyDescent="0.2">
      <c r="A421" s="27">
        <v>414</v>
      </c>
      <c r="B421" s="26" t="s">
        <v>428</v>
      </c>
      <c r="C421" s="27"/>
      <c r="D421" s="36">
        <v>58.6</v>
      </c>
      <c r="E421" s="36">
        <v>209.9</v>
      </c>
      <c r="F421" s="36">
        <v>31443.21</v>
      </c>
      <c r="G421" s="36">
        <v>8778.33</v>
      </c>
      <c r="H421" s="36">
        <v>0</v>
      </c>
      <c r="I421" s="36">
        <v>8778.33</v>
      </c>
      <c r="J421" s="36">
        <v>0</v>
      </c>
      <c r="K421" s="36">
        <v>0</v>
      </c>
      <c r="L421" s="36">
        <v>10684.44</v>
      </c>
      <c r="M421" s="36">
        <v>10684.44</v>
      </c>
      <c r="N421" s="36">
        <v>182.33</v>
      </c>
      <c r="O421" s="36">
        <v>1068.44</v>
      </c>
      <c r="P421" s="36">
        <f t="shared" si="61"/>
        <v>9846.77</v>
      </c>
      <c r="Q421" s="37">
        <v>16.5</v>
      </c>
      <c r="R421" s="38">
        <f t="shared" si="62"/>
        <v>966.9</v>
      </c>
      <c r="S421" s="39">
        <v>10.61</v>
      </c>
      <c r="T421" s="38">
        <f t="shared" si="63"/>
        <v>621.74599999999998</v>
      </c>
      <c r="U421" s="40" t="str">
        <f t="shared" si="69"/>
        <v>Matejki 14 /    1</v>
      </c>
      <c r="V421" s="25">
        <v>12.2</v>
      </c>
      <c r="W421" s="38">
        <f t="shared" si="64"/>
        <v>714.92</v>
      </c>
      <c r="X421" s="38">
        <f t="shared" si="65"/>
        <v>-4.3000000000000007</v>
      </c>
      <c r="Y421" s="41">
        <f t="shared" si="66"/>
        <v>0.14985862393967952</v>
      </c>
      <c r="Z421" s="42">
        <f t="shared" si="60"/>
        <v>-251.98000000000002</v>
      </c>
      <c r="AA421" s="42">
        <f t="shared" si="67"/>
        <v>93.173999999999978</v>
      </c>
      <c r="AC421" s="42">
        <f t="shared" si="68"/>
        <v>-251.98000000000002</v>
      </c>
    </row>
    <row r="422" spans="1:29" ht="20.100000000000001" customHeight="1" x14ac:dyDescent="0.2">
      <c r="A422" s="27">
        <v>415</v>
      </c>
      <c r="B422" s="26" t="s">
        <v>429</v>
      </c>
      <c r="C422" s="27"/>
      <c r="D422" s="36">
        <v>67.61</v>
      </c>
      <c r="E422" s="36">
        <v>209.9</v>
      </c>
      <c r="F422" s="36">
        <v>31443.21</v>
      </c>
      <c r="G422" s="36">
        <v>10128.040000000001</v>
      </c>
      <c r="H422" s="36">
        <v>0</v>
      </c>
      <c r="I422" s="36">
        <v>10128.040000000001</v>
      </c>
      <c r="J422" s="36">
        <v>0</v>
      </c>
      <c r="K422" s="36">
        <v>0</v>
      </c>
      <c r="L422" s="36">
        <v>7412.74</v>
      </c>
      <c r="M422" s="36">
        <v>7412.74</v>
      </c>
      <c r="N422" s="36">
        <v>109.64</v>
      </c>
      <c r="O422" s="36">
        <v>741.27</v>
      </c>
      <c r="P422" s="36">
        <f t="shared" si="61"/>
        <v>10869.310000000001</v>
      </c>
      <c r="Q422" s="37">
        <v>15.79</v>
      </c>
      <c r="R422" s="38">
        <f t="shared" si="62"/>
        <v>1067.5618999999999</v>
      </c>
      <c r="S422" s="39">
        <v>8.08</v>
      </c>
      <c r="T422" s="38">
        <f t="shared" si="63"/>
        <v>546.28880000000004</v>
      </c>
      <c r="U422" s="40" t="str">
        <f t="shared" si="69"/>
        <v>Matejki 14 /    2</v>
      </c>
      <c r="V422" s="25">
        <v>9.2899999999999991</v>
      </c>
      <c r="W422" s="38">
        <f t="shared" si="64"/>
        <v>628.09689999999989</v>
      </c>
      <c r="X422" s="38">
        <f t="shared" si="65"/>
        <v>-6.5</v>
      </c>
      <c r="Y422" s="41">
        <f t="shared" si="66"/>
        <v>0.14975247524752455</v>
      </c>
      <c r="Z422" s="42">
        <f t="shared" si="60"/>
        <v>-439.46500000000003</v>
      </c>
      <c r="AA422" s="42">
        <f t="shared" si="67"/>
        <v>81.808099999999854</v>
      </c>
      <c r="AC422" s="42">
        <f t="shared" si="68"/>
        <v>-439.46500000000003</v>
      </c>
    </row>
    <row r="423" spans="1:29" ht="20.100000000000001" customHeight="1" x14ac:dyDescent="0.2">
      <c r="A423" s="27">
        <v>416</v>
      </c>
      <c r="B423" s="26" t="s">
        <v>430</v>
      </c>
      <c r="C423" s="27"/>
      <c r="D423" s="36">
        <v>83.69</v>
      </c>
      <c r="E423" s="36">
        <v>209.9</v>
      </c>
      <c r="F423" s="36">
        <v>31443.21</v>
      </c>
      <c r="G423" s="36">
        <v>12536.84</v>
      </c>
      <c r="H423" s="36">
        <v>0</v>
      </c>
      <c r="I423" s="36">
        <v>12536.84</v>
      </c>
      <c r="J423" s="36">
        <v>0</v>
      </c>
      <c r="K423" s="36">
        <v>0</v>
      </c>
      <c r="L423" s="36">
        <v>11232.5</v>
      </c>
      <c r="M423" s="36">
        <v>11232.5</v>
      </c>
      <c r="N423" s="36">
        <v>134.21</v>
      </c>
      <c r="O423" s="36">
        <v>1123.25</v>
      </c>
      <c r="P423" s="36">
        <f t="shared" si="61"/>
        <v>13660.09</v>
      </c>
      <c r="Q423" s="37">
        <v>16.03</v>
      </c>
      <c r="R423" s="38">
        <f t="shared" si="62"/>
        <v>1341.5507</v>
      </c>
      <c r="S423" s="39">
        <v>10.98</v>
      </c>
      <c r="T423" s="38">
        <f t="shared" si="63"/>
        <v>918.9162</v>
      </c>
      <c r="U423" s="40" t="str">
        <f t="shared" si="69"/>
        <v>Matejki 14 /    4</v>
      </c>
      <c r="V423" s="25">
        <v>12.63</v>
      </c>
      <c r="W423" s="38">
        <f t="shared" si="64"/>
        <v>1057.0047</v>
      </c>
      <c r="X423" s="38">
        <f t="shared" si="65"/>
        <v>-3.4000000000000004</v>
      </c>
      <c r="Y423" s="41">
        <f t="shared" si="66"/>
        <v>0.1502732240437159</v>
      </c>
      <c r="Z423" s="42">
        <f t="shared" si="60"/>
        <v>-284.54600000000005</v>
      </c>
      <c r="AA423" s="42">
        <f t="shared" si="67"/>
        <v>138.08849999999995</v>
      </c>
      <c r="AC423" s="42">
        <f t="shared" si="68"/>
        <v>-284.54600000000005</v>
      </c>
    </row>
    <row r="424" spans="1:29" ht="20.100000000000001" customHeight="1" x14ac:dyDescent="0.2">
      <c r="A424" s="27">
        <v>417</v>
      </c>
      <c r="B424" s="26" t="s">
        <v>431</v>
      </c>
      <c r="C424" s="27"/>
      <c r="D424" s="36">
        <v>49.86</v>
      </c>
      <c r="E424" s="36">
        <v>84.83</v>
      </c>
      <c r="F424" s="36">
        <v>11646.47</v>
      </c>
      <c r="G424" s="36">
        <v>6845.37</v>
      </c>
      <c r="H424" s="36">
        <v>0</v>
      </c>
      <c r="I424" s="36">
        <v>6845.37</v>
      </c>
      <c r="J424" s="36">
        <v>0</v>
      </c>
      <c r="K424" s="36">
        <v>0</v>
      </c>
      <c r="L424" s="36">
        <v>0</v>
      </c>
      <c r="M424" s="36">
        <v>0</v>
      </c>
      <c r="N424" s="36">
        <v>0</v>
      </c>
      <c r="O424" s="36">
        <v>0</v>
      </c>
      <c r="P424" s="36">
        <f t="shared" si="61"/>
        <v>6845.37</v>
      </c>
      <c r="Q424" s="37">
        <v>13.48</v>
      </c>
      <c r="R424" s="38">
        <f t="shared" si="62"/>
        <v>672.11279999999999</v>
      </c>
      <c r="S424" s="39">
        <v>10.82</v>
      </c>
      <c r="T424" s="38">
        <f t="shared" si="63"/>
        <v>539.48519999999996</v>
      </c>
      <c r="U424" s="40" t="str">
        <f t="shared" si="69"/>
        <v>Matejki 15 /    2</v>
      </c>
      <c r="V424" s="25">
        <v>12.44</v>
      </c>
      <c r="W424" s="38">
        <f t="shared" si="64"/>
        <v>620.25839999999994</v>
      </c>
      <c r="X424" s="38">
        <f t="shared" si="65"/>
        <v>-1.0400000000000009</v>
      </c>
      <c r="Y424" s="41">
        <f t="shared" si="66"/>
        <v>0.14972273567467642</v>
      </c>
      <c r="Z424" s="42">
        <f t="shared" si="60"/>
        <v>-51.854400000000055</v>
      </c>
      <c r="AA424" s="42">
        <f t="shared" si="67"/>
        <v>80.773199999999974</v>
      </c>
      <c r="AC424" s="42">
        <f t="shared" si="68"/>
        <v>-51.854400000000055</v>
      </c>
    </row>
    <row r="425" spans="1:29" ht="20.100000000000001" customHeight="1" x14ac:dyDescent="0.2">
      <c r="A425" s="27">
        <v>418</v>
      </c>
      <c r="B425" s="26" t="s">
        <v>432</v>
      </c>
      <c r="C425" s="27"/>
      <c r="D425" s="36">
        <v>34.97</v>
      </c>
      <c r="E425" s="36">
        <v>84.83</v>
      </c>
      <c r="F425" s="36">
        <v>11646.47</v>
      </c>
      <c r="G425" s="36">
        <v>4801.1000000000004</v>
      </c>
      <c r="H425" s="36">
        <v>0</v>
      </c>
      <c r="I425" s="36">
        <v>4801.1000000000004</v>
      </c>
      <c r="J425" s="36">
        <v>0</v>
      </c>
      <c r="K425" s="36">
        <v>0</v>
      </c>
      <c r="L425" s="36">
        <v>50982.59</v>
      </c>
      <c r="M425" s="36">
        <v>50982.59</v>
      </c>
      <c r="N425" s="36">
        <v>1457.89</v>
      </c>
      <c r="O425" s="36">
        <v>2242.6999999999998</v>
      </c>
      <c r="P425" s="36">
        <f t="shared" si="61"/>
        <v>7043.8</v>
      </c>
      <c r="Q425" s="37">
        <v>19.78</v>
      </c>
      <c r="R425" s="38">
        <f t="shared" si="62"/>
        <v>691.70659999999998</v>
      </c>
      <c r="S425" s="39">
        <v>10.82</v>
      </c>
      <c r="T425" s="38">
        <f t="shared" si="63"/>
        <v>378.37540000000001</v>
      </c>
      <c r="U425" s="40" t="str">
        <f t="shared" si="69"/>
        <v>Matejki 15 /    3</v>
      </c>
      <c r="V425" s="25">
        <v>12.44</v>
      </c>
      <c r="W425" s="38">
        <f t="shared" si="64"/>
        <v>435.02679999999998</v>
      </c>
      <c r="X425" s="38">
        <f t="shared" si="65"/>
        <v>-7.3400000000000016</v>
      </c>
      <c r="Y425" s="41">
        <f t="shared" si="66"/>
        <v>0.14972273567467642</v>
      </c>
      <c r="Z425" s="42">
        <f t="shared" si="60"/>
        <v>-256.6798</v>
      </c>
      <c r="AA425" s="42">
        <f t="shared" si="67"/>
        <v>56.651399999999967</v>
      </c>
      <c r="AC425" s="42">
        <f t="shared" si="68"/>
        <v>-256.6798</v>
      </c>
    </row>
    <row r="426" spans="1:29" ht="20.100000000000001" customHeight="1" x14ac:dyDescent="0.2">
      <c r="A426" s="27">
        <v>419</v>
      </c>
      <c r="B426" s="26" t="s">
        <v>434</v>
      </c>
      <c r="C426" s="27"/>
      <c r="D426" s="36">
        <v>37.6</v>
      </c>
      <c r="E426" s="36">
        <v>37.6</v>
      </c>
      <c r="F426" s="36">
        <v>4708.3100000000004</v>
      </c>
      <c r="G426" s="36">
        <v>4708.3100000000004</v>
      </c>
      <c r="H426" s="36">
        <v>0</v>
      </c>
      <c r="I426" s="36">
        <v>4708.3100000000004</v>
      </c>
      <c r="J426" s="36">
        <v>0</v>
      </c>
      <c r="K426" s="36">
        <v>0</v>
      </c>
      <c r="L426" s="36">
        <v>0</v>
      </c>
      <c r="M426" s="36">
        <v>0</v>
      </c>
      <c r="N426" s="36">
        <v>0</v>
      </c>
      <c r="O426" s="36">
        <v>0</v>
      </c>
      <c r="P426" s="36">
        <f t="shared" si="61"/>
        <v>4708.3100000000004</v>
      </c>
      <c r="Q426" s="37">
        <v>12.3</v>
      </c>
      <c r="R426" s="38">
        <f t="shared" si="62"/>
        <v>462.48</v>
      </c>
      <c r="S426" s="38">
        <v>12.89</v>
      </c>
      <c r="T426" s="38">
        <f t="shared" si="63"/>
        <v>484.66400000000004</v>
      </c>
      <c r="U426" s="40" t="str">
        <f t="shared" si="69"/>
        <v>Matejki 1C /   31</v>
      </c>
      <c r="V426" s="25">
        <v>14.75</v>
      </c>
      <c r="W426" s="38">
        <f t="shared" si="64"/>
        <v>554.6</v>
      </c>
      <c r="X426" s="38">
        <f t="shared" si="65"/>
        <v>2.4499999999999993</v>
      </c>
      <c r="Y426" s="41">
        <f t="shared" si="66"/>
        <v>0.1442979053529867</v>
      </c>
      <c r="Z426" s="42">
        <f t="shared" si="60"/>
        <v>92.12</v>
      </c>
      <c r="AA426" s="42">
        <f t="shared" si="67"/>
        <v>69.935999999999979</v>
      </c>
      <c r="AC426" s="42">
        <f t="shared" si="68"/>
        <v>92.12</v>
      </c>
    </row>
    <row r="427" spans="1:29" ht="20.100000000000001" customHeight="1" x14ac:dyDescent="0.2">
      <c r="A427" s="27">
        <v>420</v>
      </c>
      <c r="B427" s="26" t="s">
        <v>435</v>
      </c>
      <c r="C427" s="27"/>
      <c r="D427" s="36">
        <v>32.75</v>
      </c>
      <c r="E427" s="36">
        <v>865</v>
      </c>
      <c r="F427" s="36">
        <v>88122.22</v>
      </c>
      <c r="G427" s="36">
        <v>3336.42</v>
      </c>
      <c r="H427" s="36">
        <v>0</v>
      </c>
      <c r="I427" s="36">
        <v>3336.42</v>
      </c>
      <c r="J427" s="36">
        <v>0</v>
      </c>
      <c r="K427" s="36">
        <v>0</v>
      </c>
      <c r="L427" s="36">
        <v>0</v>
      </c>
      <c r="M427" s="36">
        <v>0</v>
      </c>
      <c r="N427" s="36">
        <v>0</v>
      </c>
      <c r="O427" s="36">
        <v>0</v>
      </c>
      <c r="P427" s="36">
        <f t="shared" si="61"/>
        <v>3336.42</v>
      </c>
      <c r="Q427" s="37">
        <v>10</v>
      </c>
      <c r="R427" s="38">
        <f t="shared" si="62"/>
        <v>327.5</v>
      </c>
      <c r="S427" s="39">
        <v>9.7899999999999991</v>
      </c>
      <c r="T427" s="38">
        <f t="shared" si="63"/>
        <v>320.62249999999995</v>
      </c>
      <c r="U427" s="40" t="str">
        <f t="shared" si="69"/>
        <v>Matejki 6 /    2</v>
      </c>
      <c r="V427" s="28">
        <v>11.2</v>
      </c>
      <c r="W427" s="38">
        <f t="shared" si="64"/>
        <v>366.79999999999995</v>
      </c>
      <c r="X427" s="38">
        <f t="shared" si="65"/>
        <v>1.1999999999999993</v>
      </c>
      <c r="Y427" s="41">
        <f t="shared" si="66"/>
        <v>0.14402451481103173</v>
      </c>
      <c r="Z427" s="42">
        <f t="shared" si="60"/>
        <v>39.299999999999955</v>
      </c>
      <c r="AA427" s="42">
        <f t="shared" si="67"/>
        <v>46.177500000000009</v>
      </c>
      <c r="AC427" s="42">
        <f t="shared" si="68"/>
        <v>39.299999999999955</v>
      </c>
    </row>
    <row r="428" spans="1:29" ht="20.100000000000001" customHeight="1" x14ac:dyDescent="0.2">
      <c r="A428" s="27">
        <v>421</v>
      </c>
      <c r="B428" s="26" t="s">
        <v>436</v>
      </c>
      <c r="C428" s="27"/>
      <c r="D428" s="36">
        <v>31.44</v>
      </c>
      <c r="E428" s="36">
        <v>865</v>
      </c>
      <c r="F428" s="36">
        <v>88122.22</v>
      </c>
      <c r="G428" s="36">
        <v>3202.96</v>
      </c>
      <c r="H428" s="36">
        <v>0</v>
      </c>
      <c r="I428" s="36">
        <v>3202.96</v>
      </c>
      <c r="J428" s="36">
        <v>0</v>
      </c>
      <c r="K428" s="36">
        <v>0</v>
      </c>
      <c r="L428" s="36">
        <v>0</v>
      </c>
      <c r="M428" s="36">
        <v>0</v>
      </c>
      <c r="N428" s="36">
        <v>0</v>
      </c>
      <c r="O428" s="36">
        <v>0</v>
      </c>
      <c r="P428" s="36">
        <f t="shared" si="61"/>
        <v>3202.96</v>
      </c>
      <c r="Q428" s="37">
        <v>10</v>
      </c>
      <c r="R428" s="38">
        <f t="shared" si="62"/>
        <v>314.40000000000003</v>
      </c>
      <c r="S428" s="39">
        <v>9.7899999999999991</v>
      </c>
      <c r="T428" s="38">
        <f t="shared" si="63"/>
        <v>307.79759999999999</v>
      </c>
      <c r="U428" s="40" t="str">
        <f t="shared" si="69"/>
        <v>Matejki 6 /    8</v>
      </c>
      <c r="V428" s="28">
        <v>11.2</v>
      </c>
      <c r="W428" s="38">
        <f t="shared" si="64"/>
        <v>352.12799999999999</v>
      </c>
      <c r="X428" s="38">
        <f t="shared" si="65"/>
        <v>1.1999999999999993</v>
      </c>
      <c r="Y428" s="41">
        <f t="shared" si="66"/>
        <v>0.14402451481103173</v>
      </c>
      <c r="Z428" s="42">
        <f t="shared" si="60"/>
        <v>37.727999999999952</v>
      </c>
      <c r="AA428" s="42">
        <f t="shared" si="67"/>
        <v>44.330399999999997</v>
      </c>
      <c r="AC428" s="42">
        <f t="shared" si="68"/>
        <v>37.727999999999952</v>
      </c>
    </row>
    <row r="429" spans="1:29" ht="20.100000000000001" customHeight="1" x14ac:dyDescent="0.2">
      <c r="A429" s="27">
        <v>422</v>
      </c>
      <c r="B429" s="26" t="s">
        <v>437</v>
      </c>
      <c r="C429" s="27"/>
      <c r="D429" s="36">
        <v>31.44</v>
      </c>
      <c r="E429" s="36">
        <v>865</v>
      </c>
      <c r="F429" s="36">
        <v>88122.22</v>
      </c>
      <c r="G429" s="36">
        <v>3202.96</v>
      </c>
      <c r="H429" s="36">
        <v>0</v>
      </c>
      <c r="I429" s="36">
        <v>3202.96</v>
      </c>
      <c r="J429" s="36">
        <v>0</v>
      </c>
      <c r="K429" s="36">
        <v>0</v>
      </c>
      <c r="L429" s="36">
        <v>0</v>
      </c>
      <c r="M429" s="36">
        <v>0</v>
      </c>
      <c r="N429" s="36">
        <v>0</v>
      </c>
      <c r="O429" s="36">
        <v>0</v>
      </c>
      <c r="P429" s="36">
        <f t="shared" si="61"/>
        <v>3202.96</v>
      </c>
      <c r="Q429" s="37">
        <v>10</v>
      </c>
      <c r="R429" s="38">
        <f t="shared" si="62"/>
        <v>314.40000000000003</v>
      </c>
      <c r="S429" s="39">
        <v>9.7899999999999991</v>
      </c>
      <c r="T429" s="38">
        <f t="shared" si="63"/>
        <v>307.79759999999999</v>
      </c>
      <c r="U429" s="40" t="str">
        <f t="shared" si="69"/>
        <v>Matejki 6 /   20</v>
      </c>
      <c r="V429" s="28">
        <v>11.2</v>
      </c>
      <c r="W429" s="38">
        <f t="shared" si="64"/>
        <v>352.12799999999999</v>
      </c>
      <c r="X429" s="38">
        <f t="shared" si="65"/>
        <v>1.1999999999999993</v>
      </c>
      <c r="Y429" s="41">
        <f t="shared" si="66"/>
        <v>0.14402451481103173</v>
      </c>
      <c r="Z429" s="42">
        <f t="shared" si="60"/>
        <v>37.727999999999952</v>
      </c>
      <c r="AA429" s="42">
        <f t="shared" si="67"/>
        <v>44.330399999999997</v>
      </c>
      <c r="AC429" s="42">
        <f t="shared" si="68"/>
        <v>37.727999999999952</v>
      </c>
    </row>
    <row r="430" spans="1:29" ht="20.100000000000001" customHeight="1" x14ac:dyDescent="0.2">
      <c r="A430" s="27">
        <v>423</v>
      </c>
      <c r="B430" s="26" t="s">
        <v>438</v>
      </c>
      <c r="C430" s="27"/>
      <c r="D430" s="36">
        <v>42.33</v>
      </c>
      <c r="E430" s="36">
        <v>865</v>
      </c>
      <c r="F430" s="36">
        <v>88122.22</v>
      </c>
      <c r="G430" s="36">
        <v>4312.3900000000003</v>
      </c>
      <c r="H430" s="36">
        <v>0</v>
      </c>
      <c r="I430" s="36">
        <v>4312.3900000000003</v>
      </c>
      <c r="J430" s="36">
        <v>0</v>
      </c>
      <c r="K430" s="36">
        <v>0</v>
      </c>
      <c r="L430" s="36">
        <v>0</v>
      </c>
      <c r="M430" s="36">
        <v>0</v>
      </c>
      <c r="N430" s="36">
        <v>0</v>
      </c>
      <c r="O430" s="36">
        <v>0</v>
      </c>
      <c r="P430" s="36">
        <f t="shared" si="61"/>
        <v>4312.3900000000003</v>
      </c>
      <c r="Q430" s="37">
        <v>10</v>
      </c>
      <c r="R430" s="38">
        <f t="shared" si="62"/>
        <v>423.29999999999995</v>
      </c>
      <c r="S430" s="39">
        <v>14.59</v>
      </c>
      <c r="T430" s="38">
        <f t="shared" si="63"/>
        <v>617.59469999999999</v>
      </c>
      <c r="U430" s="40" t="str">
        <f t="shared" si="69"/>
        <v>Matejki 6A /    3</v>
      </c>
      <c r="V430" s="28">
        <v>14.86</v>
      </c>
      <c r="W430" s="38">
        <f t="shared" si="64"/>
        <v>629.02379999999994</v>
      </c>
      <c r="X430" s="38">
        <f t="shared" si="65"/>
        <v>4.8599999999999994</v>
      </c>
      <c r="Y430" s="41">
        <f t="shared" si="66"/>
        <v>1.8505825908156304E-2</v>
      </c>
      <c r="Z430" s="42">
        <f t="shared" si="60"/>
        <v>205.72379999999998</v>
      </c>
      <c r="AA430" s="42">
        <f t="shared" si="67"/>
        <v>11.429099999999949</v>
      </c>
      <c r="AC430" s="42">
        <f t="shared" si="68"/>
        <v>205.72379999999998</v>
      </c>
    </row>
    <row r="431" spans="1:29" ht="20.100000000000001" customHeight="1" x14ac:dyDescent="0.2">
      <c r="A431" s="27">
        <v>424</v>
      </c>
      <c r="B431" s="26" t="s">
        <v>439</v>
      </c>
      <c r="C431" s="27"/>
      <c r="D431" s="36">
        <v>31.45</v>
      </c>
      <c r="E431" s="36">
        <v>865</v>
      </c>
      <c r="F431" s="36">
        <v>88122.22</v>
      </c>
      <c r="G431" s="36">
        <v>3203.98</v>
      </c>
      <c r="H431" s="36">
        <v>0</v>
      </c>
      <c r="I431" s="36">
        <v>3203.98</v>
      </c>
      <c r="J431" s="36">
        <v>0</v>
      </c>
      <c r="K431" s="36">
        <v>0</v>
      </c>
      <c r="L431" s="36">
        <v>0</v>
      </c>
      <c r="M431" s="36">
        <v>0</v>
      </c>
      <c r="N431" s="36">
        <v>0</v>
      </c>
      <c r="O431" s="36">
        <v>0</v>
      </c>
      <c r="P431" s="36">
        <f t="shared" si="61"/>
        <v>3203.98</v>
      </c>
      <c r="Q431" s="37">
        <v>10</v>
      </c>
      <c r="R431" s="38">
        <f t="shared" si="62"/>
        <v>314.5</v>
      </c>
      <c r="S431" s="39">
        <v>9.7899999999999991</v>
      </c>
      <c r="T431" s="38">
        <f t="shared" si="63"/>
        <v>307.89549999999997</v>
      </c>
      <c r="U431" s="40" t="str">
        <f t="shared" si="69"/>
        <v>Matejki 6A /    8</v>
      </c>
      <c r="V431" s="28">
        <v>11.2</v>
      </c>
      <c r="W431" s="38">
        <f t="shared" si="64"/>
        <v>352.23999999999995</v>
      </c>
      <c r="X431" s="38">
        <f t="shared" si="65"/>
        <v>1.1999999999999993</v>
      </c>
      <c r="Y431" s="41">
        <f t="shared" si="66"/>
        <v>0.14402451481103173</v>
      </c>
      <c r="Z431" s="42">
        <f t="shared" si="60"/>
        <v>37.739999999999952</v>
      </c>
      <c r="AA431" s="42">
        <f t="shared" si="67"/>
        <v>44.344499999999982</v>
      </c>
      <c r="AC431" s="42">
        <f t="shared" si="68"/>
        <v>37.739999999999952</v>
      </c>
    </row>
    <row r="432" spans="1:29" ht="20.100000000000001" customHeight="1" x14ac:dyDescent="0.2">
      <c r="A432" s="27">
        <v>425</v>
      </c>
      <c r="B432" s="26" t="s">
        <v>440</v>
      </c>
      <c r="C432" s="27"/>
      <c r="D432" s="36">
        <v>31.44</v>
      </c>
      <c r="E432" s="36">
        <v>865</v>
      </c>
      <c r="F432" s="36">
        <v>88122.22</v>
      </c>
      <c r="G432" s="36">
        <v>3202.96</v>
      </c>
      <c r="H432" s="36">
        <v>0</v>
      </c>
      <c r="I432" s="36">
        <v>3202.96</v>
      </c>
      <c r="J432" s="36">
        <v>0</v>
      </c>
      <c r="K432" s="36">
        <v>0</v>
      </c>
      <c r="L432" s="36">
        <v>0</v>
      </c>
      <c r="M432" s="36">
        <v>0</v>
      </c>
      <c r="N432" s="36">
        <v>0</v>
      </c>
      <c r="O432" s="36">
        <v>0</v>
      </c>
      <c r="P432" s="36">
        <f t="shared" si="61"/>
        <v>3202.96</v>
      </c>
      <c r="Q432" s="37">
        <v>10</v>
      </c>
      <c r="R432" s="38">
        <f t="shared" si="62"/>
        <v>314.40000000000003</v>
      </c>
      <c r="S432" s="39">
        <v>9.7899999999999991</v>
      </c>
      <c r="T432" s="38">
        <f t="shared" si="63"/>
        <v>307.79759999999999</v>
      </c>
      <c r="U432" s="40" t="str">
        <f t="shared" si="69"/>
        <v>Matejki 6A /   12</v>
      </c>
      <c r="V432" s="28">
        <v>11.2</v>
      </c>
      <c r="W432" s="38">
        <f t="shared" si="64"/>
        <v>352.12799999999999</v>
      </c>
      <c r="X432" s="38">
        <f t="shared" si="65"/>
        <v>1.1999999999999993</v>
      </c>
      <c r="Y432" s="41">
        <f t="shared" si="66"/>
        <v>0.14402451481103173</v>
      </c>
      <c r="Z432" s="42">
        <f t="shared" si="60"/>
        <v>37.727999999999952</v>
      </c>
      <c r="AA432" s="42">
        <f t="shared" si="67"/>
        <v>44.330399999999997</v>
      </c>
      <c r="AC432" s="42">
        <f t="shared" si="68"/>
        <v>37.727999999999952</v>
      </c>
    </row>
    <row r="433" spans="1:29" ht="20.100000000000001" customHeight="1" x14ac:dyDescent="0.2">
      <c r="A433" s="27">
        <v>426</v>
      </c>
      <c r="B433" s="26" t="s">
        <v>441</v>
      </c>
      <c r="C433" s="27"/>
      <c r="D433" s="36">
        <v>42.33</v>
      </c>
      <c r="E433" s="36">
        <v>865</v>
      </c>
      <c r="F433" s="36">
        <v>88122.22</v>
      </c>
      <c r="G433" s="36">
        <v>4312.3900000000003</v>
      </c>
      <c r="H433" s="36">
        <v>0</v>
      </c>
      <c r="I433" s="36">
        <v>4312.3900000000003</v>
      </c>
      <c r="J433" s="36">
        <v>0</v>
      </c>
      <c r="K433" s="36">
        <v>0</v>
      </c>
      <c r="L433" s="36">
        <v>0</v>
      </c>
      <c r="M433" s="36">
        <v>0</v>
      </c>
      <c r="N433" s="36">
        <v>0</v>
      </c>
      <c r="O433" s="36">
        <v>0</v>
      </c>
      <c r="P433" s="36">
        <f t="shared" si="61"/>
        <v>4312.3900000000003</v>
      </c>
      <c r="Q433" s="37">
        <v>10</v>
      </c>
      <c r="R433" s="38">
        <f t="shared" si="62"/>
        <v>423.29999999999995</v>
      </c>
      <c r="S433" s="39">
        <v>9.7899999999999991</v>
      </c>
      <c r="T433" s="38">
        <f t="shared" si="63"/>
        <v>414.41069999999996</v>
      </c>
      <c r="U433" s="40" t="str">
        <f t="shared" si="69"/>
        <v>Matejki 6A /   15</v>
      </c>
      <c r="V433" s="28">
        <v>11.2</v>
      </c>
      <c r="W433" s="38">
        <f t="shared" si="64"/>
        <v>474.09599999999995</v>
      </c>
      <c r="X433" s="38">
        <f t="shared" si="65"/>
        <v>1.1999999999999993</v>
      </c>
      <c r="Y433" s="41">
        <f t="shared" si="66"/>
        <v>0.14402451481103173</v>
      </c>
      <c r="Z433" s="42">
        <f t="shared" si="60"/>
        <v>50.795999999999992</v>
      </c>
      <c r="AA433" s="42">
        <f t="shared" si="67"/>
        <v>59.685299999999984</v>
      </c>
      <c r="AC433" s="42">
        <f t="shared" si="68"/>
        <v>50.795999999999992</v>
      </c>
    </row>
    <row r="434" spans="1:29" ht="20.100000000000001" customHeight="1" x14ac:dyDescent="0.2">
      <c r="A434" s="27">
        <v>427</v>
      </c>
      <c r="B434" s="26" t="s">
        <v>442</v>
      </c>
      <c r="C434" s="27"/>
      <c r="D434" s="36">
        <v>32.75</v>
      </c>
      <c r="E434" s="36">
        <v>865</v>
      </c>
      <c r="F434" s="36">
        <v>88122.22</v>
      </c>
      <c r="G434" s="36">
        <v>3336.42</v>
      </c>
      <c r="H434" s="36">
        <v>0</v>
      </c>
      <c r="I434" s="36">
        <v>3336.42</v>
      </c>
      <c r="J434" s="36">
        <v>0</v>
      </c>
      <c r="K434" s="36">
        <v>0</v>
      </c>
      <c r="L434" s="36">
        <v>0</v>
      </c>
      <c r="M434" s="36">
        <v>0</v>
      </c>
      <c r="N434" s="36">
        <v>0</v>
      </c>
      <c r="O434" s="36">
        <v>0</v>
      </c>
      <c r="P434" s="36">
        <f t="shared" si="61"/>
        <v>3336.42</v>
      </c>
      <c r="Q434" s="37">
        <v>10</v>
      </c>
      <c r="R434" s="38">
        <f t="shared" si="62"/>
        <v>327.5</v>
      </c>
      <c r="S434" s="39">
        <v>9.7899999999999991</v>
      </c>
      <c r="T434" s="38">
        <f t="shared" si="63"/>
        <v>320.62249999999995</v>
      </c>
      <c r="U434" s="40" t="str">
        <f t="shared" si="69"/>
        <v>Matejki 6A /   18</v>
      </c>
      <c r="V434" s="28">
        <v>11.2</v>
      </c>
      <c r="W434" s="38">
        <f t="shared" si="64"/>
        <v>366.79999999999995</v>
      </c>
      <c r="X434" s="38">
        <f t="shared" si="65"/>
        <v>1.1999999999999993</v>
      </c>
      <c r="Y434" s="41">
        <f t="shared" si="66"/>
        <v>0.14402451481103173</v>
      </c>
      <c r="Z434" s="42">
        <f t="shared" si="60"/>
        <v>39.299999999999955</v>
      </c>
      <c r="AA434" s="42">
        <f t="shared" si="67"/>
        <v>46.177500000000009</v>
      </c>
      <c r="AC434" s="42">
        <f t="shared" si="68"/>
        <v>39.299999999999955</v>
      </c>
    </row>
    <row r="435" spans="1:29" ht="20.100000000000001" customHeight="1" x14ac:dyDescent="0.2">
      <c r="A435" s="27">
        <v>428</v>
      </c>
      <c r="B435" s="26" t="s">
        <v>443</v>
      </c>
      <c r="C435" s="27"/>
      <c r="D435" s="36">
        <v>31.44</v>
      </c>
      <c r="E435" s="36">
        <v>865</v>
      </c>
      <c r="F435" s="36">
        <v>88122.22</v>
      </c>
      <c r="G435" s="36">
        <v>3202.96</v>
      </c>
      <c r="H435" s="36">
        <v>0</v>
      </c>
      <c r="I435" s="36">
        <v>3202.96</v>
      </c>
      <c r="J435" s="36">
        <v>0</v>
      </c>
      <c r="K435" s="36">
        <v>0</v>
      </c>
      <c r="L435" s="36">
        <v>0</v>
      </c>
      <c r="M435" s="36">
        <v>0</v>
      </c>
      <c r="N435" s="36">
        <v>0</v>
      </c>
      <c r="O435" s="36">
        <v>0</v>
      </c>
      <c r="P435" s="36">
        <f t="shared" si="61"/>
        <v>3202.96</v>
      </c>
      <c r="Q435" s="37">
        <v>10</v>
      </c>
      <c r="R435" s="38">
        <f t="shared" si="62"/>
        <v>314.40000000000003</v>
      </c>
      <c r="S435" s="39">
        <v>9.7899999999999991</v>
      </c>
      <c r="T435" s="38">
        <f t="shared" si="63"/>
        <v>307.79759999999999</v>
      </c>
      <c r="U435" s="40" t="str">
        <f t="shared" si="69"/>
        <v>Matejki 6B /    8</v>
      </c>
      <c r="V435" s="28">
        <v>11.2</v>
      </c>
      <c r="W435" s="38">
        <f t="shared" si="64"/>
        <v>352.12799999999999</v>
      </c>
      <c r="X435" s="38">
        <f t="shared" si="65"/>
        <v>1.1999999999999993</v>
      </c>
      <c r="Y435" s="41">
        <f t="shared" si="66"/>
        <v>0.14402451481103173</v>
      </c>
      <c r="Z435" s="42">
        <f t="shared" si="60"/>
        <v>37.727999999999952</v>
      </c>
      <c r="AA435" s="42">
        <f t="shared" si="67"/>
        <v>44.330399999999997</v>
      </c>
      <c r="AC435" s="42">
        <f t="shared" si="68"/>
        <v>37.727999999999952</v>
      </c>
    </row>
    <row r="436" spans="1:29" ht="20.100000000000001" customHeight="1" x14ac:dyDescent="0.2">
      <c r="A436" s="27">
        <v>429</v>
      </c>
      <c r="B436" s="26" t="s">
        <v>444</v>
      </c>
      <c r="C436" s="27"/>
      <c r="D436" s="36">
        <v>31.44</v>
      </c>
      <c r="E436" s="36">
        <v>865</v>
      </c>
      <c r="F436" s="36">
        <v>88122.22</v>
      </c>
      <c r="G436" s="36">
        <v>3202.96</v>
      </c>
      <c r="H436" s="36">
        <v>0</v>
      </c>
      <c r="I436" s="36">
        <v>3202.96</v>
      </c>
      <c r="J436" s="36">
        <v>0</v>
      </c>
      <c r="K436" s="36">
        <v>0</v>
      </c>
      <c r="L436" s="36">
        <v>0</v>
      </c>
      <c r="M436" s="36">
        <v>0</v>
      </c>
      <c r="N436" s="36">
        <v>0</v>
      </c>
      <c r="O436" s="36">
        <v>0</v>
      </c>
      <c r="P436" s="36">
        <f t="shared" si="61"/>
        <v>3202.96</v>
      </c>
      <c r="Q436" s="37">
        <v>10</v>
      </c>
      <c r="R436" s="38">
        <f t="shared" si="62"/>
        <v>314.40000000000003</v>
      </c>
      <c r="S436" s="39">
        <v>9.7899999999999991</v>
      </c>
      <c r="T436" s="38">
        <f t="shared" si="63"/>
        <v>307.79759999999999</v>
      </c>
      <c r="U436" s="40" t="str">
        <f t="shared" si="69"/>
        <v>Matejki 6B /   20</v>
      </c>
      <c r="V436" s="28">
        <v>11.2</v>
      </c>
      <c r="W436" s="38">
        <f t="shared" si="64"/>
        <v>352.12799999999999</v>
      </c>
      <c r="X436" s="38">
        <f t="shared" si="65"/>
        <v>1.1999999999999993</v>
      </c>
      <c r="Y436" s="41">
        <f t="shared" si="66"/>
        <v>0.14402451481103173</v>
      </c>
      <c r="Z436" s="42">
        <f t="shared" si="60"/>
        <v>37.727999999999952</v>
      </c>
      <c r="AA436" s="42">
        <f t="shared" si="67"/>
        <v>44.330399999999997</v>
      </c>
      <c r="AC436" s="42">
        <f t="shared" si="68"/>
        <v>37.727999999999952</v>
      </c>
    </row>
    <row r="437" spans="1:29" ht="20.100000000000001" customHeight="1" x14ac:dyDescent="0.2">
      <c r="A437" s="27">
        <v>430</v>
      </c>
      <c r="B437" s="26" t="s">
        <v>445</v>
      </c>
      <c r="C437" s="27"/>
      <c r="D437" s="36">
        <v>31.08</v>
      </c>
      <c r="E437" s="36">
        <v>865</v>
      </c>
      <c r="F437" s="36">
        <v>88122.22</v>
      </c>
      <c r="G437" s="36">
        <v>3166.29</v>
      </c>
      <c r="H437" s="36">
        <v>0</v>
      </c>
      <c r="I437" s="36">
        <v>3166.29</v>
      </c>
      <c r="J437" s="36">
        <v>0</v>
      </c>
      <c r="K437" s="36">
        <v>0</v>
      </c>
      <c r="L437" s="36">
        <v>0</v>
      </c>
      <c r="M437" s="36">
        <v>0</v>
      </c>
      <c r="N437" s="36">
        <v>0</v>
      </c>
      <c r="O437" s="36">
        <v>0</v>
      </c>
      <c r="P437" s="36">
        <f t="shared" si="61"/>
        <v>3166.29</v>
      </c>
      <c r="Q437" s="37">
        <v>10</v>
      </c>
      <c r="R437" s="38">
        <f t="shared" si="62"/>
        <v>310.79999999999995</v>
      </c>
      <c r="S437" s="39">
        <v>14.59</v>
      </c>
      <c r="T437" s="38">
        <f t="shared" si="63"/>
        <v>453.45719999999994</v>
      </c>
      <c r="U437" s="40" t="str">
        <f t="shared" si="69"/>
        <v>Matejki 6C /   13</v>
      </c>
      <c r="V437" s="28">
        <v>14.86</v>
      </c>
      <c r="W437" s="38">
        <f t="shared" si="64"/>
        <v>461.84879999999998</v>
      </c>
      <c r="X437" s="38">
        <f t="shared" si="65"/>
        <v>4.8599999999999994</v>
      </c>
      <c r="Y437" s="41">
        <f t="shared" si="66"/>
        <v>1.8505825908156304E-2</v>
      </c>
      <c r="Z437" s="42">
        <f t="shared" si="60"/>
        <v>151.04880000000003</v>
      </c>
      <c r="AA437" s="42">
        <f t="shared" si="67"/>
        <v>8.3916000000000395</v>
      </c>
      <c r="AC437" s="42">
        <f t="shared" si="68"/>
        <v>151.04880000000003</v>
      </c>
    </row>
    <row r="438" spans="1:29" ht="20.100000000000001" customHeight="1" x14ac:dyDescent="0.2">
      <c r="A438" s="27">
        <v>431</v>
      </c>
      <c r="B438" s="26" t="s">
        <v>446</v>
      </c>
      <c r="C438" s="27"/>
      <c r="D438" s="36">
        <v>42.33</v>
      </c>
      <c r="E438" s="36">
        <v>865</v>
      </c>
      <c r="F438" s="36">
        <v>88122.22</v>
      </c>
      <c r="G438" s="36">
        <v>4312.3900000000003</v>
      </c>
      <c r="H438" s="36">
        <v>0</v>
      </c>
      <c r="I438" s="36">
        <v>4312.3900000000003</v>
      </c>
      <c r="J438" s="36">
        <v>0</v>
      </c>
      <c r="K438" s="36">
        <v>0</v>
      </c>
      <c r="L438" s="36">
        <v>0</v>
      </c>
      <c r="M438" s="36">
        <v>0</v>
      </c>
      <c r="N438" s="36">
        <v>0</v>
      </c>
      <c r="O438" s="36">
        <v>0</v>
      </c>
      <c r="P438" s="36">
        <f t="shared" si="61"/>
        <v>4312.3900000000003</v>
      </c>
      <c r="Q438" s="37">
        <v>10</v>
      </c>
      <c r="R438" s="38">
        <f t="shared" si="62"/>
        <v>423.29999999999995</v>
      </c>
      <c r="S438" s="39">
        <v>9.7899999999999991</v>
      </c>
      <c r="T438" s="38">
        <f t="shared" si="63"/>
        <v>414.41069999999996</v>
      </c>
      <c r="U438" s="40" t="str">
        <f t="shared" si="69"/>
        <v>Matejki 6C /   15</v>
      </c>
      <c r="V438" s="28">
        <v>11.2</v>
      </c>
      <c r="W438" s="38">
        <f t="shared" si="64"/>
        <v>474.09599999999995</v>
      </c>
      <c r="X438" s="38">
        <f t="shared" si="65"/>
        <v>1.1999999999999993</v>
      </c>
      <c r="Y438" s="41">
        <f t="shared" si="66"/>
        <v>0.14402451481103173</v>
      </c>
      <c r="Z438" s="42">
        <f t="shared" si="60"/>
        <v>50.795999999999992</v>
      </c>
      <c r="AA438" s="42">
        <f t="shared" si="67"/>
        <v>59.685299999999984</v>
      </c>
      <c r="AC438" s="42">
        <f t="shared" si="68"/>
        <v>50.795999999999992</v>
      </c>
    </row>
    <row r="439" spans="1:29" ht="20.100000000000001" customHeight="1" x14ac:dyDescent="0.2">
      <c r="A439" s="27">
        <v>432</v>
      </c>
      <c r="B439" s="26" t="s">
        <v>447</v>
      </c>
      <c r="C439" s="27"/>
      <c r="D439" s="36">
        <v>31.08</v>
      </c>
      <c r="E439" s="36">
        <v>865</v>
      </c>
      <c r="F439" s="36">
        <v>88122.22</v>
      </c>
      <c r="G439" s="36">
        <v>3166.29</v>
      </c>
      <c r="H439" s="36">
        <v>0</v>
      </c>
      <c r="I439" s="36">
        <v>3166.29</v>
      </c>
      <c r="J439" s="36">
        <v>0</v>
      </c>
      <c r="K439" s="36">
        <v>0</v>
      </c>
      <c r="L439" s="36">
        <v>2452.5700000000002</v>
      </c>
      <c r="M439" s="36">
        <v>2452.5700000000002</v>
      </c>
      <c r="N439" s="36">
        <v>78.91</v>
      </c>
      <c r="O439" s="36">
        <v>245.26</v>
      </c>
      <c r="P439" s="36">
        <f t="shared" si="61"/>
        <v>3411.55</v>
      </c>
      <c r="Q439" s="37">
        <v>10.78</v>
      </c>
      <c r="R439" s="38">
        <f t="shared" si="62"/>
        <v>335.04239999999999</v>
      </c>
      <c r="S439" s="39">
        <v>9.7899999999999991</v>
      </c>
      <c r="T439" s="38">
        <f t="shared" si="63"/>
        <v>304.27319999999997</v>
      </c>
      <c r="U439" s="40" t="str">
        <f t="shared" si="69"/>
        <v>Matejki 6C /   17</v>
      </c>
      <c r="V439" s="28">
        <v>11.2</v>
      </c>
      <c r="W439" s="38">
        <f t="shared" si="64"/>
        <v>348.09599999999995</v>
      </c>
      <c r="X439" s="38">
        <f t="shared" si="65"/>
        <v>0.41999999999999993</v>
      </c>
      <c r="Y439" s="41">
        <f t="shared" si="66"/>
        <v>0.14402451481103173</v>
      </c>
      <c r="Z439" s="42">
        <f t="shared" si="60"/>
        <v>13.05359999999996</v>
      </c>
      <c r="AA439" s="42">
        <f t="shared" si="67"/>
        <v>43.822799999999972</v>
      </c>
      <c r="AC439" s="42">
        <f t="shared" si="68"/>
        <v>13.05359999999996</v>
      </c>
    </row>
    <row r="440" spans="1:29" ht="20.100000000000001" customHeight="1" x14ac:dyDescent="0.2">
      <c r="A440" s="27">
        <v>433</v>
      </c>
      <c r="B440" s="26" t="s">
        <v>448</v>
      </c>
      <c r="C440" s="27"/>
      <c r="D440" s="36">
        <v>42.7</v>
      </c>
      <c r="E440" s="36">
        <v>865</v>
      </c>
      <c r="F440" s="36">
        <v>88122.22</v>
      </c>
      <c r="G440" s="36">
        <v>4350.08</v>
      </c>
      <c r="H440" s="36">
        <v>0</v>
      </c>
      <c r="I440" s="36">
        <v>4350.08</v>
      </c>
      <c r="J440" s="36">
        <v>0</v>
      </c>
      <c r="K440" s="36">
        <v>0</v>
      </c>
      <c r="L440" s="36">
        <v>0</v>
      </c>
      <c r="M440" s="36">
        <v>0</v>
      </c>
      <c r="N440" s="36">
        <v>0</v>
      </c>
      <c r="O440" s="36">
        <v>0</v>
      </c>
      <c r="P440" s="36">
        <f t="shared" si="61"/>
        <v>4350.08</v>
      </c>
      <c r="Q440" s="37">
        <v>10</v>
      </c>
      <c r="R440" s="38">
        <f t="shared" si="62"/>
        <v>427</v>
      </c>
      <c r="S440" s="39">
        <v>9.7899999999999991</v>
      </c>
      <c r="T440" s="38">
        <f t="shared" si="63"/>
        <v>418.03300000000002</v>
      </c>
      <c r="U440" s="40" t="str">
        <f t="shared" si="69"/>
        <v>Matejki 6D /    3</v>
      </c>
      <c r="V440" s="28">
        <v>11.2</v>
      </c>
      <c r="W440" s="38">
        <f t="shared" si="64"/>
        <v>478.24</v>
      </c>
      <c r="X440" s="38">
        <f t="shared" si="65"/>
        <v>1.1999999999999993</v>
      </c>
      <c r="Y440" s="41">
        <f t="shared" si="66"/>
        <v>0.14402451481103173</v>
      </c>
      <c r="Z440" s="42">
        <f t="shared" si="60"/>
        <v>51.240000000000009</v>
      </c>
      <c r="AA440" s="42">
        <f t="shared" si="67"/>
        <v>60.206999999999994</v>
      </c>
      <c r="AC440" s="42">
        <f t="shared" si="68"/>
        <v>51.240000000000009</v>
      </c>
    </row>
    <row r="441" spans="1:29" ht="20.100000000000001" customHeight="1" x14ac:dyDescent="0.2">
      <c r="A441" s="27">
        <v>434</v>
      </c>
      <c r="B441" s="26" t="s">
        <v>450</v>
      </c>
      <c r="C441" s="27"/>
      <c r="D441" s="36">
        <v>42.7</v>
      </c>
      <c r="E441" s="36">
        <v>865</v>
      </c>
      <c r="F441" s="36">
        <v>88122.22</v>
      </c>
      <c r="G441" s="36">
        <v>4350.08</v>
      </c>
      <c r="H441" s="36">
        <v>0</v>
      </c>
      <c r="I441" s="36">
        <v>4350.08</v>
      </c>
      <c r="J441" s="36">
        <v>0</v>
      </c>
      <c r="K441" s="36">
        <v>0</v>
      </c>
      <c r="L441" s="36">
        <v>0</v>
      </c>
      <c r="M441" s="36">
        <v>0</v>
      </c>
      <c r="N441" s="36">
        <v>0</v>
      </c>
      <c r="O441" s="36">
        <v>0</v>
      </c>
      <c r="P441" s="36">
        <f t="shared" si="61"/>
        <v>4350.08</v>
      </c>
      <c r="Q441" s="37">
        <v>10</v>
      </c>
      <c r="R441" s="38">
        <f t="shared" si="62"/>
        <v>427</v>
      </c>
      <c r="S441" s="39">
        <v>14.59</v>
      </c>
      <c r="T441" s="38">
        <f t="shared" si="63"/>
        <v>622.99300000000005</v>
      </c>
      <c r="U441" s="40" t="str">
        <f t="shared" si="69"/>
        <v>Matejki 6D /   15</v>
      </c>
      <c r="V441" s="28">
        <v>14.86</v>
      </c>
      <c r="W441" s="38">
        <f t="shared" si="64"/>
        <v>634.52200000000005</v>
      </c>
      <c r="X441" s="38">
        <f t="shared" si="65"/>
        <v>4.8599999999999994</v>
      </c>
      <c r="Y441" s="41">
        <f t="shared" si="66"/>
        <v>1.8505825908156304E-2</v>
      </c>
      <c r="Z441" s="42">
        <f t="shared" si="60"/>
        <v>207.52200000000005</v>
      </c>
      <c r="AA441" s="42">
        <f t="shared" si="67"/>
        <v>11.528999999999996</v>
      </c>
      <c r="AC441" s="42">
        <f t="shared" si="68"/>
        <v>207.52200000000005</v>
      </c>
    </row>
    <row r="442" spans="1:29" ht="20.100000000000001" customHeight="1" x14ac:dyDescent="0.2">
      <c r="A442" s="27">
        <v>435</v>
      </c>
      <c r="B442" s="26" t="s">
        <v>451</v>
      </c>
      <c r="C442" s="27"/>
      <c r="D442" s="36">
        <v>32.340000000000003</v>
      </c>
      <c r="E442" s="36">
        <v>865</v>
      </c>
      <c r="F442" s="36">
        <v>88122.22</v>
      </c>
      <c r="G442" s="36">
        <v>3294.65</v>
      </c>
      <c r="H442" s="36">
        <v>0</v>
      </c>
      <c r="I442" s="36">
        <v>3294.65</v>
      </c>
      <c r="J442" s="36">
        <v>0</v>
      </c>
      <c r="K442" s="36">
        <v>0</v>
      </c>
      <c r="L442" s="36">
        <v>865.09</v>
      </c>
      <c r="M442" s="36">
        <v>865.09</v>
      </c>
      <c r="N442" s="36">
        <v>26.75</v>
      </c>
      <c r="O442" s="36">
        <v>86.51</v>
      </c>
      <c r="P442" s="36">
        <f t="shared" si="61"/>
        <v>3381.1600000000003</v>
      </c>
      <c r="Q442" s="37">
        <v>10.27</v>
      </c>
      <c r="R442" s="38">
        <f t="shared" si="62"/>
        <v>332.1318</v>
      </c>
      <c r="S442" s="39">
        <v>9.7899999999999991</v>
      </c>
      <c r="T442" s="38">
        <f t="shared" si="63"/>
        <v>316.60860000000002</v>
      </c>
      <c r="U442" s="40" t="str">
        <f t="shared" si="69"/>
        <v>Matejki 6D /   16</v>
      </c>
      <c r="V442" s="28">
        <v>11.2</v>
      </c>
      <c r="W442" s="38">
        <f t="shared" si="64"/>
        <v>362.20800000000003</v>
      </c>
      <c r="X442" s="38">
        <f t="shared" si="65"/>
        <v>0.92999999999999972</v>
      </c>
      <c r="Y442" s="41">
        <f t="shared" si="66"/>
        <v>0.14402451481103173</v>
      </c>
      <c r="Z442" s="42">
        <f t="shared" si="60"/>
        <v>30.076200000000028</v>
      </c>
      <c r="AA442" s="42">
        <f t="shared" si="67"/>
        <v>45.599400000000003</v>
      </c>
      <c r="AC442" s="42">
        <f t="shared" si="68"/>
        <v>30.076200000000028</v>
      </c>
    </row>
    <row r="443" spans="1:29" ht="20.100000000000001" customHeight="1" x14ac:dyDescent="0.2">
      <c r="A443" s="27">
        <v>436</v>
      </c>
      <c r="B443" s="26" t="s">
        <v>452</v>
      </c>
      <c r="C443" s="27"/>
      <c r="D443" s="36">
        <v>32.340000000000003</v>
      </c>
      <c r="E443" s="36">
        <v>865</v>
      </c>
      <c r="F443" s="36">
        <v>88122.22</v>
      </c>
      <c r="G443" s="36">
        <v>3294.65</v>
      </c>
      <c r="H443" s="36">
        <v>0</v>
      </c>
      <c r="I443" s="36">
        <v>3294.65</v>
      </c>
      <c r="J443" s="36">
        <v>0</v>
      </c>
      <c r="K443" s="36">
        <v>0</v>
      </c>
      <c r="L443" s="36">
        <v>0</v>
      </c>
      <c r="M443" s="36">
        <v>0</v>
      </c>
      <c r="N443" s="36">
        <v>0</v>
      </c>
      <c r="O443" s="36">
        <v>0</v>
      </c>
      <c r="P443" s="36">
        <f t="shared" si="61"/>
        <v>3294.65</v>
      </c>
      <c r="Q443" s="37">
        <v>10</v>
      </c>
      <c r="R443" s="38">
        <f t="shared" si="62"/>
        <v>323.40000000000003</v>
      </c>
      <c r="S443" s="39">
        <v>9.7899999999999991</v>
      </c>
      <c r="T443" s="38">
        <f t="shared" si="63"/>
        <v>316.60860000000002</v>
      </c>
      <c r="U443" s="40" t="str">
        <f t="shared" si="69"/>
        <v>Matejki 6D /   17</v>
      </c>
      <c r="V443" s="28">
        <v>11.2</v>
      </c>
      <c r="W443" s="38">
        <f t="shared" si="64"/>
        <v>362.20800000000003</v>
      </c>
      <c r="X443" s="38">
        <f t="shared" si="65"/>
        <v>1.1999999999999993</v>
      </c>
      <c r="Y443" s="41">
        <f t="shared" si="66"/>
        <v>0.14402451481103173</v>
      </c>
      <c r="Z443" s="42">
        <f t="shared" si="60"/>
        <v>38.807999999999993</v>
      </c>
      <c r="AA443" s="42">
        <f t="shared" si="67"/>
        <v>45.599400000000003</v>
      </c>
      <c r="AC443" s="42">
        <f t="shared" si="68"/>
        <v>38.807999999999993</v>
      </c>
    </row>
    <row r="444" spans="1:29" ht="20.100000000000001" customHeight="1" x14ac:dyDescent="0.2">
      <c r="A444" s="27">
        <v>437</v>
      </c>
      <c r="B444" s="26" t="s">
        <v>453</v>
      </c>
      <c r="C444" s="27"/>
      <c r="D444" s="36">
        <v>33.26</v>
      </c>
      <c r="E444" s="36">
        <v>865</v>
      </c>
      <c r="F444" s="36">
        <v>88122.22</v>
      </c>
      <c r="G444" s="36">
        <v>3388.38</v>
      </c>
      <c r="H444" s="36">
        <v>0</v>
      </c>
      <c r="I444" s="36">
        <v>3388.38</v>
      </c>
      <c r="J444" s="36">
        <v>0</v>
      </c>
      <c r="K444" s="36">
        <v>0</v>
      </c>
      <c r="L444" s="36">
        <v>0</v>
      </c>
      <c r="M444" s="36">
        <v>0</v>
      </c>
      <c r="N444" s="36">
        <v>0</v>
      </c>
      <c r="O444" s="36">
        <v>0</v>
      </c>
      <c r="P444" s="36">
        <f t="shared" si="61"/>
        <v>3388.38</v>
      </c>
      <c r="Q444" s="37">
        <v>10</v>
      </c>
      <c r="R444" s="38">
        <f t="shared" si="62"/>
        <v>332.59999999999997</v>
      </c>
      <c r="S444" s="39">
        <v>9.7899999999999991</v>
      </c>
      <c r="T444" s="38">
        <f t="shared" si="63"/>
        <v>325.61539999999997</v>
      </c>
      <c r="U444" s="40" t="str">
        <f t="shared" si="69"/>
        <v>Matejki 6D /   18</v>
      </c>
      <c r="V444" s="28">
        <v>11.2</v>
      </c>
      <c r="W444" s="38">
        <f t="shared" si="64"/>
        <v>372.51199999999994</v>
      </c>
      <c r="X444" s="38">
        <f t="shared" si="65"/>
        <v>1.1999999999999993</v>
      </c>
      <c r="Y444" s="41">
        <f t="shared" si="66"/>
        <v>0.14402451481103173</v>
      </c>
      <c r="Z444" s="42">
        <f t="shared" si="60"/>
        <v>39.911999999999978</v>
      </c>
      <c r="AA444" s="42">
        <f t="shared" si="67"/>
        <v>46.896599999999978</v>
      </c>
      <c r="AC444" s="42">
        <f t="shared" si="68"/>
        <v>39.911999999999978</v>
      </c>
    </row>
    <row r="445" spans="1:29" ht="20.100000000000001" customHeight="1" x14ac:dyDescent="0.2">
      <c r="A445" s="27">
        <v>438</v>
      </c>
      <c r="B445" s="26" t="s">
        <v>454</v>
      </c>
      <c r="C445" s="27"/>
      <c r="D445" s="36">
        <v>42.7</v>
      </c>
      <c r="E445" s="36">
        <v>865</v>
      </c>
      <c r="F445" s="36">
        <v>88122.22</v>
      </c>
      <c r="G445" s="36">
        <v>4350.08</v>
      </c>
      <c r="H445" s="36">
        <v>0</v>
      </c>
      <c r="I445" s="36">
        <v>4350.08</v>
      </c>
      <c r="J445" s="36">
        <v>0</v>
      </c>
      <c r="K445" s="36">
        <v>0</v>
      </c>
      <c r="L445" s="36">
        <v>5412.19</v>
      </c>
      <c r="M445" s="36">
        <v>5412.19</v>
      </c>
      <c r="N445" s="36">
        <v>126.75</v>
      </c>
      <c r="O445" s="36">
        <v>541.22</v>
      </c>
      <c r="P445" s="36">
        <f t="shared" si="61"/>
        <v>4891.3</v>
      </c>
      <c r="Q445" s="37">
        <v>11.25</v>
      </c>
      <c r="R445" s="38">
        <f t="shared" si="62"/>
        <v>480.37500000000006</v>
      </c>
      <c r="S445" s="39">
        <v>9.7899999999999991</v>
      </c>
      <c r="T445" s="38">
        <f t="shared" si="63"/>
        <v>418.03300000000002</v>
      </c>
      <c r="U445" s="40" t="str">
        <f t="shared" si="69"/>
        <v>Matejki 6D /   19</v>
      </c>
      <c r="V445" s="28">
        <v>11.25</v>
      </c>
      <c r="W445" s="38">
        <f t="shared" si="64"/>
        <v>480.37500000000006</v>
      </c>
      <c r="X445" s="38">
        <f t="shared" si="65"/>
        <v>0</v>
      </c>
      <c r="Y445" s="41">
        <f t="shared" si="66"/>
        <v>0.14913176710929532</v>
      </c>
      <c r="Z445" s="42">
        <f t="shared" si="60"/>
        <v>0</v>
      </c>
      <c r="AA445" s="42">
        <f t="shared" si="67"/>
        <v>62.342000000000041</v>
      </c>
      <c r="AC445" s="42">
        <f t="shared" si="68"/>
        <v>0</v>
      </c>
    </row>
    <row r="446" spans="1:29" ht="20.100000000000001" customHeight="1" x14ac:dyDescent="0.2">
      <c r="A446" s="27">
        <v>439</v>
      </c>
      <c r="B446" s="26" t="s">
        <v>455</v>
      </c>
      <c r="C446" s="27"/>
      <c r="D446" s="36">
        <v>32.229999999999997</v>
      </c>
      <c r="E446" s="36">
        <v>865</v>
      </c>
      <c r="F446" s="36">
        <v>88122.22</v>
      </c>
      <c r="G446" s="36">
        <v>3283.44</v>
      </c>
      <c r="H446" s="36">
        <v>0</v>
      </c>
      <c r="I446" s="36">
        <v>3283.44</v>
      </c>
      <c r="J446" s="36">
        <v>0</v>
      </c>
      <c r="K446" s="36">
        <v>0</v>
      </c>
      <c r="L446" s="36">
        <v>0</v>
      </c>
      <c r="M446" s="36">
        <v>0</v>
      </c>
      <c r="N446" s="36">
        <v>0</v>
      </c>
      <c r="O446" s="36">
        <v>0</v>
      </c>
      <c r="P446" s="36">
        <f t="shared" si="61"/>
        <v>3283.44</v>
      </c>
      <c r="Q446" s="37">
        <v>10</v>
      </c>
      <c r="R446" s="38">
        <f t="shared" si="62"/>
        <v>322.29999999999995</v>
      </c>
      <c r="S446" s="39">
        <v>9.7899999999999991</v>
      </c>
      <c r="T446" s="38">
        <f t="shared" si="63"/>
        <v>315.53169999999994</v>
      </c>
      <c r="U446" s="40" t="str">
        <f t="shared" si="69"/>
        <v>Matejki 6D /   20</v>
      </c>
      <c r="V446" s="28">
        <v>11.2</v>
      </c>
      <c r="W446" s="38">
        <f t="shared" si="64"/>
        <v>360.97599999999994</v>
      </c>
      <c r="X446" s="38">
        <f t="shared" si="65"/>
        <v>1.1999999999999993</v>
      </c>
      <c r="Y446" s="41">
        <f t="shared" si="66"/>
        <v>0.14402451481103173</v>
      </c>
      <c r="Z446" s="42">
        <f t="shared" si="60"/>
        <v>38.675999999999988</v>
      </c>
      <c r="AA446" s="42">
        <f t="shared" si="67"/>
        <v>45.444299999999998</v>
      </c>
      <c r="AC446" s="42">
        <f t="shared" si="68"/>
        <v>38.675999999999988</v>
      </c>
    </row>
    <row r="447" spans="1:29" ht="20.100000000000001" customHeight="1" x14ac:dyDescent="0.2">
      <c r="A447" s="27">
        <v>440</v>
      </c>
      <c r="B447" s="26" t="s">
        <v>456</v>
      </c>
      <c r="C447" s="27"/>
      <c r="D447" s="36">
        <v>32.340000000000003</v>
      </c>
      <c r="E447" s="36">
        <v>865</v>
      </c>
      <c r="F447" s="36">
        <v>88122.22</v>
      </c>
      <c r="G447" s="36">
        <v>3294.65</v>
      </c>
      <c r="H447" s="36">
        <v>0</v>
      </c>
      <c r="I447" s="36">
        <v>3294.65</v>
      </c>
      <c r="J447" s="36">
        <v>0</v>
      </c>
      <c r="K447" s="36">
        <v>0</v>
      </c>
      <c r="L447" s="36">
        <v>0</v>
      </c>
      <c r="M447" s="36">
        <v>0</v>
      </c>
      <c r="N447" s="36">
        <v>0</v>
      </c>
      <c r="O447" s="36">
        <v>0</v>
      </c>
      <c r="P447" s="36">
        <f t="shared" si="61"/>
        <v>3294.65</v>
      </c>
      <c r="Q447" s="37">
        <v>10</v>
      </c>
      <c r="R447" s="38">
        <f t="shared" si="62"/>
        <v>323.40000000000003</v>
      </c>
      <c r="S447" s="39">
        <v>9.7899999999999991</v>
      </c>
      <c r="T447" s="38">
        <f t="shared" si="63"/>
        <v>316.60860000000002</v>
      </c>
      <c r="U447" s="40" t="str">
        <f t="shared" si="69"/>
        <v>Matejki 6E /    1</v>
      </c>
      <c r="V447" s="28">
        <v>11.2</v>
      </c>
      <c r="W447" s="38">
        <f t="shared" si="64"/>
        <v>362.20800000000003</v>
      </c>
      <c r="X447" s="38">
        <f t="shared" si="65"/>
        <v>1.1999999999999993</v>
      </c>
      <c r="Y447" s="41">
        <f t="shared" si="66"/>
        <v>0.14402451481103173</v>
      </c>
      <c r="Z447" s="42">
        <f t="shared" si="60"/>
        <v>38.807999999999993</v>
      </c>
      <c r="AA447" s="42">
        <f t="shared" si="67"/>
        <v>45.599400000000003</v>
      </c>
      <c r="AC447" s="42">
        <f t="shared" si="68"/>
        <v>38.807999999999993</v>
      </c>
    </row>
    <row r="448" spans="1:29" ht="20.100000000000001" customHeight="1" x14ac:dyDescent="0.2">
      <c r="A448" s="27">
        <v>441</v>
      </c>
      <c r="B448" s="26" t="s">
        <v>457</v>
      </c>
      <c r="C448" s="27"/>
      <c r="D448" s="36">
        <v>33.26</v>
      </c>
      <c r="E448" s="36">
        <v>865</v>
      </c>
      <c r="F448" s="36">
        <v>88122.22</v>
      </c>
      <c r="G448" s="36">
        <v>3388.38</v>
      </c>
      <c r="H448" s="36">
        <v>0</v>
      </c>
      <c r="I448" s="36">
        <v>3388.38</v>
      </c>
      <c r="J448" s="36">
        <v>0</v>
      </c>
      <c r="K448" s="36">
        <v>0</v>
      </c>
      <c r="L448" s="36">
        <v>0</v>
      </c>
      <c r="M448" s="36">
        <v>0</v>
      </c>
      <c r="N448" s="36">
        <v>0</v>
      </c>
      <c r="O448" s="36">
        <v>0</v>
      </c>
      <c r="P448" s="36">
        <f t="shared" si="61"/>
        <v>3388.38</v>
      </c>
      <c r="Q448" s="37">
        <v>10</v>
      </c>
      <c r="R448" s="38">
        <f t="shared" si="62"/>
        <v>332.59999999999997</v>
      </c>
      <c r="S448" s="39">
        <v>9.7899999999999991</v>
      </c>
      <c r="T448" s="38">
        <f t="shared" si="63"/>
        <v>325.61539999999997</v>
      </c>
      <c r="U448" s="40" t="str">
        <f t="shared" si="69"/>
        <v>Matejki 6E /    2</v>
      </c>
      <c r="V448" s="28">
        <v>11.2</v>
      </c>
      <c r="W448" s="38">
        <f t="shared" si="64"/>
        <v>372.51199999999994</v>
      </c>
      <c r="X448" s="38">
        <f t="shared" si="65"/>
        <v>1.1999999999999993</v>
      </c>
      <c r="Y448" s="41">
        <f t="shared" si="66"/>
        <v>0.14402451481103173</v>
      </c>
      <c r="Z448" s="42">
        <f t="shared" si="60"/>
        <v>39.911999999999978</v>
      </c>
      <c r="AA448" s="42">
        <f t="shared" si="67"/>
        <v>46.896599999999978</v>
      </c>
      <c r="AC448" s="42">
        <f t="shared" si="68"/>
        <v>39.911999999999978</v>
      </c>
    </row>
    <row r="449" spans="1:29" ht="20.100000000000001" customHeight="1" x14ac:dyDescent="0.2">
      <c r="A449" s="27">
        <v>442</v>
      </c>
      <c r="B449" s="26" t="s">
        <v>458</v>
      </c>
      <c r="C449" s="27"/>
      <c r="D449" s="36">
        <v>32.229999999999997</v>
      </c>
      <c r="E449" s="36">
        <v>865</v>
      </c>
      <c r="F449" s="36">
        <v>88122.22</v>
      </c>
      <c r="G449" s="36">
        <v>3283.44</v>
      </c>
      <c r="H449" s="36">
        <v>0</v>
      </c>
      <c r="I449" s="36">
        <v>3283.44</v>
      </c>
      <c r="J449" s="36">
        <v>0</v>
      </c>
      <c r="K449" s="36">
        <v>0</v>
      </c>
      <c r="L449" s="36">
        <v>0</v>
      </c>
      <c r="M449" s="36">
        <v>0</v>
      </c>
      <c r="N449" s="36">
        <v>0</v>
      </c>
      <c r="O449" s="36">
        <v>0</v>
      </c>
      <c r="P449" s="36">
        <f t="shared" si="61"/>
        <v>3283.44</v>
      </c>
      <c r="Q449" s="37">
        <v>10</v>
      </c>
      <c r="R449" s="38">
        <f t="shared" si="62"/>
        <v>322.29999999999995</v>
      </c>
      <c r="S449" s="39">
        <v>9.7899999999999991</v>
      </c>
      <c r="T449" s="38">
        <f t="shared" si="63"/>
        <v>315.53169999999994</v>
      </c>
      <c r="U449" s="40" t="str">
        <f t="shared" si="69"/>
        <v>Matejki 6E /    8</v>
      </c>
      <c r="V449" s="28">
        <v>11.2</v>
      </c>
      <c r="W449" s="38">
        <f t="shared" si="64"/>
        <v>360.97599999999994</v>
      </c>
      <c r="X449" s="38">
        <f t="shared" si="65"/>
        <v>1.1999999999999993</v>
      </c>
      <c r="Y449" s="41">
        <f t="shared" si="66"/>
        <v>0.14402451481103173</v>
      </c>
      <c r="Z449" s="42">
        <f t="shared" si="60"/>
        <v>38.675999999999988</v>
      </c>
      <c r="AA449" s="42">
        <f t="shared" si="67"/>
        <v>45.444299999999998</v>
      </c>
      <c r="AC449" s="42">
        <f t="shared" si="68"/>
        <v>38.675999999999988</v>
      </c>
    </row>
    <row r="450" spans="1:29" ht="20.100000000000001" customHeight="1" x14ac:dyDescent="0.2">
      <c r="A450" s="27">
        <v>443</v>
      </c>
      <c r="B450" s="26" t="s">
        <v>459</v>
      </c>
      <c r="C450" s="27"/>
      <c r="D450" s="36">
        <v>33.26</v>
      </c>
      <c r="E450" s="36">
        <v>865</v>
      </c>
      <c r="F450" s="36">
        <v>88122.22</v>
      </c>
      <c r="G450" s="36">
        <v>3388.38</v>
      </c>
      <c r="H450" s="36">
        <v>0</v>
      </c>
      <c r="I450" s="36">
        <v>3388.38</v>
      </c>
      <c r="J450" s="36">
        <v>0</v>
      </c>
      <c r="K450" s="36">
        <v>0</v>
      </c>
      <c r="L450" s="36">
        <v>0</v>
      </c>
      <c r="M450" s="36">
        <v>0</v>
      </c>
      <c r="N450" s="36">
        <v>0</v>
      </c>
      <c r="O450" s="36">
        <v>0</v>
      </c>
      <c r="P450" s="36">
        <f t="shared" si="61"/>
        <v>3388.38</v>
      </c>
      <c r="Q450" s="37">
        <v>10</v>
      </c>
      <c r="R450" s="38">
        <f t="shared" si="62"/>
        <v>332.59999999999997</v>
      </c>
      <c r="S450" s="39">
        <v>9.7899999999999991</v>
      </c>
      <c r="T450" s="38">
        <f t="shared" si="63"/>
        <v>325.61539999999997</v>
      </c>
      <c r="U450" s="40" t="str">
        <f t="shared" si="69"/>
        <v>Matejki 6E /   10</v>
      </c>
      <c r="V450" s="28">
        <v>11.2</v>
      </c>
      <c r="W450" s="38">
        <f t="shared" si="64"/>
        <v>372.51199999999994</v>
      </c>
      <c r="X450" s="38">
        <f t="shared" si="65"/>
        <v>1.1999999999999993</v>
      </c>
      <c r="Y450" s="41">
        <f t="shared" si="66"/>
        <v>0.14402451481103173</v>
      </c>
      <c r="Z450" s="42">
        <f t="shared" si="60"/>
        <v>39.911999999999978</v>
      </c>
      <c r="AA450" s="42">
        <f t="shared" si="67"/>
        <v>46.896599999999978</v>
      </c>
      <c r="AC450" s="42">
        <f t="shared" si="68"/>
        <v>39.911999999999978</v>
      </c>
    </row>
    <row r="451" spans="1:29" ht="20.100000000000001" customHeight="1" x14ac:dyDescent="0.2">
      <c r="A451" s="27">
        <v>444</v>
      </c>
      <c r="B451" s="26" t="s">
        <v>460</v>
      </c>
      <c r="C451" s="27"/>
      <c r="D451" s="36">
        <v>52.85</v>
      </c>
      <c r="E451" s="36">
        <v>116.71</v>
      </c>
      <c r="F451" s="36">
        <v>9873.98</v>
      </c>
      <c r="G451" s="36">
        <v>4471.25</v>
      </c>
      <c r="H451" s="36">
        <v>0</v>
      </c>
      <c r="I451" s="36">
        <v>4471.25</v>
      </c>
      <c r="J451" s="36">
        <v>0</v>
      </c>
      <c r="K451" s="36">
        <v>0</v>
      </c>
      <c r="L451" s="36">
        <v>5160.6400000000003</v>
      </c>
      <c r="M451" s="36">
        <v>5160.6400000000003</v>
      </c>
      <c r="N451" s="36">
        <v>97.65</v>
      </c>
      <c r="O451" s="36">
        <v>516.05999999999995</v>
      </c>
      <c r="P451" s="36">
        <f t="shared" si="61"/>
        <v>4987.3099999999995</v>
      </c>
      <c r="Q451" s="37">
        <v>9.27</v>
      </c>
      <c r="R451" s="38">
        <f t="shared" si="62"/>
        <v>489.91949999999997</v>
      </c>
      <c r="S451" s="39">
        <v>9.73</v>
      </c>
      <c r="T451" s="38">
        <f t="shared" si="63"/>
        <v>514.23050000000001</v>
      </c>
      <c r="U451" s="40" t="str">
        <f t="shared" si="69"/>
        <v>Miodowa 8 /    1</v>
      </c>
      <c r="V451" s="28">
        <v>11.13</v>
      </c>
      <c r="W451" s="38">
        <f t="shared" si="64"/>
        <v>588.22050000000002</v>
      </c>
      <c r="X451" s="38">
        <f t="shared" si="65"/>
        <v>1.8600000000000012</v>
      </c>
      <c r="Y451" s="41">
        <f t="shared" si="66"/>
        <v>0.14388489208633093</v>
      </c>
      <c r="Z451" s="42">
        <f t="shared" ref="Z451:Z513" si="70">W451-R451</f>
        <v>98.301000000000045</v>
      </c>
      <c r="AA451" s="42">
        <f t="shared" si="67"/>
        <v>73.990000000000009</v>
      </c>
      <c r="AC451" s="42">
        <f t="shared" si="68"/>
        <v>98.301000000000045</v>
      </c>
    </row>
    <row r="452" spans="1:29" ht="20.100000000000001" customHeight="1" x14ac:dyDescent="0.2">
      <c r="A452" s="27">
        <v>445</v>
      </c>
      <c r="B452" s="26" t="s">
        <v>461</v>
      </c>
      <c r="C452" s="27"/>
      <c r="D452" s="36">
        <v>63.86</v>
      </c>
      <c r="E452" s="36">
        <v>116.71</v>
      </c>
      <c r="F452" s="36">
        <v>9873.98</v>
      </c>
      <c r="G452" s="36">
        <v>5402.73</v>
      </c>
      <c r="H452" s="36">
        <v>0</v>
      </c>
      <c r="I452" s="36">
        <v>5402.73</v>
      </c>
      <c r="J452" s="36">
        <v>0</v>
      </c>
      <c r="K452" s="36">
        <v>0</v>
      </c>
      <c r="L452" s="36">
        <v>6594.79</v>
      </c>
      <c r="M452" s="36">
        <v>6594.79</v>
      </c>
      <c r="N452" s="36">
        <v>103.27</v>
      </c>
      <c r="O452" s="36">
        <v>659.48</v>
      </c>
      <c r="P452" s="36">
        <f t="shared" ref="P452:P514" si="71">I452+O452</f>
        <v>6062.2099999999991</v>
      </c>
      <c r="Q452" s="37">
        <v>9.32</v>
      </c>
      <c r="R452" s="38">
        <f t="shared" ref="R452:R514" si="72">D452*Q452</f>
        <v>595.17520000000002</v>
      </c>
      <c r="S452" s="39">
        <v>9.73</v>
      </c>
      <c r="T452" s="38">
        <f t="shared" ref="T452:T514" si="73">D452*S452</f>
        <v>621.3578</v>
      </c>
      <c r="U452" s="40" t="str">
        <f t="shared" si="69"/>
        <v>Miodowa 8 /    2</v>
      </c>
      <c r="V452" s="28">
        <v>11.13</v>
      </c>
      <c r="W452" s="38">
        <f t="shared" ref="W452:W514" si="74">D452*V452</f>
        <v>710.76179999999999</v>
      </c>
      <c r="X452" s="38">
        <f t="shared" ref="X452:X514" si="75">V452-Q452</f>
        <v>1.8100000000000005</v>
      </c>
      <c r="Y452" s="41">
        <f t="shared" ref="Y452:Y514" si="76">V452/S452-100%</f>
        <v>0.14388489208633093</v>
      </c>
      <c r="Z452" s="42">
        <f t="shared" si="70"/>
        <v>115.58659999999998</v>
      </c>
      <c r="AA452" s="42">
        <f t="shared" ref="AA452:AA514" si="77">W452-T452</f>
        <v>89.403999999999996</v>
      </c>
      <c r="AC452" s="42">
        <f t="shared" ref="AC452:AC514" si="78">W452-R452</f>
        <v>115.58659999999998</v>
      </c>
    </row>
    <row r="453" spans="1:29" ht="20.100000000000001" customHeight="1" x14ac:dyDescent="0.2">
      <c r="A453" s="27">
        <v>446</v>
      </c>
      <c r="B453" s="26" t="s">
        <v>462</v>
      </c>
      <c r="C453" s="27"/>
      <c r="D453" s="36">
        <v>51.17</v>
      </c>
      <c r="E453" s="36">
        <v>113.37</v>
      </c>
      <c r="F453" s="36">
        <v>14976.56</v>
      </c>
      <c r="G453" s="36">
        <v>6759.73</v>
      </c>
      <c r="H453" s="36">
        <v>0</v>
      </c>
      <c r="I453" s="36">
        <v>6759.73</v>
      </c>
      <c r="J453" s="36">
        <v>0</v>
      </c>
      <c r="K453" s="36">
        <v>0</v>
      </c>
      <c r="L453" s="36">
        <v>6753.62</v>
      </c>
      <c r="M453" s="36">
        <v>6753.62</v>
      </c>
      <c r="N453" s="36">
        <v>131.99</v>
      </c>
      <c r="O453" s="36">
        <v>412.56</v>
      </c>
      <c r="P453" s="36">
        <f t="shared" si="71"/>
        <v>7172.29</v>
      </c>
      <c r="Q453" s="37">
        <v>13.76</v>
      </c>
      <c r="R453" s="38">
        <f t="shared" si="72"/>
        <v>704.0992</v>
      </c>
      <c r="S453" s="39">
        <v>12.16</v>
      </c>
      <c r="T453" s="38">
        <f t="shared" si="73"/>
        <v>622.22720000000004</v>
      </c>
      <c r="U453" s="40" t="str">
        <f t="shared" si="69"/>
        <v>Modrzejewskiej 10 /    4</v>
      </c>
      <c r="V453" s="28">
        <v>13.91</v>
      </c>
      <c r="W453" s="38">
        <f t="shared" si="74"/>
        <v>711.77470000000005</v>
      </c>
      <c r="X453" s="38">
        <f t="shared" si="75"/>
        <v>0.15000000000000036</v>
      </c>
      <c r="Y453" s="41">
        <f t="shared" si="76"/>
        <v>0.14391447368421062</v>
      </c>
      <c r="Z453" s="42">
        <f t="shared" si="70"/>
        <v>7.6755000000000564</v>
      </c>
      <c r="AA453" s="42">
        <f t="shared" si="77"/>
        <v>89.547500000000014</v>
      </c>
      <c r="AC453" s="42">
        <f t="shared" si="78"/>
        <v>7.6755000000000564</v>
      </c>
    </row>
    <row r="454" spans="1:29" ht="20.100000000000001" customHeight="1" x14ac:dyDescent="0.2">
      <c r="A454" s="27">
        <v>447</v>
      </c>
      <c r="B454" s="26" t="s">
        <v>463</v>
      </c>
      <c r="C454" s="27"/>
      <c r="D454" s="36">
        <v>26.04</v>
      </c>
      <c r="E454" s="36">
        <v>113.37</v>
      </c>
      <c r="F454" s="36">
        <v>14976.56</v>
      </c>
      <c r="G454" s="36">
        <v>3439.97</v>
      </c>
      <c r="H454" s="36">
        <v>0</v>
      </c>
      <c r="I454" s="36">
        <v>3439.97</v>
      </c>
      <c r="J454" s="36">
        <v>0</v>
      </c>
      <c r="K454" s="36">
        <v>0</v>
      </c>
      <c r="L454" s="36">
        <v>0</v>
      </c>
      <c r="M454" s="36">
        <v>0</v>
      </c>
      <c r="N454" s="36">
        <v>0</v>
      </c>
      <c r="O454" s="36">
        <v>0</v>
      </c>
      <c r="P454" s="36">
        <f t="shared" si="71"/>
        <v>3439.97</v>
      </c>
      <c r="Q454" s="37">
        <v>12.97</v>
      </c>
      <c r="R454" s="38">
        <f t="shared" si="72"/>
        <v>337.73880000000003</v>
      </c>
      <c r="S454" s="39">
        <v>14.59</v>
      </c>
      <c r="T454" s="38">
        <f t="shared" si="73"/>
        <v>379.92359999999996</v>
      </c>
      <c r="U454" s="40" t="str">
        <f t="shared" si="69"/>
        <v>Modrzejewskiej 10 /    8</v>
      </c>
      <c r="V454" s="28">
        <v>14.86</v>
      </c>
      <c r="W454" s="38">
        <f t="shared" si="74"/>
        <v>386.95439999999996</v>
      </c>
      <c r="X454" s="38">
        <f t="shared" si="75"/>
        <v>1.8899999999999988</v>
      </c>
      <c r="Y454" s="41">
        <f t="shared" si="76"/>
        <v>1.8505825908156304E-2</v>
      </c>
      <c r="Z454" s="42">
        <f t="shared" si="70"/>
        <v>49.215599999999938</v>
      </c>
      <c r="AA454" s="42">
        <f t="shared" si="77"/>
        <v>7.0307999999999993</v>
      </c>
      <c r="AC454" s="42">
        <f t="shared" si="78"/>
        <v>49.215599999999938</v>
      </c>
    </row>
    <row r="455" spans="1:29" ht="20.100000000000001" customHeight="1" x14ac:dyDescent="0.2">
      <c r="A455" s="27">
        <v>448</v>
      </c>
      <c r="B455" s="26" t="s">
        <v>464</v>
      </c>
      <c r="C455" s="27"/>
      <c r="D455" s="36">
        <v>36.159999999999997</v>
      </c>
      <c r="E455" s="36">
        <v>113.37</v>
      </c>
      <c r="F455" s="36">
        <v>14976.56</v>
      </c>
      <c r="G455" s="36">
        <v>4776.8599999999997</v>
      </c>
      <c r="H455" s="36">
        <v>0</v>
      </c>
      <c r="I455" s="36">
        <v>4776.8599999999997</v>
      </c>
      <c r="J455" s="36">
        <v>0</v>
      </c>
      <c r="K455" s="36">
        <v>0</v>
      </c>
      <c r="L455" s="36">
        <v>0</v>
      </c>
      <c r="M455" s="36">
        <v>0</v>
      </c>
      <c r="N455" s="36">
        <v>0</v>
      </c>
      <c r="O455" s="36">
        <v>0</v>
      </c>
      <c r="P455" s="36">
        <f t="shared" si="71"/>
        <v>4776.8599999999997</v>
      </c>
      <c r="Q455" s="37">
        <v>12.97</v>
      </c>
      <c r="R455" s="38">
        <f t="shared" si="72"/>
        <v>468.99519999999995</v>
      </c>
      <c r="S455" s="39">
        <v>11.28</v>
      </c>
      <c r="T455" s="38">
        <f t="shared" si="73"/>
        <v>407.88479999999993</v>
      </c>
      <c r="U455" s="40" t="str">
        <f t="shared" si="69"/>
        <v>Modrzejewskiej 12 /    5</v>
      </c>
      <c r="V455" s="28">
        <v>12.97</v>
      </c>
      <c r="W455" s="38">
        <f t="shared" si="74"/>
        <v>468.99519999999995</v>
      </c>
      <c r="X455" s="38">
        <f t="shared" si="75"/>
        <v>0</v>
      </c>
      <c r="Y455" s="41">
        <f t="shared" si="76"/>
        <v>0.14982269503546108</v>
      </c>
      <c r="Z455" s="42">
        <f t="shared" si="70"/>
        <v>0</v>
      </c>
      <c r="AA455" s="42">
        <f t="shared" si="77"/>
        <v>61.110400000000027</v>
      </c>
      <c r="AC455" s="42">
        <f t="shared" si="78"/>
        <v>0</v>
      </c>
    </row>
    <row r="456" spans="1:29" ht="20.100000000000001" customHeight="1" x14ac:dyDescent="0.2">
      <c r="A456" s="27">
        <v>449</v>
      </c>
      <c r="B456" s="26" t="s">
        <v>465</v>
      </c>
      <c r="C456" s="27"/>
      <c r="D456" s="36">
        <v>53.96</v>
      </c>
      <c r="E456" s="36">
        <v>160.4</v>
      </c>
      <c r="F456" s="36">
        <v>20926.96</v>
      </c>
      <c r="G456" s="36">
        <v>7040.02</v>
      </c>
      <c r="H456" s="36">
        <v>0</v>
      </c>
      <c r="I456" s="36">
        <v>7040.02</v>
      </c>
      <c r="J456" s="36">
        <v>0</v>
      </c>
      <c r="K456" s="36">
        <v>0</v>
      </c>
      <c r="L456" s="36">
        <v>7418.73</v>
      </c>
      <c r="M456" s="36">
        <v>7418.73</v>
      </c>
      <c r="N456" s="36">
        <v>137.47999999999999</v>
      </c>
      <c r="O456" s="36">
        <v>741.87</v>
      </c>
      <c r="P456" s="36">
        <f t="shared" si="71"/>
        <v>7781.89</v>
      </c>
      <c r="Q456" s="37">
        <v>14.16</v>
      </c>
      <c r="R456" s="38">
        <f t="shared" si="72"/>
        <v>764.07360000000006</v>
      </c>
      <c r="S456" s="39">
        <v>10.72</v>
      </c>
      <c r="T456" s="38">
        <f t="shared" si="73"/>
        <v>578.45120000000009</v>
      </c>
      <c r="U456" s="40" t="str">
        <f t="shared" si="69"/>
        <v>Modrzejewskiej 18 /    3</v>
      </c>
      <c r="V456" s="28">
        <v>12.33</v>
      </c>
      <c r="W456" s="38">
        <f t="shared" si="74"/>
        <v>665.32680000000005</v>
      </c>
      <c r="X456" s="38">
        <f t="shared" si="75"/>
        <v>-1.83</v>
      </c>
      <c r="Y456" s="41">
        <f t="shared" si="76"/>
        <v>0.15018656716417911</v>
      </c>
      <c r="Z456" s="42">
        <f t="shared" si="70"/>
        <v>-98.746800000000007</v>
      </c>
      <c r="AA456" s="42">
        <f t="shared" si="77"/>
        <v>86.875599999999963</v>
      </c>
      <c r="AC456" s="42">
        <f t="shared" si="78"/>
        <v>-98.746800000000007</v>
      </c>
    </row>
    <row r="457" spans="1:29" ht="20.100000000000001" customHeight="1" x14ac:dyDescent="0.2">
      <c r="A457" s="27">
        <v>450</v>
      </c>
      <c r="B457" s="26" t="s">
        <v>466</v>
      </c>
      <c r="C457" s="27"/>
      <c r="D457" s="36">
        <v>56.41</v>
      </c>
      <c r="E457" s="36">
        <v>160.4</v>
      </c>
      <c r="F457" s="36">
        <v>20926.96</v>
      </c>
      <c r="G457" s="36">
        <v>7359.66</v>
      </c>
      <c r="H457" s="36">
        <v>0</v>
      </c>
      <c r="I457" s="36">
        <v>7359.66</v>
      </c>
      <c r="J457" s="36">
        <v>0</v>
      </c>
      <c r="K457" s="36">
        <v>0</v>
      </c>
      <c r="L457" s="36">
        <v>4468.1099999999997</v>
      </c>
      <c r="M457" s="36">
        <v>4468.1099999999997</v>
      </c>
      <c r="N457" s="36">
        <v>79.209999999999994</v>
      </c>
      <c r="O457" s="36">
        <v>446.81</v>
      </c>
      <c r="P457" s="36">
        <f t="shared" si="71"/>
        <v>7806.47</v>
      </c>
      <c r="Q457" s="37">
        <v>13.59</v>
      </c>
      <c r="R457" s="38">
        <f t="shared" si="72"/>
        <v>766.61189999999999</v>
      </c>
      <c r="S457" s="39">
        <v>11.29</v>
      </c>
      <c r="T457" s="38">
        <f t="shared" si="73"/>
        <v>636.86889999999994</v>
      </c>
      <c r="U457" s="40" t="str">
        <f t="shared" ref="U457:U520" si="79">PROPER(B457)</f>
        <v>Modrzejewskiej 18 /    9</v>
      </c>
      <c r="V457" s="28">
        <v>12.98</v>
      </c>
      <c r="W457" s="38">
        <f t="shared" si="74"/>
        <v>732.20179999999993</v>
      </c>
      <c r="X457" s="38">
        <f t="shared" si="75"/>
        <v>-0.60999999999999943</v>
      </c>
      <c r="Y457" s="41">
        <f t="shared" si="76"/>
        <v>0.14968999114260417</v>
      </c>
      <c r="Z457" s="42">
        <f t="shared" si="70"/>
        <v>-34.410100000000057</v>
      </c>
      <c r="AA457" s="42">
        <f t="shared" si="77"/>
        <v>95.332899999999995</v>
      </c>
      <c r="AC457" s="42">
        <f t="shared" si="78"/>
        <v>-34.410100000000057</v>
      </c>
    </row>
    <row r="458" spans="1:29" ht="20.100000000000001" customHeight="1" x14ac:dyDescent="0.2">
      <c r="A458" s="27">
        <v>451</v>
      </c>
      <c r="B458" s="26" t="s">
        <v>467</v>
      </c>
      <c r="C458" s="27"/>
      <c r="D458" s="36">
        <v>50.03</v>
      </c>
      <c r="E458" s="36">
        <v>160.4</v>
      </c>
      <c r="F458" s="36">
        <v>20926.96</v>
      </c>
      <c r="G458" s="36">
        <v>6527.28</v>
      </c>
      <c r="H458" s="36">
        <v>0</v>
      </c>
      <c r="I458" s="36">
        <v>6527.28</v>
      </c>
      <c r="J458" s="36">
        <v>0</v>
      </c>
      <c r="K458" s="36">
        <v>0</v>
      </c>
      <c r="L458" s="36">
        <v>5314.36</v>
      </c>
      <c r="M458" s="36">
        <v>5314.36</v>
      </c>
      <c r="N458" s="36">
        <v>106.22</v>
      </c>
      <c r="O458" s="36">
        <v>531.44000000000005</v>
      </c>
      <c r="P458" s="36">
        <f t="shared" si="71"/>
        <v>7058.7199999999993</v>
      </c>
      <c r="Q458" s="37">
        <v>13.85</v>
      </c>
      <c r="R458" s="38">
        <f t="shared" si="72"/>
        <v>692.91549999999995</v>
      </c>
      <c r="S458" s="39">
        <v>11.49</v>
      </c>
      <c r="T458" s="38">
        <f t="shared" si="73"/>
        <v>574.84469999999999</v>
      </c>
      <c r="U458" s="40" t="str">
        <f t="shared" si="79"/>
        <v>Modrzejewskiej 18 /   13</v>
      </c>
      <c r="V458" s="28">
        <v>13.21</v>
      </c>
      <c r="W458" s="38">
        <f t="shared" si="74"/>
        <v>660.89630000000011</v>
      </c>
      <c r="X458" s="38">
        <f t="shared" si="75"/>
        <v>-0.63999999999999879</v>
      </c>
      <c r="Y458" s="41">
        <f t="shared" si="76"/>
        <v>0.14969538729329868</v>
      </c>
      <c r="Z458" s="42">
        <f t="shared" si="70"/>
        <v>-32.019199999999842</v>
      </c>
      <c r="AA458" s="42">
        <f t="shared" si="77"/>
        <v>86.051600000000121</v>
      </c>
      <c r="AC458" s="42">
        <f t="shared" si="78"/>
        <v>-32.019199999999842</v>
      </c>
    </row>
    <row r="459" spans="1:29" ht="20.100000000000001" customHeight="1" x14ac:dyDescent="0.2">
      <c r="A459" s="27">
        <v>452</v>
      </c>
      <c r="B459" s="26" t="s">
        <v>468</v>
      </c>
      <c r="C459" s="27"/>
      <c r="D459" s="36">
        <v>48.02</v>
      </c>
      <c r="E459" s="36">
        <v>124.67</v>
      </c>
      <c r="F459" s="36">
        <v>18329.29</v>
      </c>
      <c r="G459" s="36">
        <v>7060.02</v>
      </c>
      <c r="H459" s="36">
        <v>0</v>
      </c>
      <c r="I459" s="36">
        <v>7060.02</v>
      </c>
      <c r="J459" s="36">
        <v>0</v>
      </c>
      <c r="K459" s="36">
        <v>0</v>
      </c>
      <c r="L459" s="36">
        <v>0</v>
      </c>
      <c r="M459" s="36">
        <v>0</v>
      </c>
      <c r="N459" s="36">
        <v>0</v>
      </c>
      <c r="O459" s="36">
        <v>0</v>
      </c>
      <c r="P459" s="36">
        <f t="shared" si="71"/>
        <v>7060.02</v>
      </c>
      <c r="Q459" s="37">
        <v>14.44</v>
      </c>
      <c r="R459" s="38">
        <f t="shared" si="72"/>
        <v>693.40880000000004</v>
      </c>
      <c r="S459" s="39">
        <v>10.27</v>
      </c>
      <c r="T459" s="38">
        <f t="shared" si="73"/>
        <v>493.16540000000003</v>
      </c>
      <c r="U459" s="40" t="str">
        <f t="shared" si="79"/>
        <v>Modrzejewskiej 2 /    1</v>
      </c>
      <c r="V459" s="28">
        <v>11.81</v>
      </c>
      <c r="W459" s="38">
        <f t="shared" si="74"/>
        <v>567.11620000000005</v>
      </c>
      <c r="X459" s="38">
        <f t="shared" si="75"/>
        <v>-2.629999999999999</v>
      </c>
      <c r="Y459" s="41">
        <f t="shared" si="76"/>
        <v>0.1499513145082767</v>
      </c>
      <c r="Z459" s="42">
        <f t="shared" si="70"/>
        <v>-126.29259999999999</v>
      </c>
      <c r="AA459" s="42">
        <f t="shared" si="77"/>
        <v>73.950800000000015</v>
      </c>
      <c r="AC459" s="42">
        <f t="shared" si="78"/>
        <v>-126.29259999999999</v>
      </c>
    </row>
    <row r="460" spans="1:29" ht="20.100000000000001" customHeight="1" x14ac:dyDescent="0.2">
      <c r="A460" s="27">
        <v>453</v>
      </c>
      <c r="B460" s="26" t="s">
        <v>469</v>
      </c>
      <c r="C460" s="27"/>
      <c r="D460" s="36">
        <v>50.07</v>
      </c>
      <c r="E460" s="36">
        <v>124.67</v>
      </c>
      <c r="F460" s="36">
        <v>18329.29</v>
      </c>
      <c r="G460" s="36">
        <v>7361.41</v>
      </c>
      <c r="H460" s="36">
        <v>0</v>
      </c>
      <c r="I460" s="36">
        <v>7361.41</v>
      </c>
      <c r="J460" s="36">
        <v>0</v>
      </c>
      <c r="K460" s="36">
        <v>0</v>
      </c>
      <c r="L460" s="36">
        <v>0</v>
      </c>
      <c r="M460" s="36">
        <v>0</v>
      </c>
      <c r="N460" s="36">
        <v>0</v>
      </c>
      <c r="O460" s="36">
        <v>0</v>
      </c>
      <c r="P460" s="36">
        <f t="shared" si="71"/>
        <v>7361.41</v>
      </c>
      <c r="Q460" s="37">
        <v>14.44</v>
      </c>
      <c r="R460" s="38">
        <f t="shared" si="72"/>
        <v>723.01080000000002</v>
      </c>
      <c r="S460" s="39">
        <v>10.27</v>
      </c>
      <c r="T460" s="38">
        <f t="shared" si="73"/>
        <v>514.21889999999996</v>
      </c>
      <c r="U460" s="40" t="str">
        <f t="shared" si="79"/>
        <v>Modrzejewskiej 2 /    4.</v>
      </c>
      <c r="V460" s="28">
        <v>11.81</v>
      </c>
      <c r="W460" s="38">
        <f t="shared" si="74"/>
        <v>591.32670000000007</v>
      </c>
      <c r="X460" s="38">
        <f t="shared" si="75"/>
        <v>-2.629999999999999</v>
      </c>
      <c r="Y460" s="41">
        <f t="shared" si="76"/>
        <v>0.1499513145082767</v>
      </c>
      <c r="Z460" s="42">
        <f t="shared" si="70"/>
        <v>-131.68409999999994</v>
      </c>
      <c r="AA460" s="42">
        <f t="shared" si="77"/>
        <v>77.107800000000111</v>
      </c>
      <c r="AC460" s="42">
        <f t="shared" si="78"/>
        <v>-131.68409999999994</v>
      </c>
    </row>
    <row r="461" spans="1:29" ht="20.100000000000001" customHeight="1" x14ac:dyDescent="0.2">
      <c r="A461" s="27">
        <v>454</v>
      </c>
      <c r="B461" s="26" t="s">
        <v>470</v>
      </c>
      <c r="C461" s="27"/>
      <c r="D461" s="36">
        <v>26.58</v>
      </c>
      <c r="E461" s="36">
        <v>124.67</v>
      </c>
      <c r="F461" s="36">
        <v>18329.29</v>
      </c>
      <c r="G461" s="36">
        <v>3907.86</v>
      </c>
      <c r="H461" s="36">
        <v>0</v>
      </c>
      <c r="I461" s="36">
        <v>3907.86</v>
      </c>
      <c r="J461" s="36">
        <v>0</v>
      </c>
      <c r="K461" s="36">
        <v>0</v>
      </c>
      <c r="L461" s="36">
        <v>9096.07</v>
      </c>
      <c r="M461" s="36">
        <v>9096.07</v>
      </c>
      <c r="N461" s="36">
        <v>342.22</v>
      </c>
      <c r="O461" s="36">
        <v>346.24</v>
      </c>
      <c r="P461" s="36">
        <f t="shared" si="71"/>
        <v>4254.1000000000004</v>
      </c>
      <c r="Q461" s="37">
        <v>15.72</v>
      </c>
      <c r="R461" s="38">
        <f t="shared" si="72"/>
        <v>417.83760000000001</v>
      </c>
      <c r="S461" s="39">
        <v>12.66</v>
      </c>
      <c r="T461" s="38">
        <f t="shared" si="73"/>
        <v>336.50279999999998</v>
      </c>
      <c r="U461" s="40" t="str">
        <f t="shared" si="79"/>
        <v>Modrzejewskiej 2 /    7</v>
      </c>
      <c r="V461" s="28">
        <v>14.56</v>
      </c>
      <c r="W461" s="38">
        <f t="shared" si="74"/>
        <v>387.00479999999999</v>
      </c>
      <c r="X461" s="38">
        <f t="shared" si="75"/>
        <v>-1.1600000000000001</v>
      </c>
      <c r="Y461" s="41">
        <f t="shared" si="76"/>
        <v>0.15007898894154814</v>
      </c>
      <c r="Z461" s="42">
        <f t="shared" si="70"/>
        <v>-30.83280000000002</v>
      </c>
      <c r="AA461" s="42">
        <f t="shared" si="77"/>
        <v>50.50200000000001</v>
      </c>
      <c r="AC461" s="42">
        <f t="shared" si="78"/>
        <v>-30.83280000000002</v>
      </c>
    </row>
    <row r="462" spans="1:29" ht="20.100000000000001" customHeight="1" x14ac:dyDescent="0.2">
      <c r="A462" s="27">
        <v>455</v>
      </c>
      <c r="B462" s="26" t="s">
        <v>471</v>
      </c>
      <c r="C462" s="27"/>
      <c r="D462" s="36">
        <v>36.159999999999997</v>
      </c>
      <c r="E462" s="36">
        <v>36.159999999999997</v>
      </c>
      <c r="F462" s="36">
        <v>4280.1400000000003</v>
      </c>
      <c r="G462" s="36">
        <v>4280.1400000000003</v>
      </c>
      <c r="H462" s="36">
        <v>0</v>
      </c>
      <c r="I462" s="36">
        <v>4280.1400000000003</v>
      </c>
      <c r="J462" s="36">
        <v>0</v>
      </c>
      <c r="K462" s="36">
        <v>0</v>
      </c>
      <c r="L462" s="36">
        <v>0</v>
      </c>
      <c r="M462" s="36">
        <v>0</v>
      </c>
      <c r="N462" s="36">
        <v>0</v>
      </c>
      <c r="O462" s="36">
        <v>0</v>
      </c>
      <c r="P462" s="36">
        <f t="shared" si="71"/>
        <v>4280.1400000000003</v>
      </c>
      <c r="Q462" s="37">
        <v>11.62</v>
      </c>
      <c r="R462" s="38">
        <f t="shared" si="72"/>
        <v>420.17919999999992</v>
      </c>
      <c r="S462" s="39">
        <v>9.7899999999999991</v>
      </c>
      <c r="T462" s="38">
        <f t="shared" si="73"/>
        <v>354.00639999999993</v>
      </c>
      <c r="U462" s="40" t="str">
        <f t="shared" si="79"/>
        <v>Modrzejewskiej 6 /    5</v>
      </c>
      <c r="V462" s="28">
        <v>11.26</v>
      </c>
      <c r="W462" s="38">
        <f t="shared" si="74"/>
        <v>407.16159999999996</v>
      </c>
      <c r="X462" s="38">
        <f t="shared" si="75"/>
        <v>-0.35999999999999943</v>
      </c>
      <c r="Y462" s="41">
        <f t="shared" si="76"/>
        <v>0.15015321756894795</v>
      </c>
      <c r="Z462" s="42">
        <f t="shared" si="70"/>
        <v>-13.017599999999959</v>
      </c>
      <c r="AA462" s="42">
        <f t="shared" si="77"/>
        <v>53.155200000000036</v>
      </c>
      <c r="AC462" s="42">
        <f t="shared" si="78"/>
        <v>-13.017599999999959</v>
      </c>
    </row>
    <row r="463" spans="1:29" ht="20.100000000000001" customHeight="1" x14ac:dyDescent="0.2">
      <c r="A463" s="27">
        <v>456</v>
      </c>
      <c r="B463" s="26" t="s">
        <v>472</v>
      </c>
      <c r="C463" s="27"/>
      <c r="D463" s="36">
        <v>48.22</v>
      </c>
      <c r="E463" s="36">
        <v>182.45</v>
      </c>
      <c r="F463" s="36">
        <v>19749.53</v>
      </c>
      <c r="G463" s="36">
        <v>5219.63</v>
      </c>
      <c r="H463" s="36">
        <v>0</v>
      </c>
      <c r="I463" s="36">
        <v>5219.63</v>
      </c>
      <c r="J463" s="36">
        <v>0</v>
      </c>
      <c r="K463" s="36">
        <v>0</v>
      </c>
      <c r="L463" s="36">
        <v>39821</v>
      </c>
      <c r="M463" s="36">
        <v>39821</v>
      </c>
      <c r="N463" s="36">
        <v>825.82</v>
      </c>
      <c r="O463" s="36">
        <v>2654.73</v>
      </c>
      <c r="P463" s="36">
        <f t="shared" si="71"/>
        <v>7874.3600000000006</v>
      </c>
      <c r="Q463" s="37">
        <v>16.04</v>
      </c>
      <c r="R463" s="38">
        <f t="shared" si="72"/>
        <v>773.44879999999989</v>
      </c>
      <c r="S463" s="39">
        <v>14.59</v>
      </c>
      <c r="T463" s="38">
        <f t="shared" si="73"/>
        <v>703.52980000000002</v>
      </c>
      <c r="U463" s="40" t="str">
        <f t="shared" si="79"/>
        <v>Modrzejewskiej 69 /    2</v>
      </c>
      <c r="V463" s="28">
        <v>14.86</v>
      </c>
      <c r="W463" s="38">
        <f t="shared" si="74"/>
        <v>716.54919999999993</v>
      </c>
      <c r="X463" s="38">
        <f t="shared" si="75"/>
        <v>-1.1799999999999997</v>
      </c>
      <c r="Y463" s="41">
        <f t="shared" si="76"/>
        <v>1.8505825908156304E-2</v>
      </c>
      <c r="Z463" s="42">
        <f t="shared" si="70"/>
        <v>-56.899599999999964</v>
      </c>
      <c r="AA463" s="42">
        <f t="shared" si="77"/>
        <v>13.019399999999905</v>
      </c>
      <c r="AC463" s="42">
        <f t="shared" si="78"/>
        <v>-56.899599999999964</v>
      </c>
    </row>
    <row r="464" spans="1:29" ht="20.100000000000001" customHeight="1" x14ac:dyDescent="0.2">
      <c r="A464" s="27">
        <v>457</v>
      </c>
      <c r="B464" s="26" t="s">
        <v>473</v>
      </c>
      <c r="C464" s="27"/>
      <c r="D464" s="36">
        <v>68.150000000000006</v>
      </c>
      <c r="E464" s="36">
        <v>182.45</v>
      </c>
      <c r="F464" s="36">
        <v>19749.53</v>
      </c>
      <c r="G464" s="36">
        <v>7376.98</v>
      </c>
      <c r="H464" s="36">
        <v>0</v>
      </c>
      <c r="I464" s="36">
        <v>7376.98</v>
      </c>
      <c r="J464" s="36">
        <v>0</v>
      </c>
      <c r="K464" s="36">
        <v>0</v>
      </c>
      <c r="L464" s="36">
        <v>5633.61</v>
      </c>
      <c r="M464" s="36">
        <v>5633.61</v>
      </c>
      <c r="N464" s="36">
        <v>82.66</v>
      </c>
      <c r="O464" s="36">
        <v>0</v>
      </c>
      <c r="P464" s="36">
        <f t="shared" si="71"/>
        <v>7376.98</v>
      </c>
      <c r="Q464" s="37">
        <v>10.63</v>
      </c>
      <c r="R464" s="38">
        <f t="shared" si="72"/>
        <v>724.43450000000007</v>
      </c>
      <c r="S464" s="39">
        <v>9.7899999999999991</v>
      </c>
      <c r="T464" s="38">
        <f t="shared" si="73"/>
        <v>667.18849999999998</v>
      </c>
      <c r="U464" s="40" t="str">
        <f t="shared" si="79"/>
        <v>Modrzejewskiej 69 /    4</v>
      </c>
      <c r="V464" s="28">
        <v>11.2</v>
      </c>
      <c r="W464" s="38">
        <f t="shared" si="74"/>
        <v>763.28</v>
      </c>
      <c r="X464" s="38">
        <f t="shared" si="75"/>
        <v>0.56999999999999851</v>
      </c>
      <c r="Y464" s="41">
        <f t="shared" si="76"/>
        <v>0.14402451481103173</v>
      </c>
      <c r="Z464" s="42">
        <f t="shared" si="70"/>
        <v>38.845499999999902</v>
      </c>
      <c r="AA464" s="42">
        <f t="shared" si="77"/>
        <v>96.091499999999996</v>
      </c>
      <c r="AC464" s="42">
        <f t="shared" si="78"/>
        <v>38.845499999999902</v>
      </c>
    </row>
    <row r="465" spans="1:29" ht="20.100000000000001" customHeight="1" x14ac:dyDescent="0.2">
      <c r="A465" s="27">
        <v>458</v>
      </c>
      <c r="B465" s="26" t="s">
        <v>474</v>
      </c>
      <c r="C465" s="27"/>
      <c r="D465" s="36">
        <v>32.130000000000003</v>
      </c>
      <c r="E465" s="36">
        <v>182.45</v>
      </c>
      <c r="F465" s="36">
        <v>19749.53</v>
      </c>
      <c r="G465" s="36">
        <v>3477.95</v>
      </c>
      <c r="H465" s="36">
        <v>0</v>
      </c>
      <c r="I465" s="36">
        <v>3477.95</v>
      </c>
      <c r="J465" s="36">
        <v>0</v>
      </c>
      <c r="K465" s="36">
        <v>0</v>
      </c>
      <c r="L465" s="36">
        <v>0</v>
      </c>
      <c r="M465" s="36">
        <v>0</v>
      </c>
      <c r="N465" s="36">
        <v>0</v>
      </c>
      <c r="O465" s="36">
        <v>0</v>
      </c>
      <c r="P465" s="36">
        <f t="shared" si="71"/>
        <v>3477.95</v>
      </c>
      <c r="Q465" s="37">
        <v>10.63</v>
      </c>
      <c r="R465" s="38">
        <f t="shared" si="72"/>
        <v>341.54190000000006</v>
      </c>
      <c r="S465" s="39">
        <v>9.7899999999999991</v>
      </c>
      <c r="T465" s="38">
        <f t="shared" si="73"/>
        <v>314.55270000000002</v>
      </c>
      <c r="U465" s="40" t="str">
        <f t="shared" si="79"/>
        <v>Modrzejewskiej 71 /  10A</v>
      </c>
      <c r="V465" s="28">
        <v>11.2</v>
      </c>
      <c r="W465" s="38">
        <f t="shared" si="74"/>
        <v>359.85599999999999</v>
      </c>
      <c r="X465" s="38">
        <f t="shared" si="75"/>
        <v>0.56999999999999851</v>
      </c>
      <c r="Y465" s="41">
        <f t="shared" si="76"/>
        <v>0.14402451481103173</v>
      </c>
      <c r="Z465" s="42">
        <f t="shared" si="70"/>
        <v>18.314099999999939</v>
      </c>
      <c r="AA465" s="42">
        <f t="shared" si="77"/>
        <v>45.303299999999979</v>
      </c>
      <c r="AC465" s="42">
        <f t="shared" si="78"/>
        <v>18.314099999999939</v>
      </c>
    </row>
    <row r="466" spans="1:29" ht="20.100000000000001" customHeight="1" x14ac:dyDescent="0.2">
      <c r="A466" s="27">
        <v>459</v>
      </c>
      <c r="B466" s="26" t="s">
        <v>475</v>
      </c>
      <c r="C466" s="27"/>
      <c r="D466" s="36">
        <v>33.950000000000003</v>
      </c>
      <c r="E466" s="36">
        <v>182.45</v>
      </c>
      <c r="F466" s="36">
        <v>19749.53</v>
      </c>
      <c r="G466" s="36">
        <v>3674.96</v>
      </c>
      <c r="H466" s="36">
        <v>0</v>
      </c>
      <c r="I466" s="36">
        <v>3674.96</v>
      </c>
      <c r="J466" s="36">
        <v>0</v>
      </c>
      <c r="K466" s="36">
        <v>0</v>
      </c>
      <c r="L466" s="36">
        <v>0</v>
      </c>
      <c r="M466" s="36">
        <v>0</v>
      </c>
      <c r="N466" s="36">
        <v>0</v>
      </c>
      <c r="O466" s="36">
        <v>0</v>
      </c>
      <c r="P466" s="36">
        <f t="shared" si="71"/>
        <v>3674.96</v>
      </c>
      <c r="Q466" s="37">
        <v>10.63</v>
      </c>
      <c r="R466" s="38">
        <f t="shared" si="72"/>
        <v>360.88850000000008</v>
      </c>
      <c r="S466" s="39">
        <v>9.7899999999999991</v>
      </c>
      <c r="T466" s="38">
        <f t="shared" si="73"/>
        <v>332.37049999999999</v>
      </c>
      <c r="U466" s="40" t="str">
        <f t="shared" si="79"/>
        <v>Modrzejewskiej 71 /  10B</v>
      </c>
      <c r="V466" s="28">
        <v>11.2</v>
      </c>
      <c r="W466" s="38">
        <f t="shared" si="74"/>
        <v>380.24</v>
      </c>
      <c r="X466" s="38">
        <f t="shared" si="75"/>
        <v>0.56999999999999851</v>
      </c>
      <c r="Y466" s="41">
        <f t="shared" si="76"/>
        <v>0.14402451481103173</v>
      </c>
      <c r="Z466" s="42">
        <f t="shared" si="70"/>
        <v>19.35149999999993</v>
      </c>
      <c r="AA466" s="42">
        <f t="shared" si="77"/>
        <v>47.869500000000016</v>
      </c>
      <c r="AC466" s="42">
        <f t="shared" si="78"/>
        <v>19.35149999999993</v>
      </c>
    </row>
    <row r="467" spans="1:29" ht="20.100000000000001" customHeight="1" x14ac:dyDescent="0.2">
      <c r="A467" s="27">
        <v>460</v>
      </c>
      <c r="B467" s="26" t="s">
        <v>476</v>
      </c>
      <c r="C467" s="27"/>
      <c r="D467" s="36">
        <v>66.63</v>
      </c>
      <c r="E467" s="36">
        <v>66.63</v>
      </c>
      <c r="F467" s="36">
        <v>6551.54</v>
      </c>
      <c r="G467" s="36">
        <v>6551.54</v>
      </c>
      <c r="H467" s="36">
        <v>0</v>
      </c>
      <c r="I467" s="36">
        <v>6551.54</v>
      </c>
      <c r="J467" s="36">
        <v>0</v>
      </c>
      <c r="K467" s="36">
        <v>0</v>
      </c>
      <c r="L467" s="36">
        <v>0</v>
      </c>
      <c r="M467" s="36">
        <v>0</v>
      </c>
      <c r="N467" s="36">
        <v>0</v>
      </c>
      <c r="O467" s="36">
        <v>0</v>
      </c>
      <c r="P467" s="36">
        <f t="shared" si="71"/>
        <v>6551.54</v>
      </c>
      <c r="Q467" s="37">
        <v>9.66</v>
      </c>
      <c r="R467" s="38">
        <f t="shared" si="72"/>
        <v>643.64580000000001</v>
      </c>
      <c r="S467" s="39">
        <v>9.73</v>
      </c>
      <c r="T467" s="38">
        <f t="shared" si="73"/>
        <v>648.30989999999997</v>
      </c>
      <c r="U467" s="40" t="str">
        <f t="shared" si="79"/>
        <v>Modrzejewskiej 73 /   10</v>
      </c>
      <c r="V467" s="28">
        <v>11.13</v>
      </c>
      <c r="W467" s="38">
        <f t="shared" si="74"/>
        <v>741.59190000000001</v>
      </c>
      <c r="X467" s="38">
        <f t="shared" si="75"/>
        <v>1.4700000000000006</v>
      </c>
      <c r="Y467" s="41">
        <f t="shared" si="76"/>
        <v>0.14388489208633093</v>
      </c>
      <c r="Z467" s="42">
        <f t="shared" si="70"/>
        <v>97.946100000000001</v>
      </c>
      <c r="AA467" s="42">
        <f t="shared" si="77"/>
        <v>93.282000000000039</v>
      </c>
      <c r="AC467" s="42">
        <f t="shared" si="78"/>
        <v>97.946100000000001</v>
      </c>
    </row>
    <row r="468" spans="1:29" ht="20.100000000000001" customHeight="1" x14ac:dyDescent="0.2">
      <c r="A468" s="27">
        <v>461</v>
      </c>
      <c r="B468" s="26" t="s">
        <v>477</v>
      </c>
      <c r="C468" s="27"/>
      <c r="D468" s="36">
        <v>44.36</v>
      </c>
      <c r="E468" s="36">
        <v>111.09</v>
      </c>
      <c r="F468" s="36">
        <v>23693.13</v>
      </c>
      <c r="G468" s="36">
        <v>9461.0400000000009</v>
      </c>
      <c r="H468" s="36">
        <v>0</v>
      </c>
      <c r="I468" s="36">
        <v>9461.0400000000009</v>
      </c>
      <c r="J468" s="36">
        <v>0</v>
      </c>
      <c r="K468" s="36">
        <v>0</v>
      </c>
      <c r="L468" s="36">
        <v>0</v>
      </c>
      <c r="M468" s="36">
        <v>0</v>
      </c>
      <c r="N468" s="36">
        <v>0</v>
      </c>
      <c r="O468" s="36">
        <v>0</v>
      </c>
      <c r="P468" s="36">
        <f t="shared" si="71"/>
        <v>9461.0400000000009</v>
      </c>
      <c r="Q468" s="37">
        <v>20.94</v>
      </c>
      <c r="R468" s="38">
        <f t="shared" si="72"/>
        <v>928.89840000000004</v>
      </c>
      <c r="S468" s="39">
        <v>9.4</v>
      </c>
      <c r="T468" s="38">
        <f t="shared" si="73"/>
        <v>416.98400000000004</v>
      </c>
      <c r="U468" s="40" t="str">
        <f t="shared" si="79"/>
        <v>Modrzejewskiej 75 /    2</v>
      </c>
      <c r="V468" s="28">
        <v>10.81</v>
      </c>
      <c r="W468" s="38">
        <f t="shared" si="74"/>
        <v>479.53160000000003</v>
      </c>
      <c r="X468" s="38">
        <f t="shared" si="75"/>
        <v>-10.130000000000001</v>
      </c>
      <c r="Y468" s="41">
        <f t="shared" si="76"/>
        <v>0.14999999999999991</v>
      </c>
      <c r="Z468" s="42">
        <f t="shared" si="70"/>
        <v>-449.36680000000001</v>
      </c>
      <c r="AA468" s="42">
        <f t="shared" si="77"/>
        <v>62.547599999999989</v>
      </c>
      <c r="AC468" s="42">
        <f t="shared" si="78"/>
        <v>-449.36680000000001</v>
      </c>
    </row>
    <row r="469" spans="1:29" ht="20.100000000000001" customHeight="1" x14ac:dyDescent="0.2">
      <c r="A469" s="27">
        <v>462</v>
      </c>
      <c r="B469" s="26" t="s">
        <v>478</v>
      </c>
      <c r="C469" s="27" t="s">
        <v>876</v>
      </c>
      <c r="D469" s="36">
        <v>66.73</v>
      </c>
      <c r="E469" s="36">
        <v>111.09</v>
      </c>
      <c r="F469" s="36">
        <v>23693.13</v>
      </c>
      <c r="G469" s="36">
        <v>14232.09</v>
      </c>
      <c r="H469" s="36">
        <v>0</v>
      </c>
      <c r="I469" s="36">
        <v>14232.09</v>
      </c>
      <c r="J469" s="36">
        <v>0</v>
      </c>
      <c r="K469" s="36">
        <v>0</v>
      </c>
      <c r="L469" s="36">
        <v>0</v>
      </c>
      <c r="M469" s="36">
        <v>0</v>
      </c>
      <c r="N469" s="36">
        <v>0</v>
      </c>
      <c r="O469" s="36">
        <v>0</v>
      </c>
      <c r="P469" s="36">
        <f t="shared" si="71"/>
        <v>14232.09</v>
      </c>
      <c r="Q469" s="37">
        <v>20.94</v>
      </c>
      <c r="R469" s="38">
        <f t="shared" si="72"/>
        <v>1397.3262000000002</v>
      </c>
      <c r="S469" s="39">
        <v>9.73</v>
      </c>
      <c r="T469" s="38">
        <f t="shared" si="73"/>
        <v>649.28290000000004</v>
      </c>
      <c r="U469" s="40" t="str">
        <f t="shared" si="79"/>
        <v>Modrzejewskiej 75 /    6</v>
      </c>
      <c r="V469" s="28">
        <v>11.19</v>
      </c>
      <c r="W469" s="38">
        <f t="shared" si="74"/>
        <v>746.70870000000002</v>
      </c>
      <c r="X469" s="38">
        <f t="shared" si="75"/>
        <v>-9.7500000000000018</v>
      </c>
      <c r="Y469" s="41">
        <f t="shared" si="76"/>
        <v>0.1500513874614593</v>
      </c>
      <c r="Z469" s="42">
        <f t="shared" si="70"/>
        <v>-650.61750000000018</v>
      </c>
      <c r="AA469" s="42">
        <f t="shared" si="77"/>
        <v>97.425799999999981</v>
      </c>
      <c r="AC469" s="42">
        <f t="shared" si="78"/>
        <v>-650.61750000000018</v>
      </c>
    </row>
    <row r="470" spans="1:29" ht="20.100000000000001" customHeight="1" x14ac:dyDescent="0.2">
      <c r="A470" s="27">
        <v>463</v>
      </c>
      <c r="B470" s="26" t="s">
        <v>479</v>
      </c>
      <c r="C470" s="27"/>
      <c r="D470" s="36">
        <v>36.159999999999997</v>
      </c>
      <c r="E470" s="36">
        <v>36.159999999999997</v>
      </c>
      <c r="F470" s="36">
        <v>3870.5</v>
      </c>
      <c r="G470" s="36">
        <v>3870.5</v>
      </c>
      <c r="H470" s="36">
        <v>0</v>
      </c>
      <c r="I470" s="36">
        <v>3870.5</v>
      </c>
      <c r="J470" s="36">
        <v>0</v>
      </c>
      <c r="K470" s="36">
        <v>0</v>
      </c>
      <c r="L470" s="36">
        <v>36217</v>
      </c>
      <c r="M470" s="36">
        <v>36217</v>
      </c>
      <c r="N470" s="36">
        <v>1001.58</v>
      </c>
      <c r="O470" s="36">
        <v>2541.6999999999998</v>
      </c>
      <c r="P470" s="36">
        <f t="shared" si="71"/>
        <v>6412.2</v>
      </c>
      <c r="Q470" s="37">
        <v>17.41</v>
      </c>
      <c r="R470" s="38">
        <f t="shared" si="72"/>
        <v>629.54559999999992</v>
      </c>
      <c r="S470" s="39">
        <v>10.98</v>
      </c>
      <c r="T470" s="38">
        <f t="shared" si="73"/>
        <v>397.03679999999997</v>
      </c>
      <c r="U470" s="40" t="str">
        <f t="shared" si="79"/>
        <v>Modrzejewskiej 8 /    2</v>
      </c>
      <c r="V470" s="28">
        <v>12.63</v>
      </c>
      <c r="W470" s="38">
        <f t="shared" si="74"/>
        <v>456.70079999999996</v>
      </c>
      <c r="X470" s="38">
        <f t="shared" si="75"/>
        <v>-4.7799999999999994</v>
      </c>
      <c r="Y470" s="41">
        <f t="shared" si="76"/>
        <v>0.1502732240437159</v>
      </c>
      <c r="Z470" s="42">
        <f t="shared" si="70"/>
        <v>-172.84479999999996</v>
      </c>
      <c r="AA470" s="42">
        <f t="shared" si="77"/>
        <v>59.663999999999987</v>
      </c>
      <c r="AC470" s="42">
        <f t="shared" si="78"/>
        <v>-172.84479999999996</v>
      </c>
    </row>
    <row r="471" spans="1:29" ht="20.100000000000001" customHeight="1" x14ac:dyDescent="0.2">
      <c r="A471" s="27">
        <v>464</v>
      </c>
      <c r="B471" s="26" t="s">
        <v>480</v>
      </c>
      <c r="C471" s="27"/>
      <c r="D471" s="36">
        <v>50.09</v>
      </c>
      <c r="E471" s="36">
        <v>115.72</v>
      </c>
      <c r="F471" s="36">
        <v>16372.49</v>
      </c>
      <c r="G471" s="36">
        <v>7086.92</v>
      </c>
      <c r="H471" s="36">
        <v>0</v>
      </c>
      <c r="I471" s="36">
        <v>7086.92</v>
      </c>
      <c r="J471" s="36">
        <v>0</v>
      </c>
      <c r="K471" s="36">
        <v>0</v>
      </c>
      <c r="L471" s="36">
        <v>0</v>
      </c>
      <c r="M471" s="36">
        <v>0</v>
      </c>
      <c r="N471" s="36">
        <v>0</v>
      </c>
      <c r="O471" s="36">
        <v>0</v>
      </c>
      <c r="P471" s="36">
        <f t="shared" si="71"/>
        <v>7086.92</v>
      </c>
      <c r="Q471" s="37">
        <v>13.89</v>
      </c>
      <c r="R471" s="38">
        <f t="shared" si="72"/>
        <v>695.75010000000009</v>
      </c>
      <c r="S471" s="39">
        <v>9.7899999999999991</v>
      </c>
      <c r="T471" s="38">
        <f t="shared" si="73"/>
        <v>490.3811</v>
      </c>
      <c r="U471" s="40" t="str">
        <f t="shared" si="79"/>
        <v>Monte Cassino 1 /   11</v>
      </c>
      <c r="V471" s="28">
        <v>11.26</v>
      </c>
      <c r="W471" s="38">
        <f t="shared" si="74"/>
        <v>564.01340000000005</v>
      </c>
      <c r="X471" s="38">
        <f t="shared" si="75"/>
        <v>-2.6300000000000008</v>
      </c>
      <c r="Y471" s="41">
        <f t="shared" si="76"/>
        <v>0.15015321756894795</v>
      </c>
      <c r="Z471" s="42">
        <f t="shared" si="70"/>
        <v>-131.73670000000004</v>
      </c>
      <c r="AA471" s="42">
        <f t="shared" si="77"/>
        <v>73.632300000000043</v>
      </c>
      <c r="AC471" s="42">
        <f t="shared" si="78"/>
        <v>-131.73670000000004</v>
      </c>
    </row>
    <row r="472" spans="1:29" ht="20.100000000000001" customHeight="1" x14ac:dyDescent="0.2">
      <c r="A472" s="27">
        <v>465</v>
      </c>
      <c r="B472" s="26" t="s">
        <v>481</v>
      </c>
      <c r="C472" s="27"/>
      <c r="D472" s="36">
        <v>65.63</v>
      </c>
      <c r="E472" s="36">
        <v>115.72</v>
      </c>
      <c r="F472" s="36">
        <v>16372.49</v>
      </c>
      <c r="G472" s="36">
        <v>9285.57</v>
      </c>
      <c r="H472" s="36">
        <v>0</v>
      </c>
      <c r="I472" s="36">
        <v>9285.57</v>
      </c>
      <c r="J472" s="36">
        <v>0</v>
      </c>
      <c r="K472" s="36">
        <v>0</v>
      </c>
      <c r="L472" s="36">
        <v>0</v>
      </c>
      <c r="M472" s="36">
        <v>0</v>
      </c>
      <c r="N472" s="36">
        <v>0</v>
      </c>
      <c r="O472" s="36">
        <v>0</v>
      </c>
      <c r="P472" s="36">
        <f t="shared" si="71"/>
        <v>9285.57</v>
      </c>
      <c r="Q472" s="37">
        <v>13.89</v>
      </c>
      <c r="R472" s="38">
        <f t="shared" si="72"/>
        <v>911.60069999999996</v>
      </c>
      <c r="S472" s="39">
        <v>9.92</v>
      </c>
      <c r="T472" s="38">
        <f t="shared" si="73"/>
        <v>651.04959999999994</v>
      </c>
      <c r="U472" s="40" t="str">
        <f t="shared" si="79"/>
        <v>Monte Cassino 1 /   12</v>
      </c>
      <c r="V472" s="28">
        <v>11.41</v>
      </c>
      <c r="W472" s="38">
        <f t="shared" si="74"/>
        <v>748.8383</v>
      </c>
      <c r="X472" s="38">
        <f t="shared" si="75"/>
        <v>-2.4800000000000004</v>
      </c>
      <c r="Y472" s="41">
        <f t="shared" si="76"/>
        <v>0.15020161290322576</v>
      </c>
      <c r="Z472" s="42">
        <f t="shared" si="70"/>
        <v>-162.76239999999996</v>
      </c>
      <c r="AA472" s="42">
        <f t="shared" si="77"/>
        <v>97.788700000000063</v>
      </c>
      <c r="AC472" s="42">
        <f t="shared" si="78"/>
        <v>-162.76239999999996</v>
      </c>
    </row>
    <row r="473" spans="1:29" ht="20.100000000000001" customHeight="1" x14ac:dyDescent="0.2">
      <c r="A473" s="27">
        <v>466</v>
      </c>
      <c r="B473" s="26" t="s">
        <v>483</v>
      </c>
      <c r="C473" s="27"/>
      <c r="D473" s="36">
        <v>47.33</v>
      </c>
      <c r="E473" s="36">
        <v>113.14</v>
      </c>
      <c r="F473" s="36">
        <v>12536.04</v>
      </c>
      <c r="G473" s="36">
        <v>5244.22</v>
      </c>
      <c r="H473" s="36">
        <v>0</v>
      </c>
      <c r="I473" s="36">
        <v>5244.22</v>
      </c>
      <c r="J473" s="36">
        <v>0</v>
      </c>
      <c r="K473" s="36">
        <v>0</v>
      </c>
      <c r="L473" s="36">
        <v>0</v>
      </c>
      <c r="M473" s="36">
        <v>0</v>
      </c>
      <c r="N473" s="36">
        <v>0</v>
      </c>
      <c r="O473" s="36">
        <v>0</v>
      </c>
      <c r="P473" s="36">
        <f t="shared" si="71"/>
        <v>5244.22</v>
      </c>
      <c r="Q473" s="37">
        <v>10.88</v>
      </c>
      <c r="R473" s="38">
        <f t="shared" si="72"/>
        <v>514.95040000000006</v>
      </c>
      <c r="S473" s="39">
        <v>9.7899999999999991</v>
      </c>
      <c r="T473" s="38">
        <f t="shared" si="73"/>
        <v>463.36069999999995</v>
      </c>
      <c r="U473" s="40" t="str">
        <f t="shared" si="79"/>
        <v>Monte Cassino 18A /    3</v>
      </c>
      <c r="V473" s="28">
        <v>11.2</v>
      </c>
      <c r="W473" s="38">
        <f t="shared" si="74"/>
        <v>530.096</v>
      </c>
      <c r="X473" s="38">
        <f t="shared" si="75"/>
        <v>0.31999999999999851</v>
      </c>
      <c r="Y473" s="41">
        <f t="shared" si="76"/>
        <v>0.14402451481103173</v>
      </c>
      <c r="Z473" s="42">
        <f t="shared" si="70"/>
        <v>15.145599999999945</v>
      </c>
      <c r="AA473" s="42">
        <f t="shared" si="77"/>
        <v>66.735300000000052</v>
      </c>
      <c r="AC473" s="42">
        <f t="shared" si="78"/>
        <v>15.145599999999945</v>
      </c>
    </row>
    <row r="474" spans="1:29" ht="20.100000000000001" customHeight="1" x14ac:dyDescent="0.2">
      <c r="A474" s="27">
        <v>467</v>
      </c>
      <c r="B474" s="26" t="s">
        <v>484</v>
      </c>
      <c r="C474" s="27"/>
      <c r="D474" s="36">
        <v>47.63</v>
      </c>
      <c r="E474" s="36">
        <v>594.11</v>
      </c>
      <c r="F474" s="36">
        <v>58560.31</v>
      </c>
      <c r="G474" s="36">
        <v>4694.8</v>
      </c>
      <c r="H474" s="36">
        <v>0</v>
      </c>
      <c r="I474" s="36">
        <v>4694.8</v>
      </c>
      <c r="J474" s="36">
        <v>0</v>
      </c>
      <c r="K474" s="36">
        <v>0</v>
      </c>
      <c r="L474" s="36">
        <v>32703.87</v>
      </c>
      <c r="M474" s="36">
        <v>32703.87</v>
      </c>
      <c r="N474" s="36">
        <v>686.62</v>
      </c>
      <c r="O474" s="36">
        <v>2246.92</v>
      </c>
      <c r="P474" s="36">
        <f t="shared" si="71"/>
        <v>6941.72</v>
      </c>
      <c r="Q474" s="37">
        <v>14.31</v>
      </c>
      <c r="R474" s="38">
        <f t="shared" si="72"/>
        <v>681.58530000000007</v>
      </c>
      <c r="S474" s="39">
        <v>9.98</v>
      </c>
      <c r="T474" s="38">
        <f t="shared" si="73"/>
        <v>475.34740000000005</v>
      </c>
      <c r="U474" s="40" t="str">
        <f t="shared" si="79"/>
        <v>Monte Cassino 19 /    1</v>
      </c>
      <c r="V474" s="28">
        <v>11.48</v>
      </c>
      <c r="W474" s="38">
        <f t="shared" si="74"/>
        <v>546.79240000000004</v>
      </c>
      <c r="X474" s="38">
        <f t="shared" si="75"/>
        <v>-2.83</v>
      </c>
      <c r="Y474" s="41">
        <f t="shared" si="76"/>
        <v>0.15030060120240485</v>
      </c>
      <c r="Z474" s="42">
        <f t="shared" si="70"/>
        <v>-134.79290000000003</v>
      </c>
      <c r="AA474" s="42">
        <f t="shared" si="77"/>
        <v>71.444999999999993</v>
      </c>
      <c r="AC474" s="42">
        <f t="shared" si="78"/>
        <v>-134.79290000000003</v>
      </c>
    </row>
    <row r="475" spans="1:29" ht="20.100000000000001" customHeight="1" x14ac:dyDescent="0.2">
      <c r="A475" s="27">
        <v>468</v>
      </c>
      <c r="B475" s="26" t="s">
        <v>485</v>
      </c>
      <c r="C475" s="27"/>
      <c r="D475" s="36">
        <v>54.8</v>
      </c>
      <c r="E475" s="36">
        <v>594.11</v>
      </c>
      <c r="F475" s="36">
        <v>58560.31</v>
      </c>
      <c r="G475" s="36">
        <v>5401.53</v>
      </c>
      <c r="H475" s="36">
        <v>0</v>
      </c>
      <c r="I475" s="36">
        <v>5401.53</v>
      </c>
      <c r="J475" s="36">
        <v>0</v>
      </c>
      <c r="K475" s="36">
        <v>0</v>
      </c>
      <c r="L475" s="36">
        <v>61105.5</v>
      </c>
      <c r="M475" s="36">
        <v>61105.5</v>
      </c>
      <c r="N475" s="36">
        <v>1115.07</v>
      </c>
      <c r="O475" s="36">
        <v>3139.7</v>
      </c>
      <c r="P475" s="36">
        <f t="shared" si="71"/>
        <v>8541.23</v>
      </c>
      <c r="Q475" s="37">
        <v>15.3</v>
      </c>
      <c r="R475" s="38">
        <f t="shared" si="72"/>
        <v>838.43999999999994</v>
      </c>
      <c r="S475" s="39">
        <v>9.5299999999999994</v>
      </c>
      <c r="T475" s="38">
        <f t="shared" si="73"/>
        <v>522.24399999999991</v>
      </c>
      <c r="U475" s="40" t="str">
        <f t="shared" si="79"/>
        <v>Monte Cassino 19 /    3</v>
      </c>
      <c r="V475" s="28">
        <v>10.96</v>
      </c>
      <c r="W475" s="38">
        <f t="shared" si="74"/>
        <v>600.60800000000006</v>
      </c>
      <c r="X475" s="38">
        <f t="shared" si="75"/>
        <v>-4.34</v>
      </c>
      <c r="Y475" s="41">
        <f t="shared" si="76"/>
        <v>0.15005246589716692</v>
      </c>
      <c r="Z475" s="42">
        <f t="shared" si="70"/>
        <v>-237.83199999999988</v>
      </c>
      <c r="AA475" s="42">
        <f t="shared" si="77"/>
        <v>78.364000000000146</v>
      </c>
      <c r="AC475" s="42">
        <f t="shared" si="78"/>
        <v>-237.83199999999988</v>
      </c>
    </row>
    <row r="476" spans="1:29" ht="20.100000000000001" customHeight="1" x14ac:dyDescent="0.2">
      <c r="A476" s="27">
        <v>469</v>
      </c>
      <c r="B476" s="26" t="s">
        <v>486</v>
      </c>
      <c r="C476" s="27"/>
      <c r="D476" s="36">
        <v>90.84</v>
      </c>
      <c r="E476" s="36">
        <v>594.11</v>
      </c>
      <c r="F476" s="36">
        <v>58560.31</v>
      </c>
      <c r="G476" s="36">
        <v>8953.93</v>
      </c>
      <c r="H476" s="36">
        <v>0</v>
      </c>
      <c r="I476" s="36">
        <v>8953.93</v>
      </c>
      <c r="J476" s="36">
        <v>0</v>
      </c>
      <c r="K476" s="36">
        <v>0</v>
      </c>
      <c r="L476" s="36">
        <v>5706.57</v>
      </c>
      <c r="M476" s="36">
        <v>5706.57</v>
      </c>
      <c r="N476" s="36">
        <v>62.82</v>
      </c>
      <c r="O476" s="36">
        <v>505.12</v>
      </c>
      <c r="P476" s="36">
        <f t="shared" si="71"/>
        <v>9459.0500000000011</v>
      </c>
      <c r="Q476" s="37">
        <v>10.220000000000001</v>
      </c>
      <c r="R476" s="38">
        <f t="shared" si="72"/>
        <v>928.38480000000004</v>
      </c>
      <c r="S476" s="39">
        <v>9.73</v>
      </c>
      <c r="T476" s="38">
        <f t="shared" si="73"/>
        <v>883.87320000000011</v>
      </c>
      <c r="U476" s="40" t="str">
        <f t="shared" si="79"/>
        <v>Monte Cassino 19 /    6</v>
      </c>
      <c r="V476" s="28">
        <v>11.13</v>
      </c>
      <c r="W476" s="38">
        <f t="shared" si="74"/>
        <v>1011.0492000000002</v>
      </c>
      <c r="X476" s="38">
        <f t="shared" si="75"/>
        <v>0.91000000000000014</v>
      </c>
      <c r="Y476" s="41">
        <f t="shared" si="76"/>
        <v>0.14388489208633093</v>
      </c>
      <c r="Z476" s="42">
        <f t="shared" si="70"/>
        <v>82.664400000000114</v>
      </c>
      <c r="AA476" s="42">
        <f t="shared" si="77"/>
        <v>127.17600000000004</v>
      </c>
      <c r="AC476" s="42">
        <f t="shared" si="78"/>
        <v>82.664400000000114</v>
      </c>
    </row>
    <row r="477" spans="1:29" ht="20.100000000000001" customHeight="1" x14ac:dyDescent="0.2">
      <c r="A477" s="27">
        <v>470</v>
      </c>
      <c r="B477" s="26" t="s">
        <v>487</v>
      </c>
      <c r="C477" s="27"/>
      <c r="D477" s="36">
        <v>62.31</v>
      </c>
      <c r="E477" s="36">
        <v>594.11</v>
      </c>
      <c r="F477" s="36">
        <v>58560.31</v>
      </c>
      <c r="G477" s="36">
        <v>6141.78</v>
      </c>
      <c r="H477" s="36">
        <v>0</v>
      </c>
      <c r="I477" s="36">
        <v>6141.78</v>
      </c>
      <c r="J477" s="36">
        <v>0</v>
      </c>
      <c r="K477" s="36">
        <v>0</v>
      </c>
      <c r="L477" s="36">
        <v>68829.66</v>
      </c>
      <c r="M477" s="36">
        <v>68829.66</v>
      </c>
      <c r="N477" s="36">
        <v>1104.6300000000001</v>
      </c>
      <c r="O477" s="36">
        <v>3912.55</v>
      </c>
      <c r="P477" s="36">
        <f t="shared" si="71"/>
        <v>10054.33</v>
      </c>
      <c r="Q477" s="37">
        <v>15.84</v>
      </c>
      <c r="R477" s="38">
        <f t="shared" si="72"/>
        <v>986.99040000000002</v>
      </c>
      <c r="S477" s="39">
        <v>10.45</v>
      </c>
      <c r="T477" s="38">
        <f t="shared" si="73"/>
        <v>651.1395</v>
      </c>
      <c r="U477" s="40" t="str">
        <f t="shared" si="79"/>
        <v>Monte Cassino 19 /    7</v>
      </c>
      <c r="V477" s="28">
        <v>12.02</v>
      </c>
      <c r="W477" s="38">
        <f t="shared" si="74"/>
        <v>748.96619999999996</v>
      </c>
      <c r="X477" s="38">
        <f t="shared" si="75"/>
        <v>-3.8200000000000003</v>
      </c>
      <c r="Y477" s="41">
        <f t="shared" si="76"/>
        <v>0.15023923444976073</v>
      </c>
      <c r="Z477" s="42">
        <f t="shared" si="70"/>
        <v>-238.02420000000006</v>
      </c>
      <c r="AA477" s="42">
        <f t="shared" si="77"/>
        <v>97.82669999999996</v>
      </c>
      <c r="AC477" s="42">
        <f t="shared" si="78"/>
        <v>-238.02420000000006</v>
      </c>
    </row>
    <row r="478" spans="1:29" ht="20.100000000000001" customHeight="1" x14ac:dyDescent="0.2">
      <c r="A478" s="27">
        <v>471</v>
      </c>
      <c r="B478" s="26" t="s">
        <v>488</v>
      </c>
      <c r="C478" s="27"/>
      <c r="D478" s="36">
        <v>67.849999999999994</v>
      </c>
      <c r="E478" s="36">
        <v>594.11</v>
      </c>
      <c r="F478" s="36">
        <v>58560.31</v>
      </c>
      <c r="G478" s="36">
        <v>6687.85</v>
      </c>
      <c r="H478" s="36">
        <v>0</v>
      </c>
      <c r="I478" s="36">
        <v>6687.85</v>
      </c>
      <c r="J478" s="36">
        <v>0</v>
      </c>
      <c r="K478" s="36">
        <v>0</v>
      </c>
      <c r="L478" s="36">
        <v>0</v>
      </c>
      <c r="M478" s="36">
        <v>0</v>
      </c>
      <c r="N478" s="36">
        <v>0</v>
      </c>
      <c r="O478" s="36">
        <v>0</v>
      </c>
      <c r="P478" s="36">
        <f t="shared" si="71"/>
        <v>6687.85</v>
      </c>
      <c r="Q478" s="37">
        <v>9.68</v>
      </c>
      <c r="R478" s="38">
        <f t="shared" si="72"/>
        <v>656.7879999999999</v>
      </c>
      <c r="S478" s="39">
        <v>9.7899999999999991</v>
      </c>
      <c r="T478" s="38">
        <f t="shared" si="73"/>
        <v>664.25149999999985</v>
      </c>
      <c r="U478" s="40" t="str">
        <f t="shared" si="79"/>
        <v>Monte Cassino 19 /    8</v>
      </c>
      <c r="V478" s="28">
        <v>11.2</v>
      </c>
      <c r="W478" s="38">
        <f t="shared" si="74"/>
        <v>759.91999999999985</v>
      </c>
      <c r="X478" s="38">
        <f t="shared" si="75"/>
        <v>1.5199999999999996</v>
      </c>
      <c r="Y478" s="41">
        <f t="shared" si="76"/>
        <v>0.14402451481103173</v>
      </c>
      <c r="Z478" s="42">
        <f t="shared" si="70"/>
        <v>103.13199999999995</v>
      </c>
      <c r="AA478" s="42">
        <f t="shared" si="77"/>
        <v>95.668499999999995</v>
      </c>
      <c r="AC478" s="42">
        <f t="shared" si="78"/>
        <v>103.13199999999995</v>
      </c>
    </row>
    <row r="479" spans="1:29" ht="20.100000000000001" customHeight="1" x14ac:dyDescent="0.2">
      <c r="A479" s="27">
        <v>472</v>
      </c>
      <c r="B479" s="26" t="s">
        <v>489</v>
      </c>
      <c r="C479" s="27"/>
      <c r="D479" s="36">
        <v>103</v>
      </c>
      <c r="E479" s="36">
        <v>594.11</v>
      </c>
      <c r="F479" s="36">
        <v>58560.31</v>
      </c>
      <c r="G479" s="36">
        <v>10152.52</v>
      </c>
      <c r="H479" s="36">
        <v>0</v>
      </c>
      <c r="I479" s="36">
        <v>10152.52</v>
      </c>
      <c r="J479" s="36">
        <v>0</v>
      </c>
      <c r="K479" s="36">
        <v>0</v>
      </c>
      <c r="L479" s="36">
        <v>2523.4899999999998</v>
      </c>
      <c r="M479" s="36">
        <v>2523.4899999999998</v>
      </c>
      <c r="N479" s="36">
        <v>24.5</v>
      </c>
      <c r="O479" s="36">
        <v>250</v>
      </c>
      <c r="P479" s="36">
        <f t="shared" si="71"/>
        <v>10402.52</v>
      </c>
      <c r="Q479" s="37">
        <v>9.92</v>
      </c>
      <c r="R479" s="38">
        <f t="shared" si="72"/>
        <v>1021.76</v>
      </c>
      <c r="S479" s="39">
        <v>9.33</v>
      </c>
      <c r="T479" s="38">
        <f t="shared" si="73"/>
        <v>960.99</v>
      </c>
      <c r="U479" s="40" t="str">
        <f t="shared" si="79"/>
        <v>Monte Cassino 19 /   1A</v>
      </c>
      <c r="V479" s="28">
        <v>10.67</v>
      </c>
      <c r="W479" s="38">
        <f t="shared" si="74"/>
        <v>1099.01</v>
      </c>
      <c r="X479" s="38">
        <f t="shared" si="75"/>
        <v>0.75</v>
      </c>
      <c r="Y479" s="41">
        <f t="shared" si="76"/>
        <v>0.14362272240085749</v>
      </c>
      <c r="Z479" s="42">
        <f t="shared" si="70"/>
        <v>77.25</v>
      </c>
      <c r="AA479" s="42">
        <f t="shared" si="77"/>
        <v>138.01999999999998</v>
      </c>
      <c r="AC479" s="42">
        <f t="shared" si="78"/>
        <v>77.25</v>
      </c>
    </row>
    <row r="480" spans="1:29" ht="20.100000000000001" customHeight="1" x14ac:dyDescent="0.2">
      <c r="A480" s="27">
        <v>473</v>
      </c>
      <c r="B480" s="26" t="s">
        <v>490</v>
      </c>
      <c r="C480" s="27" t="s">
        <v>873</v>
      </c>
      <c r="D480" s="36">
        <v>167.68</v>
      </c>
      <c r="E480" s="36">
        <v>594.11</v>
      </c>
      <c r="F480" s="36">
        <v>58560.31</v>
      </c>
      <c r="G480" s="36">
        <v>16527.900000000001</v>
      </c>
      <c r="H480" s="36">
        <v>0</v>
      </c>
      <c r="I480" s="36">
        <v>16527.900000000001</v>
      </c>
      <c r="J480" s="36">
        <v>0</v>
      </c>
      <c r="K480" s="36">
        <v>0</v>
      </c>
      <c r="L480" s="36">
        <v>12076.23</v>
      </c>
      <c r="M480" s="36">
        <v>12076.23</v>
      </c>
      <c r="N480" s="36">
        <v>72.02</v>
      </c>
      <c r="O480" s="36">
        <v>1207.6199999999999</v>
      </c>
      <c r="P480" s="36">
        <f t="shared" si="71"/>
        <v>17735.52</v>
      </c>
      <c r="Q480" s="37">
        <v>10.39</v>
      </c>
      <c r="R480" s="38">
        <f t="shared" si="72"/>
        <v>1742.1952000000001</v>
      </c>
      <c r="S480" s="39">
        <v>0</v>
      </c>
      <c r="T480" s="38">
        <f t="shared" si="73"/>
        <v>0</v>
      </c>
      <c r="U480" s="40" t="str">
        <f t="shared" si="79"/>
        <v>Monte Cassino 19 / 4-4A-4B</v>
      </c>
      <c r="V480" s="28">
        <v>11.34</v>
      </c>
      <c r="W480" s="38">
        <f t="shared" si="74"/>
        <v>1901.4912000000002</v>
      </c>
      <c r="X480" s="38">
        <f t="shared" si="75"/>
        <v>0.94999999999999929</v>
      </c>
      <c r="Y480" s="41"/>
      <c r="Z480" s="42">
        <f t="shared" si="70"/>
        <v>159.29600000000005</v>
      </c>
      <c r="AA480" s="42">
        <f t="shared" si="77"/>
        <v>1901.4912000000002</v>
      </c>
      <c r="AC480" s="42">
        <f t="shared" si="78"/>
        <v>159.29600000000005</v>
      </c>
    </row>
    <row r="481" spans="1:29" ht="20.100000000000001" customHeight="1" x14ac:dyDescent="0.2">
      <c r="A481" s="27">
        <v>474</v>
      </c>
      <c r="B481" s="26" t="s">
        <v>491</v>
      </c>
      <c r="C481" s="27"/>
      <c r="D481" s="36">
        <v>51.53</v>
      </c>
      <c r="E481" s="36">
        <v>486.62</v>
      </c>
      <c r="F481" s="36">
        <v>57396.82</v>
      </c>
      <c r="G481" s="36">
        <v>6077.96</v>
      </c>
      <c r="H481" s="36">
        <v>0</v>
      </c>
      <c r="I481" s="36">
        <v>6077.96</v>
      </c>
      <c r="J481" s="36">
        <v>0</v>
      </c>
      <c r="K481" s="36">
        <v>0</v>
      </c>
      <c r="L481" s="36">
        <v>0</v>
      </c>
      <c r="M481" s="36">
        <v>0</v>
      </c>
      <c r="N481" s="36">
        <v>0</v>
      </c>
      <c r="O481" s="36">
        <v>0</v>
      </c>
      <c r="P481" s="36">
        <f t="shared" si="71"/>
        <v>6077.96</v>
      </c>
      <c r="Q481" s="37">
        <v>11.58</v>
      </c>
      <c r="R481" s="38">
        <f t="shared" si="72"/>
        <v>596.7174</v>
      </c>
      <c r="S481" s="39">
        <v>9.7899999999999991</v>
      </c>
      <c r="T481" s="38">
        <f t="shared" si="73"/>
        <v>504.47869999999995</v>
      </c>
      <c r="U481" s="40" t="str">
        <f t="shared" si="79"/>
        <v>Monte Cassino 22A /    3</v>
      </c>
      <c r="V481" s="28">
        <v>11.26</v>
      </c>
      <c r="W481" s="38">
        <f t="shared" si="74"/>
        <v>580.2278</v>
      </c>
      <c r="X481" s="38">
        <f t="shared" si="75"/>
        <v>-0.32000000000000028</v>
      </c>
      <c r="Y481" s="41">
        <f t="shared" si="76"/>
        <v>0.15015321756894795</v>
      </c>
      <c r="Z481" s="42">
        <f t="shared" si="70"/>
        <v>-16.489599999999996</v>
      </c>
      <c r="AA481" s="42">
        <f t="shared" si="77"/>
        <v>75.749100000000055</v>
      </c>
      <c r="AC481" s="42">
        <f t="shared" si="78"/>
        <v>-16.489599999999996</v>
      </c>
    </row>
    <row r="482" spans="1:29" ht="20.100000000000001" customHeight="1" x14ac:dyDescent="0.2">
      <c r="A482" s="27">
        <v>475</v>
      </c>
      <c r="B482" s="26" t="s">
        <v>492</v>
      </c>
      <c r="C482" s="27"/>
      <c r="D482" s="36">
        <v>29.28</v>
      </c>
      <c r="E482" s="36">
        <v>486.62</v>
      </c>
      <c r="F482" s="36">
        <v>57396.82</v>
      </c>
      <c r="G482" s="36">
        <v>3453.58</v>
      </c>
      <c r="H482" s="36">
        <v>0</v>
      </c>
      <c r="I482" s="36">
        <v>3453.58</v>
      </c>
      <c r="J482" s="36">
        <v>0</v>
      </c>
      <c r="K482" s="36">
        <v>0</v>
      </c>
      <c r="L482" s="36">
        <v>0</v>
      </c>
      <c r="M482" s="36">
        <v>0</v>
      </c>
      <c r="N482" s="36">
        <v>0</v>
      </c>
      <c r="O482" s="36">
        <v>0</v>
      </c>
      <c r="P482" s="36">
        <f t="shared" si="71"/>
        <v>3453.58</v>
      </c>
      <c r="Q482" s="37">
        <v>11.58</v>
      </c>
      <c r="R482" s="38">
        <f t="shared" si="72"/>
        <v>339.06240000000003</v>
      </c>
      <c r="S482" s="39">
        <v>9.7899999999999991</v>
      </c>
      <c r="T482" s="38">
        <f t="shared" si="73"/>
        <v>286.65119999999996</v>
      </c>
      <c r="U482" s="40" t="str">
        <f t="shared" si="79"/>
        <v>Monte Cassino 22A /    5</v>
      </c>
      <c r="V482" s="28">
        <v>11.26</v>
      </c>
      <c r="W482" s="38">
        <f t="shared" si="74"/>
        <v>329.69280000000003</v>
      </c>
      <c r="X482" s="38">
        <f t="shared" si="75"/>
        <v>-0.32000000000000028</v>
      </c>
      <c r="Y482" s="41">
        <f t="shared" si="76"/>
        <v>0.15015321756894795</v>
      </c>
      <c r="Z482" s="42">
        <f t="shared" si="70"/>
        <v>-9.3695999999999913</v>
      </c>
      <c r="AA482" s="42">
        <f t="shared" si="77"/>
        <v>43.041600000000074</v>
      </c>
      <c r="AC482" s="42">
        <f t="shared" si="78"/>
        <v>-9.3695999999999913</v>
      </c>
    </row>
    <row r="483" spans="1:29" ht="20.100000000000001" customHeight="1" x14ac:dyDescent="0.2">
      <c r="A483" s="27">
        <v>476</v>
      </c>
      <c r="B483" s="26" t="s">
        <v>493</v>
      </c>
      <c r="C483" s="27"/>
      <c r="D483" s="36">
        <v>51.53</v>
      </c>
      <c r="E483" s="36">
        <v>486.62</v>
      </c>
      <c r="F483" s="36">
        <v>57396.82</v>
      </c>
      <c r="G483" s="36">
        <v>6077.96</v>
      </c>
      <c r="H483" s="36">
        <v>0</v>
      </c>
      <c r="I483" s="36">
        <v>6077.96</v>
      </c>
      <c r="J483" s="36">
        <v>0</v>
      </c>
      <c r="K483" s="36">
        <v>0</v>
      </c>
      <c r="L483" s="36">
        <v>12694.32</v>
      </c>
      <c r="M483" s="36">
        <v>12694.32</v>
      </c>
      <c r="N483" s="36">
        <v>246.35</v>
      </c>
      <c r="O483" s="36">
        <v>1269.43</v>
      </c>
      <c r="P483" s="36">
        <f t="shared" si="71"/>
        <v>7347.39</v>
      </c>
      <c r="Q483" s="37">
        <v>14</v>
      </c>
      <c r="R483" s="38">
        <f t="shared" si="72"/>
        <v>721.42000000000007</v>
      </c>
      <c r="S483" s="39">
        <v>9.7899999999999991</v>
      </c>
      <c r="T483" s="38">
        <f t="shared" si="73"/>
        <v>504.47869999999995</v>
      </c>
      <c r="U483" s="40" t="str">
        <f t="shared" si="79"/>
        <v>Monte Cassino 22A /    6</v>
      </c>
      <c r="V483" s="28">
        <v>11.26</v>
      </c>
      <c r="W483" s="38">
        <f t="shared" si="74"/>
        <v>580.2278</v>
      </c>
      <c r="X483" s="38">
        <f t="shared" si="75"/>
        <v>-2.74</v>
      </c>
      <c r="Y483" s="41">
        <f t="shared" si="76"/>
        <v>0.15015321756894795</v>
      </c>
      <c r="Z483" s="42">
        <f t="shared" si="70"/>
        <v>-141.19220000000007</v>
      </c>
      <c r="AA483" s="42">
        <f t="shared" si="77"/>
        <v>75.749100000000055</v>
      </c>
      <c r="AC483" s="42">
        <f t="shared" si="78"/>
        <v>-141.19220000000007</v>
      </c>
    </row>
    <row r="484" spans="1:29" ht="20.100000000000001" customHeight="1" x14ac:dyDescent="0.2">
      <c r="A484" s="27">
        <v>477</v>
      </c>
      <c r="B484" s="26" t="s">
        <v>494</v>
      </c>
      <c r="C484" s="27"/>
      <c r="D484" s="36">
        <v>24.14</v>
      </c>
      <c r="E484" s="36">
        <v>486.62</v>
      </c>
      <c r="F484" s="36">
        <v>57396.82</v>
      </c>
      <c r="G484" s="36">
        <v>2847.31</v>
      </c>
      <c r="H484" s="36">
        <v>0</v>
      </c>
      <c r="I484" s="36">
        <v>2847.31</v>
      </c>
      <c r="J484" s="36">
        <v>0</v>
      </c>
      <c r="K484" s="36">
        <v>0</v>
      </c>
      <c r="L484" s="36">
        <v>0</v>
      </c>
      <c r="M484" s="36">
        <v>0</v>
      </c>
      <c r="N484" s="36">
        <v>0</v>
      </c>
      <c r="O484" s="36">
        <v>0</v>
      </c>
      <c r="P484" s="36">
        <f t="shared" si="71"/>
        <v>2847.31</v>
      </c>
      <c r="Q484" s="37">
        <v>11.58</v>
      </c>
      <c r="R484" s="38">
        <f t="shared" si="72"/>
        <v>279.5412</v>
      </c>
      <c r="S484" s="39">
        <v>12.76</v>
      </c>
      <c r="T484" s="38">
        <f t="shared" si="73"/>
        <v>308.02640000000002</v>
      </c>
      <c r="U484" s="40" t="str">
        <f t="shared" si="79"/>
        <v>Monte Cassino 22A /   10</v>
      </c>
      <c r="V484" s="28">
        <v>14.6</v>
      </c>
      <c r="W484" s="38">
        <f t="shared" si="74"/>
        <v>352.44400000000002</v>
      </c>
      <c r="X484" s="38">
        <f t="shared" si="75"/>
        <v>3.0199999999999996</v>
      </c>
      <c r="Y484" s="41">
        <f t="shared" si="76"/>
        <v>0.14420062695924774</v>
      </c>
      <c r="Z484" s="42">
        <f t="shared" si="70"/>
        <v>72.902800000000013</v>
      </c>
      <c r="AA484" s="42">
        <f t="shared" si="77"/>
        <v>44.417599999999993</v>
      </c>
      <c r="AC484" s="42">
        <f t="shared" si="78"/>
        <v>72.902800000000013</v>
      </c>
    </row>
    <row r="485" spans="1:29" ht="20.100000000000001" customHeight="1" x14ac:dyDescent="0.2">
      <c r="A485" s="27">
        <v>478</v>
      </c>
      <c r="B485" s="26" t="s">
        <v>495</v>
      </c>
      <c r="C485" s="27"/>
      <c r="D485" s="36">
        <v>56.72</v>
      </c>
      <c r="E485" s="36">
        <v>486.62</v>
      </c>
      <c r="F485" s="36">
        <v>57396.82</v>
      </c>
      <c r="G485" s="36">
        <v>6690.12</v>
      </c>
      <c r="H485" s="36">
        <v>0</v>
      </c>
      <c r="I485" s="36">
        <v>6690.12</v>
      </c>
      <c r="J485" s="36">
        <v>0</v>
      </c>
      <c r="K485" s="36">
        <v>0</v>
      </c>
      <c r="L485" s="36">
        <v>0</v>
      </c>
      <c r="M485" s="36">
        <v>0</v>
      </c>
      <c r="N485" s="36">
        <v>0</v>
      </c>
      <c r="O485" s="36">
        <v>0</v>
      </c>
      <c r="P485" s="36">
        <f t="shared" si="71"/>
        <v>6690.12</v>
      </c>
      <c r="Q485" s="37">
        <v>11.58</v>
      </c>
      <c r="R485" s="38">
        <f t="shared" si="72"/>
        <v>656.81759999999997</v>
      </c>
      <c r="S485" s="39">
        <v>9.7899999999999991</v>
      </c>
      <c r="T485" s="38">
        <f t="shared" si="73"/>
        <v>555.28879999999992</v>
      </c>
      <c r="U485" s="40" t="str">
        <f t="shared" si="79"/>
        <v>Monte Cassino 22A /   13</v>
      </c>
      <c r="V485" s="28">
        <v>11.26</v>
      </c>
      <c r="W485" s="38">
        <f t="shared" si="74"/>
        <v>638.66719999999998</v>
      </c>
      <c r="X485" s="38">
        <f t="shared" si="75"/>
        <v>-0.32000000000000028</v>
      </c>
      <c r="Y485" s="41">
        <f t="shared" si="76"/>
        <v>0.15015321756894795</v>
      </c>
      <c r="Z485" s="42">
        <f t="shared" si="70"/>
        <v>-18.150399999999991</v>
      </c>
      <c r="AA485" s="42">
        <f t="shared" si="77"/>
        <v>83.378400000000056</v>
      </c>
      <c r="AC485" s="42">
        <f t="shared" si="78"/>
        <v>-18.150399999999991</v>
      </c>
    </row>
    <row r="486" spans="1:29" ht="20.100000000000001" customHeight="1" x14ac:dyDescent="0.2">
      <c r="A486" s="27">
        <v>479</v>
      </c>
      <c r="B486" s="26" t="s">
        <v>496</v>
      </c>
      <c r="C486" s="27"/>
      <c r="D486" s="36">
        <v>29.01</v>
      </c>
      <c r="E486" s="36">
        <v>486.62</v>
      </c>
      <c r="F486" s="36">
        <v>57396.82</v>
      </c>
      <c r="G486" s="36">
        <v>3421.73</v>
      </c>
      <c r="H486" s="36">
        <v>0</v>
      </c>
      <c r="I486" s="36">
        <v>3421.73</v>
      </c>
      <c r="J486" s="36">
        <v>0</v>
      </c>
      <c r="K486" s="36">
        <v>0</v>
      </c>
      <c r="L486" s="36">
        <v>0</v>
      </c>
      <c r="M486" s="36">
        <v>0</v>
      </c>
      <c r="N486" s="36">
        <v>0</v>
      </c>
      <c r="O486" s="36">
        <v>0</v>
      </c>
      <c r="P486" s="36">
        <f t="shared" si="71"/>
        <v>3421.73</v>
      </c>
      <c r="Q486" s="37">
        <v>11.58</v>
      </c>
      <c r="R486" s="38">
        <f t="shared" si="72"/>
        <v>335.93580000000003</v>
      </c>
      <c r="S486" s="39">
        <v>14.59</v>
      </c>
      <c r="T486" s="38">
        <f t="shared" si="73"/>
        <v>423.2559</v>
      </c>
      <c r="U486" s="40" t="str">
        <f t="shared" si="79"/>
        <v>Monte Cassino 22B /    9</v>
      </c>
      <c r="V486" s="28">
        <v>14.86</v>
      </c>
      <c r="W486" s="38">
        <f t="shared" si="74"/>
        <v>431.08859999999999</v>
      </c>
      <c r="X486" s="38">
        <f t="shared" si="75"/>
        <v>3.2799999999999994</v>
      </c>
      <c r="Y486" s="41">
        <f t="shared" si="76"/>
        <v>1.8505825908156304E-2</v>
      </c>
      <c r="Z486" s="42">
        <f t="shared" si="70"/>
        <v>95.152799999999957</v>
      </c>
      <c r="AA486" s="42">
        <f t="shared" si="77"/>
        <v>7.8326999999999884</v>
      </c>
      <c r="AC486" s="42">
        <f t="shared" si="78"/>
        <v>95.152799999999957</v>
      </c>
    </row>
    <row r="487" spans="1:29" ht="20.100000000000001" customHeight="1" x14ac:dyDescent="0.2">
      <c r="A487" s="27">
        <v>480</v>
      </c>
      <c r="B487" s="26" t="s">
        <v>497</v>
      </c>
      <c r="C487" s="27"/>
      <c r="D487" s="36">
        <v>51.31</v>
      </c>
      <c r="E487" s="36">
        <v>486.62</v>
      </c>
      <c r="F487" s="36">
        <v>57396.82</v>
      </c>
      <c r="G487" s="36">
        <v>6052.01</v>
      </c>
      <c r="H487" s="36">
        <v>0</v>
      </c>
      <c r="I487" s="36">
        <v>6052.01</v>
      </c>
      <c r="J487" s="36">
        <v>0</v>
      </c>
      <c r="K487" s="36">
        <v>0</v>
      </c>
      <c r="L487" s="36">
        <v>0</v>
      </c>
      <c r="M487" s="36">
        <v>0</v>
      </c>
      <c r="N487" s="36">
        <v>0</v>
      </c>
      <c r="O487" s="36">
        <v>0</v>
      </c>
      <c r="P487" s="36">
        <f t="shared" si="71"/>
        <v>6052.01</v>
      </c>
      <c r="Q487" s="37">
        <v>11.58</v>
      </c>
      <c r="R487" s="38">
        <f t="shared" si="72"/>
        <v>594.16980000000001</v>
      </c>
      <c r="S487" s="39">
        <v>9.7899999999999991</v>
      </c>
      <c r="T487" s="38">
        <f t="shared" si="73"/>
        <v>502.32489999999996</v>
      </c>
      <c r="U487" s="40" t="str">
        <f t="shared" si="79"/>
        <v>Monte Cassino 22B /   10</v>
      </c>
      <c r="V487" s="28">
        <v>11.26</v>
      </c>
      <c r="W487" s="38">
        <f t="shared" si="74"/>
        <v>577.75059999999996</v>
      </c>
      <c r="X487" s="38">
        <f t="shared" si="75"/>
        <v>-0.32000000000000028</v>
      </c>
      <c r="Y487" s="41">
        <f t="shared" si="76"/>
        <v>0.15015321756894795</v>
      </c>
      <c r="Z487" s="42">
        <f t="shared" si="70"/>
        <v>-16.419200000000046</v>
      </c>
      <c r="AA487" s="42">
        <f t="shared" si="77"/>
        <v>75.425700000000006</v>
      </c>
      <c r="AC487" s="42">
        <f t="shared" si="78"/>
        <v>-16.419200000000046</v>
      </c>
    </row>
    <row r="488" spans="1:29" ht="20.100000000000001" customHeight="1" x14ac:dyDescent="0.2">
      <c r="A488" s="27">
        <v>481</v>
      </c>
      <c r="B488" s="26" t="s">
        <v>498</v>
      </c>
      <c r="C488" s="27"/>
      <c r="D488" s="36">
        <v>39.19</v>
      </c>
      <c r="E488" s="36">
        <v>486.62</v>
      </c>
      <c r="F488" s="36">
        <v>57396.82</v>
      </c>
      <c r="G488" s="36">
        <v>4622.46</v>
      </c>
      <c r="H488" s="36">
        <v>0</v>
      </c>
      <c r="I488" s="36">
        <v>4622.46</v>
      </c>
      <c r="J488" s="36">
        <v>0</v>
      </c>
      <c r="K488" s="36">
        <v>0</v>
      </c>
      <c r="L488" s="36">
        <v>1950.8</v>
      </c>
      <c r="M488" s="36">
        <v>1950.8</v>
      </c>
      <c r="N488" s="36">
        <v>49.77</v>
      </c>
      <c r="O488" s="36">
        <v>195.08</v>
      </c>
      <c r="P488" s="36">
        <f t="shared" si="71"/>
        <v>4817.54</v>
      </c>
      <c r="Q488" s="37">
        <v>12.07</v>
      </c>
      <c r="R488" s="38">
        <f t="shared" si="72"/>
        <v>473.02330000000001</v>
      </c>
      <c r="S488" s="39">
        <v>9.7899999999999991</v>
      </c>
      <c r="T488" s="38">
        <f t="shared" si="73"/>
        <v>383.67009999999993</v>
      </c>
      <c r="U488" s="40" t="str">
        <f t="shared" si="79"/>
        <v>Monte Cassino 22C /    9</v>
      </c>
      <c r="V488" s="28">
        <v>11.26</v>
      </c>
      <c r="W488" s="38">
        <f t="shared" si="74"/>
        <v>441.27939999999995</v>
      </c>
      <c r="X488" s="38">
        <f t="shared" si="75"/>
        <v>-0.8100000000000005</v>
      </c>
      <c r="Y488" s="41">
        <f t="shared" si="76"/>
        <v>0.15015321756894795</v>
      </c>
      <c r="Z488" s="42">
        <f t="shared" si="70"/>
        <v>-31.743900000000053</v>
      </c>
      <c r="AA488" s="42">
        <f t="shared" si="77"/>
        <v>57.609300000000019</v>
      </c>
      <c r="AC488" s="42">
        <f t="shared" si="78"/>
        <v>-31.743900000000053</v>
      </c>
    </row>
    <row r="489" spans="1:29" ht="20.100000000000001" customHeight="1" x14ac:dyDescent="0.2">
      <c r="A489" s="27">
        <v>482</v>
      </c>
      <c r="B489" s="26" t="s">
        <v>499</v>
      </c>
      <c r="C489" s="27"/>
      <c r="D489" s="36">
        <v>26.32</v>
      </c>
      <c r="E489" s="36">
        <v>486.62</v>
      </c>
      <c r="F489" s="36">
        <v>57396.82</v>
      </c>
      <c r="G489" s="36">
        <v>3104.44</v>
      </c>
      <c r="H489" s="36">
        <v>0</v>
      </c>
      <c r="I489" s="36">
        <v>3104.44</v>
      </c>
      <c r="J489" s="36">
        <v>0</v>
      </c>
      <c r="K489" s="36">
        <v>0</v>
      </c>
      <c r="L489" s="36">
        <v>0</v>
      </c>
      <c r="M489" s="36">
        <v>0</v>
      </c>
      <c r="N489" s="36">
        <v>0</v>
      </c>
      <c r="O489" s="36">
        <v>0</v>
      </c>
      <c r="P489" s="36">
        <f t="shared" si="71"/>
        <v>3104.44</v>
      </c>
      <c r="Q489" s="37">
        <v>11.58</v>
      </c>
      <c r="R489" s="38">
        <f t="shared" si="72"/>
        <v>304.78559999999999</v>
      </c>
      <c r="S489" s="39">
        <v>10.36</v>
      </c>
      <c r="T489" s="38">
        <f t="shared" si="73"/>
        <v>272.67519999999996</v>
      </c>
      <c r="U489" s="40" t="str">
        <f t="shared" si="79"/>
        <v>Monte Cassino 22C /   10</v>
      </c>
      <c r="V489" s="28">
        <v>11.85</v>
      </c>
      <c r="W489" s="38">
        <f t="shared" si="74"/>
        <v>311.892</v>
      </c>
      <c r="X489" s="38">
        <f t="shared" si="75"/>
        <v>0.26999999999999957</v>
      </c>
      <c r="Y489" s="41">
        <f t="shared" si="76"/>
        <v>0.14382239382239392</v>
      </c>
      <c r="Z489" s="42">
        <f t="shared" si="70"/>
        <v>7.1064000000000078</v>
      </c>
      <c r="AA489" s="42">
        <f t="shared" si="77"/>
        <v>39.216800000000035</v>
      </c>
      <c r="AC489" s="42">
        <f t="shared" si="78"/>
        <v>7.1064000000000078</v>
      </c>
    </row>
    <row r="490" spans="1:29" ht="20.100000000000001" customHeight="1" x14ac:dyDescent="0.2">
      <c r="A490" s="27">
        <v>483</v>
      </c>
      <c r="B490" s="26" t="s">
        <v>500</v>
      </c>
      <c r="C490" s="27"/>
      <c r="D490" s="36">
        <v>52.39</v>
      </c>
      <c r="E490" s="36">
        <v>486.62</v>
      </c>
      <c r="F490" s="36">
        <v>57396.82</v>
      </c>
      <c r="G490" s="36">
        <v>6179.4</v>
      </c>
      <c r="H490" s="36">
        <v>0</v>
      </c>
      <c r="I490" s="36">
        <v>6179.4</v>
      </c>
      <c r="J490" s="36">
        <v>0</v>
      </c>
      <c r="K490" s="36">
        <v>0</v>
      </c>
      <c r="L490" s="36">
        <v>0</v>
      </c>
      <c r="M490" s="36">
        <v>0</v>
      </c>
      <c r="N490" s="36">
        <v>0</v>
      </c>
      <c r="O490" s="36">
        <v>0</v>
      </c>
      <c r="P490" s="36">
        <f t="shared" si="71"/>
        <v>6179.4</v>
      </c>
      <c r="Q490" s="37">
        <v>11.58</v>
      </c>
      <c r="R490" s="38">
        <f t="shared" si="72"/>
        <v>606.67619999999999</v>
      </c>
      <c r="S490" s="39">
        <v>9.7899999999999991</v>
      </c>
      <c r="T490" s="38">
        <f t="shared" si="73"/>
        <v>512.8981</v>
      </c>
      <c r="U490" s="40" t="str">
        <f t="shared" si="79"/>
        <v>Monte Cassino 22D /   10</v>
      </c>
      <c r="V490" s="28">
        <v>11.26</v>
      </c>
      <c r="W490" s="38">
        <f t="shared" si="74"/>
        <v>589.91139999999996</v>
      </c>
      <c r="X490" s="38">
        <f t="shared" si="75"/>
        <v>-0.32000000000000028</v>
      </c>
      <c r="Y490" s="41">
        <f t="shared" si="76"/>
        <v>0.15015321756894795</v>
      </c>
      <c r="Z490" s="42">
        <f t="shared" si="70"/>
        <v>-16.764800000000037</v>
      </c>
      <c r="AA490" s="42">
        <f t="shared" si="77"/>
        <v>77.013299999999958</v>
      </c>
      <c r="AC490" s="42">
        <f t="shared" si="78"/>
        <v>-16.764800000000037</v>
      </c>
    </row>
    <row r="491" spans="1:29" ht="20.100000000000001" customHeight="1" x14ac:dyDescent="0.2">
      <c r="A491" s="27">
        <v>484</v>
      </c>
      <c r="B491" s="26" t="s">
        <v>501</v>
      </c>
      <c r="C491" s="27"/>
      <c r="D491" s="36">
        <v>75.2</v>
      </c>
      <c r="E491" s="36">
        <v>486.62</v>
      </c>
      <c r="F491" s="36">
        <v>57396.82</v>
      </c>
      <c r="G491" s="36">
        <v>8869.84</v>
      </c>
      <c r="H491" s="36">
        <v>0</v>
      </c>
      <c r="I491" s="36">
        <v>8869.84</v>
      </c>
      <c r="J491" s="36">
        <v>0</v>
      </c>
      <c r="K491" s="36">
        <v>0</v>
      </c>
      <c r="L491" s="36">
        <v>0</v>
      </c>
      <c r="M491" s="36">
        <v>0</v>
      </c>
      <c r="N491" s="36">
        <v>0</v>
      </c>
      <c r="O491" s="36">
        <v>0</v>
      </c>
      <c r="P491" s="36">
        <f t="shared" si="71"/>
        <v>8869.84</v>
      </c>
      <c r="Q491" s="37">
        <v>11.58</v>
      </c>
      <c r="R491" s="38">
        <f t="shared" si="72"/>
        <v>870.81600000000003</v>
      </c>
      <c r="S491" s="39">
        <v>9.7899999999999991</v>
      </c>
      <c r="T491" s="38">
        <f t="shared" si="73"/>
        <v>736.20799999999997</v>
      </c>
      <c r="U491" s="40" t="str">
        <f t="shared" si="79"/>
        <v>Monte Cassino 22D /   1A</v>
      </c>
      <c r="V491" s="28">
        <v>11.26</v>
      </c>
      <c r="W491" s="38">
        <f t="shared" si="74"/>
        <v>846.75200000000007</v>
      </c>
      <c r="X491" s="38">
        <f t="shared" si="75"/>
        <v>-0.32000000000000028</v>
      </c>
      <c r="Y491" s="41">
        <f t="shared" si="76"/>
        <v>0.15015321756894795</v>
      </c>
      <c r="Z491" s="42">
        <f t="shared" si="70"/>
        <v>-24.063999999999965</v>
      </c>
      <c r="AA491" s="42">
        <f t="shared" si="77"/>
        <v>110.5440000000001</v>
      </c>
      <c r="AC491" s="42">
        <f t="shared" si="78"/>
        <v>-24.063999999999965</v>
      </c>
    </row>
    <row r="492" spans="1:29" ht="20.100000000000001" customHeight="1" x14ac:dyDescent="0.2">
      <c r="A492" s="27">
        <v>485</v>
      </c>
      <c r="B492" s="26" t="s">
        <v>502</v>
      </c>
      <c r="C492" s="27"/>
      <c r="D492" s="36">
        <v>45.05</v>
      </c>
      <c r="E492" s="36">
        <v>94.12</v>
      </c>
      <c r="F492" s="36">
        <v>11498.05</v>
      </c>
      <c r="G492" s="36">
        <v>5503.48</v>
      </c>
      <c r="H492" s="36">
        <v>0</v>
      </c>
      <c r="I492" s="36">
        <v>5503.48</v>
      </c>
      <c r="J492" s="36">
        <v>0</v>
      </c>
      <c r="K492" s="36">
        <v>0</v>
      </c>
      <c r="L492" s="36">
        <v>0</v>
      </c>
      <c r="M492" s="36">
        <v>0</v>
      </c>
      <c r="N492" s="36">
        <v>0</v>
      </c>
      <c r="O492" s="36">
        <v>0</v>
      </c>
      <c r="P492" s="36">
        <f t="shared" si="71"/>
        <v>5503.48</v>
      </c>
      <c r="Q492" s="37">
        <v>12</v>
      </c>
      <c r="R492" s="38">
        <f t="shared" si="72"/>
        <v>540.59999999999991</v>
      </c>
      <c r="S492" s="39">
        <v>9.8800000000000008</v>
      </c>
      <c r="T492" s="38">
        <f t="shared" si="73"/>
        <v>445.09399999999999</v>
      </c>
      <c r="U492" s="40" t="str">
        <f t="shared" si="79"/>
        <v>Monte Cassino 31 /    2</v>
      </c>
      <c r="V492" s="28">
        <v>11.36</v>
      </c>
      <c r="W492" s="38">
        <f t="shared" si="74"/>
        <v>511.76799999999992</v>
      </c>
      <c r="X492" s="38">
        <f t="shared" si="75"/>
        <v>-0.64000000000000057</v>
      </c>
      <c r="Y492" s="41">
        <f t="shared" si="76"/>
        <v>0.14979757085020218</v>
      </c>
      <c r="Z492" s="42">
        <f t="shared" si="70"/>
        <v>-28.831999999999994</v>
      </c>
      <c r="AA492" s="42">
        <f t="shared" si="77"/>
        <v>66.673999999999921</v>
      </c>
      <c r="AC492" s="42">
        <f t="shared" si="78"/>
        <v>-28.831999999999994</v>
      </c>
    </row>
    <row r="493" spans="1:29" ht="20.100000000000001" customHeight="1" x14ac:dyDescent="0.2">
      <c r="A493" s="27">
        <v>486</v>
      </c>
      <c r="B493" s="26" t="s">
        <v>503</v>
      </c>
      <c r="C493" s="27"/>
      <c r="D493" s="36">
        <v>49.07</v>
      </c>
      <c r="E493" s="36">
        <v>94.12</v>
      </c>
      <c r="F493" s="36">
        <v>11498.05</v>
      </c>
      <c r="G493" s="36">
        <v>5994.57</v>
      </c>
      <c r="H493" s="36">
        <v>0</v>
      </c>
      <c r="I493" s="36">
        <v>5994.57</v>
      </c>
      <c r="J493" s="36">
        <v>0</v>
      </c>
      <c r="K493" s="36">
        <v>0</v>
      </c>
      <c r="L493" s="36">
        <v>32667.75</v>
      </c>
      <c r="M493" s="36">
        <v>32667.75</v>
      </c>
      <c r="N493" s="36">
        <v>665.74</v>
      </c>
      <c r="O493" s="36">
        <v>2243.1999999999998</v>
      </c>
      <c r="P493" s="36">
        <f t="shared" si="71"/>
        <v>8237.77</v>
      </c>
      <c r="Q493" s="37">
        <v>16.48</v>
      </c>
      <c r="R493" s="38">
        <f t="shared" si="72"/>
        <v>808.67360000000008</v>
      </c>
      <c r="S493" s="39">
        <v>11.18</v>
      </c>
      <c r="T493" s="38">
        <f t="shared" si="73"/>
        <v>548.60259999999994</v>
      </c>
      <c r="U493" s="40" t="str">
        <f t="shared" si="79"/>
        <v>Monte Cassino 31 /    6</v>
      </c>
      <c r="V493" s="28">
        <v>12.86</v>
      </c>
      <c r="W493" s="38">
        <f t="shared" si="74"/>
        <v>631.04020000000003</v>
      </c>
      <c r="X493" s="38">
        <f t="shared" si="75"/>
        <v>-3.620000000000001</v>
      </c>
      <c r="Y493" s="41">
        <f t="shared" si="76"/>
        <v>0.15026833631484782</v>
      </c>
      <c r="Z493" s="42">
        <f t="shared" si="70"/>
        <v>-177.63340000000005</v>
      </c>
      <c r="AA493" s="42">
        <f t="shared" si="77"/>
        <v>82.437600000000089</v>
      </c>
      <c r="AC493" s="42">
        <f t="shared" si="78"/>
        <v>-177.63340000000005</v>
      </c>
    </row>
    <row r="494" spans="1:29" ht="20.100000000000001" customHeight="1" x14ac:dyDescent="0.2">
      <c r="A494" s="27">
        <v>487</v>
      </c>
      <c r="B494" s="26" t="s">
        <v>504</v>
      </c>
      <c r="C494" s="27"/>
      <c r="D494" s="36">
        <v>49.29</v>
      </c>
      <c r="E494" s="36">
        <v>144.65</v>
      </c>
      <c r="F494" s="36">
        <v>18737.5</v>
      </c>
      <c r="G494" s="36">
        <v>6384.87</v>
      </c>
      <c r="H494" s="36">
        <v>0</v>
      </c>
      <c r="I494" s="36">
        <v>6384.87</v>
      </c>
      <c r="J494" s="36">
        <v>0</v>
      </c>
      <c r="K494" s="36">
        <v>0</v>
      </c>
      <c r="L494" s="36">
        <v>0</v>
      </c>
      <c r="M494" s="36">
        <v>0</v>
      </c>
      <c r="N494" s="36">
        <v>0</v>
      </c>
      <c r="O494" s="36">
        <v>0</v>
      </c>
      <c r="P494" s="36">
        <f t="shared" si="71"/>
        <v>6384.87</v>
      </c>
      <c r="Q494" s="37">
        <v>12.72</v>
      </c>
      <c r="R494" s="38">
        <f t="shared" si="72"/>
        <v>626.96879999999999</v>
      </c>
      <c r="S494" s="39">
        <v>10.97</v>
      </c>
      <c r="T494" s="38">
        <f t="shared" si="73"/>
        <v>540.71130000000005</v>
      </c>
      <c r="U494" s="40" t="str">
        <f t="shared" si="79"/>
        <v>Monte Cassino 32 /    1</v>
      </c>
      <c r="V494" s="28">
        <v>12.62</v>
      </c>
      <c r="W494" s="38">
        <f t="shared" si="74"/>
        <v>622.0397999999999</v>
      </c>
      <c r="X494" s="38">
        <f t="shared" si="75"/>
        <v>-0.10000000000000142</v>
      </c>
      <c r="Y494" s="41">
        <f t="shared" si="76"/>
        <v>0.15041020966271645</v>
      </c>
      <c r="Z494" s="42">
        <f t="shared" si="70"/>
        <v>-4.9290000000000873</v>
      </c>
      <c r="AA494" s="42">
        <f t="shared" si="77"/>
        <v>81.328499999999849</v>
      </c>
      <c r="AC494" s="42">
        <f t="shared" si="78"/>
        <v>-4.9290000000000873</v>
      </c>
    </row>
    <row r="495" spans="1:29" ht="20.100000000000001" customHeight="1" x14ac:dyDescent="0.2">
      <c r="A495" s="27">
        <v>488</v>
      </c>
      <c r="B495" s="26" t="s">
        <v>505</v>
      </c>
      <c r="C495" s="27"/>
      <c r="D495" s="36">
        <v>50.61</v>
      </c>
      <c r="E495" s="36">
        <v>144.65</v>
      </c>
      <c r="F495" s="36">
        <v>18737.5</v>
      </c>
      <c r="G495" s="36">
        <v>6555.86</v>
      </c>
      <c r="H495" s="36">
        <v>0</v>
      </c>
      <c r="I495" s="36">
        <v>6555.86</v>
      </c>
      <c r="J495" s="36">
        <v>0</v>
      </c>
      <c r="K495" s="36">
        <v>0</v>
      </c>
      <c r="L495" s="36">
        <v>29041.67</v>
      </c>
      <c r="M495" s="36">
        <v>29041.67</v>
      </c>
      <c r="N495" s="36">
        <v>573.83000000000004</v>
      </c>
      <c r="O495" s="36">
        <v>2904.17</v>
      </c>
      <c r="P495" s="36">
        <f t="shared" si="71"/>
        <v>9460.0299999999988</v>
      </c>
      <c r="Q495" s="37">
        <v>18.350000000000001</v>
      </c>
      <c r="R495" s="38">
        <f t="shared" si="72"/>
        <v>928.69350000000009</v>
      </c>
      <c r="S495" s="39">
        <v>13.86</v>
      </c>
      <c r="T495" s="38">
        <f t="shared" si="73"/>
        <v>701.45459999999991</v>
      </c>
      <c r="U495" s="40" t="str">
        <f t="shared" si="79"/>
        <v>Monte Cassino 32 /    7</v>
      </c>
      <c r="V495" s="28">
        <v>14.86</v>
      </c>
      <c r="W495" s="38">
        <f t="shared" si="74"/>
        <v>752.06459999999993</v>
      </c>
      <c r="X495" s="38">
        <f t="shared" si="75"/>
        <v>-3.490000000000002</v>
      </c>
      <c r="Y495" s="41">
        <f t="shared" si="76"/>
        <v>7.2150072150072075E-2</v>
      </c>
      <c r="Z495" s="42">
        <f t="shared" si="70"/>
        <v>-176.62890000000016</v>
      </c>
      <c r="AA495" s="42">
        <f t="shared" si="77"/>
        <v>50.610000000000014</v>
      </c>
      <c r="AC495" s="42">
        <f t="shared" si="78"/>
        <v>-176.62890000000016</v>
      </c>
    </row>
    <row r="496" spans="1:29" ht="20.100000000000001" customHeight="1" x14ac:dyDescent="0.2">
      <c r="A496" s="27">
        <v>489</v>
      </c>
      <c r="B496" s="26" t="s">
        <v>506</v>
      </c>
      <c r="C496" s="27"/>
      <c r="D496" s="36">
        <v>44.75</v>
      </c>
      <c r="E496" s="36">
        <v>144.65</v>
      </c>
      <c r="F496" s="36">
        <v>18737.5</v>
      </c>
      <c r="G496" s="36">
        <v>5796.77</v>
      </c>
      <c r="H496" s="36">
        <v>0</v>
      </c>
      <c r="I496" s="36">
        <v>5796.77</v>
      </c>
      <c r="J496" s="36">
        <v>0</v>
      </c>
      <c r="K496" s="36">
        <v>0</v>
      </c>
      <c r="L496" s="36">
        <v>32772.81</v>
      </c>
      <c r="M496" s="36">
        <v>32772.81</v>
      </c>
      <c r="N496" s="36">
        <v>732.35</v>
      </c>
      <c r="O496" s="36">
        <v>2249.1999999999998</v>
      </c>
      <c r="P496" s="36">
        <f t="shared" si="71"/>
        <v>8045.97</v>
      </c>
      <c r="Q496" s="37">
        <v>17.649999999999999</v>
      </c>
      <c r="R496" s="38">
        <f t="shared" si="72"/>
        <v>789.83749999999998</v>
      </c>
      <c r="S496" s="39">
        <v>12.86</v>
      </c>
      <c r="T496" s="38">
        <f t="shared" si="73"/>
        <v>575.48500000000001</v>
      </c>
      <c r="U496" s="40" t="str">
        <f t="shared" si="79"/>
        <v>Monte Cassino 32 /   11</v>
      </c>
      <c r="V496" s="28">
        <v>14.79</v>
      </c>
      <c r="W496" s="38">
        <f t="shared" si="74"/>
        <v>661.85249999999996</v>
      </c>
      <c r="X496" s="38">
        <f t="shared" si="75"/>
        <v>-2.8599999999999994</v>
      </c>
      <c r="Y496" s="41">
        <f t="shared" si="76"/>
        <v>0.15007776049766708</v>
      </c>
      <c r="Z496" s="42">
        <f t="shared" si="70"/>
        <v>-127.98500000000001</v>
      </c>
      <c r="AA496" s="42">
        <f t="shared" si="77"/>
        <v>86.36749999999995</v>
      </c>
      <c r="AC496" s="42">
        <f t="shared" si="78"/>
        <v>-127.98500000000001</v>
      </c>
    </row>
    <row r="497" spans="1:29" ht="20.100000000000001" customHeight="1" x14ac:dyDescent="0.2">
      <c r="A497" s="27">
        <v>490</v>
      </c>
      <c r="B497" s="26" t="s">
        <v>507</v>
      </c>
      <c r="C497" s="27" t="s">
        <v>868</v>
      </c>
      <c r="D497" s="36">
        <v>107.12</v>
      </c>
      <c r="E497" s="36">
        <v>185.22</v>
      </c>
      <c r="F497" s="36">
        <v>11052.71</v>
      </c>
      <c r="G497" s="36">
        <v>6392.22</v>
      </c>
      <c r="H497" s="36">
        <v>0</v>
      </c>
      <c r="I497" s="36">
        <v>6392.22</v>
      </c>
      <c r="J497" s="36">
        <v>0</v>
      </c>
      <c r="K497" s="36">
        <v>0</v>
      </c>
      <c r="L497" s="36">
        <v>0</v>
      </c>
      <c r="M497" s="36">
        <v>0</v>
      </c>
      <c r="N497" s="36">
        <v>0</v>
      </c>
      <c r="O497" s="36">
        <v>0</v>
      </c>
      <c r="P497" s="36">
        <f t="shared" si="71"/>
        <v>6392.22</v>
      </c>
      <c r="Q497" s="37">
        <v>5.86</v>
      </c>
      <c r="R497" s="38">
        <f t="shared" si="72"/>
        <v>627.72320000000002</v>
      </c>
      <c r="S497" s="39">
        <v>0</v>
      </c>
      <c r="T497" s="38">
        <f t="shared" si="73"/>
        <v>0</v>
      </c>
      <c r="U497" s="40" t="str">
        <f t="shared" si="79"/>
        <v>Mostowa 4 /    1</v>
      </c>
      <c r="V497" s="28">
        <v>14.86</v>
      </c>
      <c r="W497" s="38">
        <f t="shared" si="74"/>
        <v>1591.8032000000001</v>
      </c>
      <c r="X497" s="38">
        <f t="shared" si="75"/>
        <v>9</v>
      </c>
      <c r="Y497" s="41"/>
      <c r="Z497" s="42">
        <f t="shared" si="70"/>
        <v>964.08</v>
      </c>
      <c r="AA497" s="42">
        <f t="shared" si="77"/>
        <v>1591.8032000000001</v>
      </c>
      <c r="AC497" s="42">
        <f t="shared" si="78"/>
        <v>964.08</v>
      </c>
    </row>
    <row r="498" spans="1:29" ht="20.100000000000001" customHeight="1" x14ac:dyDescent="0.2">
      <c r="A498" s="27">
        <v>491</v>
      </c>
      <c r="B498" s="26" t="s">
        <v>508</v>
      </c>
      <c r="C498" s="27"/>
      <c r="D498" s="36">
        <v>78.099999999999994</v>
      </c>
      <c r="E498" s="36">
        <v>185.22</v>
      </c>
      <c r="F498" s="36">
        <v>11052.71</v>
      </c>
      <c r="G498" s="36">
        <v>4660.49</v>
      </c>
      <c r="H498" s="36">
        <v>0</v>
      </c>
      <c r="I498" s="36">
        <v>4660.49</v>
      </c>
      <c r="J498" s="36">
        <v>0</v>
      </c>
      <c r="K498" s="36">
        <v>0</v>
      </c>
      <c r="L498" s="36">
        <v>0</v>
      </c>
      <c r="M498" s="36">
        <v>0</v>
      </c>
      <c r="N498" s="36">
        <v>0</v>
      </c>
      <c r="O498" s="36">
        <v>0</v>
      </c>
      <c r="P498" s="36">
        <f t="shared" si="71"/>
        <v>4660.49</v>
      </c>
      <c r="Q498" s="37">
        <v>5.86</v>
      </c>
      <c r="R498" s="38">
        <f t="shared" si="72"/>
        <v>457.666</v>
      </c>
      <c r="S498" s="39">
        <v>14.59</v>
      </c>
      <c r="T498" s="38">
        <f t="shared" si="73"/>
        <v>1139.4789999999998</v>
      </c>
      <c r="U498" s="40" t="str">
        <f t="shared" si="79"/>
        <v>Mostowa 4 /    2</v>
      </c>
      <c r="V498" s="28">
        <v>14.86</v>
      </c>
      <c r="W498" s="38">
        <f t="shared" si="74"/>
        <v>1160.5659999999998</v>
      </c>
      <c r="X498" s="38">
        <f t="shared" si="75"/>
        <v>9</v>
      </c>
      <c r="Y498" s="41">
        <f t="shared" si="76"/>
        <v>1.8505825908156304E-2</v>
      </c>
      <c r="Z498" s="42">
        <f t="shared" si="70"/>
        <v>702.89999999999986</v>
      </c>
      <c r="AA498" s="42">
        <f t="shared" si="77"/>
        <v>21.086999999999989</v>
      </c>
      <c r="AC498" s="42">
        <f t="shared" si="78"/>
        <v>702.89999999999986</v>
      </c>
    </row>
    <row r="499" spans="1:29" ht="20.100000000000001" customHeight="1" x14ac:dyDescent="0.2">
      <c r="A499" s="27">
        <v>492</v>
      </c>
      <c r="B499" s="26" t="s">
        <v>509</v>
      </c>
      <c r="C499" s="27"/>
      <c r="D499" s="36">
        <v>50.6</v>
      </c>
      <c r="E499" s="36">
        <v>50.6</v>
      </c>
      <c r="F499" s="36">
        <v>6071.63</v>
      </c>
      <c r="G499" s="36">
        <v>6071.63</v>
      </c>
      <c r="H499" s="36">
        <v>0</v>
      </c>
      <c r="I499" s="36">
        <v>6071.63</v>
      </c>
      <c r="J499" s="36">
        <v>0</v>
      </c>
      <c r="K499" s="36">
        <v>0</v>
      </c>
      <c r="L499" s="36">
        <v>0</v>
      </c>
      <c r="M499" s="36">
        <v>0</v>
      </c>
      <c r="N499" s="36">
        <v>0</v>
      </c>
      <c r="O499" s="36">
        <v>0</v>
      </c>
      <c r="P499" s="36">
        <f t="shared" si="71"/>
        <v>6071.63</v>
      </c>
      <c r="Q499" s="37">
        <v>11.78</v>
      </c>
      <c r="R499" s="38">
        <f t="shared" si="72"/>
        <v>596.06799999999998</v>
      </c>
      <c r="S499" s="39">
        <v>9.7899999999999991</v>
      </c>
      <c r="T499" s="38">
        <f t="shared" si="73"/>
        <v>495.37399999999997</v>
      </c>
      <c r="U499" s="40" t="str">
        <f t="shared" si="79"/>
        <v>Narutowicza 2 /    3</v>
      </c>
      <c r="V499" s="28">
        <v>11.26</v>
      </c>
      <c r="W499" s="38">
        <f t="shared" si="74"/>
        <v>569.75599999999997</v>
      </c>
      <c r="X499" s="38">
        <f t="shared" si="75"/>
        <v>-0.51999999999999957</v>
      </c>
      <c r="Y499" s="41">
        <f t="shared" si="76"/>
        <v>0.15015321756894795</v>
      </c>
      <c r="Z499" s="42">
        <f t="shared" si="70"/>
        <v>-26.312000000000012</v>
      </c>
      <c r="AA499" s="42">
        <f t="shared" si="77"/>
        <v>74.382000000000005</v>
      </c>
      <c r="AC499" s="42">
        <f t="shared" si="78"/>
        <v>-26.312000000000012</v>
      </c>
    </row>
    <row r="500" spans="1:29" ht="20.100000000000001" customHeight="1" x14ac:dyDescent="0.2">
      <c r="A500" s="27">
        <v>493</v>
      </c>
      <c r="B500" s="26" t="s">
        <v>510</v>
      </c>
      <c r="C500" s="27"/>
      <c r="D500" s="36">
        <v>68.64</v>
      </c>
      <c r="E500" s="36">
        <v>311.02</v>
      </c>
      <c r="F500" s="36">
        <v>45151.12</v>
      </c>
      <c r="G500" s="36">
        <v>9964.5499999999993</v>
      </c>
      <c r="H500" s="36">
        <v>0</v>
      </c>
      <c r="I500" s="36">
        <v>9964.5499999999993</v>
      </c>
      <c r="J500" s="36">
        <v>0</v>
      </c>
      <c r="K500" s="36">
        <v>0</v>
      </c>
      <c r="L500" s="36">
        <v>0</v>
      </c>
      <c r="M500" s="36">
        <v>0</v>
      </c>
      <c r="N500" s="36">
        <v>0</v>
      </c>
      <c r="O500" s="36">
        <v>0</v>
      </c>
      <c r="P500" s="36">
        <f t="shared" si="71"/>
        <v>9964.5499999999993</v>
      </c>
      <c r="Q500" s="37">
        <v>14.25</v>
      </c>
      <c r="R500" s="38">
        <f t="shared" si="72"/>
        <v>978.12</v>
      </c>
      <c r="S500" s="39">
        <v>9.73</v>
      </c>
      <c r="T500" s="38">
        <f t="shared" si="73"/>
        <v>667.86720000000003</v>
      </c>
      <c r="U500" s="40" t="str">
        <f t="shared" si="79"/>
        <v>Narutowicza 3 /    2</v>
      </c>
      <c r="V500" s="28">
        <v>11.19</v>
      </c>
      <c r="W500" s="38">
        <f t="shared" si="74"/>
        <v>768.08159999999998</v>
      </c>
      <c r="X500" s="38">
        <f t="shared" si="75"/>
        <v>-3.0600000000000005</v>
      </c>
      <c r="Y500" s="41">
        <f t="shared" si="76"/>
        <v>0.1500513874614593</v>
      </c>
      <c r="Z500" s="42">
        <f t="shared" si="70"/>
        <v>-210.03840000000002</v>
      </c>
      <c r="AA500" s="42">
        <f t="shared" si="77"/>
        <v>100.21439999999996</v>
      </c>
      <c r="AC500" s="42">
        <f t="shared" si="78"/>
        <v>-210.03840000000002</v>
      </c>
    </row>
    <row r="501" spans="1:29" ht="20.100000000000001" customHeight="1" x14ac:dyDescent="0.2">
      <c r="A501" s="27">
        <v>494</v>
      </c>
      <c r="B501" s="26" t="s">
        <v>511</v>
      </c>
      <c r="C501" s="27"/>
      <c r="D501" s="36">
        <v>89.29</v>
      </c>
      <c r="E501" s="36">
        <v>311.02</v>
      </c>
      <c r="F501" s="36">
        <v>45151.12</v>
      </c>
      <c r="G501" s="36">
        <v>12962.33</v>
      </c>
      <c r="H501" s="36">
        <v>0</v>
      </c>
      <c r="I501" s="36">
        <v>12962.33</v>
      </c>
      <c r="J501" s="36">
        <v>0</v>
      </c>
      <c r="K501" s="36">
        <v>0</v>
      </c>
      <c r="L501" s="36">
        <v>0</v>
      </c>
      <c r="M501" s="36">
        <v>0</v>
      </c>
      <c r="N501" s="36">
        <v>0</v>
      </c>
      <c r="O501" s="36">
        <v>0</v>
      </c>
      <c r="P501" s="36">
        <f t="shared" si="71"/>
        <v>12962.33</v>
      </c>
      <c r="Q501" s="37">
        <v>14.25</v>
      </c>
      <c r="R501" s="38">
        <f t="shared" si="72"/>
        <v>1272.3825000000002</v>
      </c>
      <c r="S501" s="39">
        <v>9.73</v>
      </c>
      <c r="T501" s="38">
        <f t="shared" si="73"/>
        <v>868.79170000000011</v>
      </c>
      <c r="U501" s="40" t="str">
        <f t="shared" si="79"/>
        <v>Narutowicza 3 /    3</v>
      </c>
      <c r="V501" s="28">
        <v>11.19</v>
      </c>
      <c r="W501" s="38">
        <f t="shared" si="74"/>
        <v>999.15510000000006</v>
      </c>
      <c r="X501" s="38">
        <f t="shared" si="75"/>
        <v>-3.0600000000000005</v>
      </c>
      <c r="Y501" s="41">
        <f t="shared" si="76"/>
        <v>0.1500513874614593</v>
      </c>
      <c r="Z501" s="42">
        <f t="shared" si="70"/>
        <v>-273.2274000000001</v>
      </c>
      <c r="AA501" s="42">
        <f t="shared" si="77"/>
        <v>130.36339999999996</v>
      </c>
      <c r="AC501" s="42">
        <f t="shared" si="78"/>
        <v>-273.2274000000001</v>
      </c>
    </row>
    <row r="502" spans="1:29" ht="20.100000000000001" customHeight="1" x14ac:dyDescent="0.2">
      <c r="A502" s="27">
        <v>495</v>
      </c>
      <c r="B502" s="26" t="s">
        <v>512</v>
      </c>
      <c r="C502" s="27"/>
      <c r="D502" s="36">
        <v>65.02</v>
      </c>
      <c r="E502" s="36">
        <v>311.02</v>
      </c>
      <c r="F502" s="36">
        <v>45151.12</v>
      </c>
      <c r="G502" s="36">
        <v>9439.0300000000007</v>
      </c>
      <c r="H502" s="36">
        <v>0</v>
      </c>
      <c r="I502" s="36">
        <v>9439.0300000000007</v>
      </c>
      <c r="J502" s="36">
        <v>0</v>
      </c>
      <c r="K502" s="36">
        <v>0</v>
      </c>
      <c r="L502" s="36">
        <v>0</v>
      </c>
      <c r="M502" s="36">
        <v>0</v>
      </c>
      <c r="N502" s="36">
        <v>0</v>
      </c>
      <c r="O502" s="36">
        <v>0</v>
      </c>
      <c r="P502" s="36">
        <f t="shared" si="71"/>
        <v>9439.0300000000007</v>
      </c>
      <c r="Q502" s="37">
        <v>14.25</v>
      </c>
      <c r="R502" s="38">
        <f t="shared" si="72"/>
        <v>926.53499999999997</v>
      </c>
      <c r="S502" s="39">
        <v>9.73</v>
      </c>
      <c r="T502" s="38">
        <f t="shared" si="73"/>
        <v>632.64459999999997</v>
      </c>
      <c r="U502" s="40" t="str">
        <f t="shared" si="79"/>
        <v>Narutowicza 3 /    4</v>
      </c>
      <c r="V502" s="28">
        <v>11.19</v>
      </c>
      <c r="W502" s="38">
        <f t="shared" si="74"/>
        <v>727.57379999999989</v>
      </c>
      <c r="X502" s="38">
        <f t="shared" si="75"/>
        <v>-3.0600000000000005</v>
      </c>
      <c r="Y502" s="41">
        <f t="shared" si="76"/>
        <v>0.1500513874614593</v>
      </c>
      <c r="Z502" s="42">
        <f t="shared" si="70"/>
        <v>-198.96120000000008</v>
      </c>
      <c r="AA502" s="42">
        <f t="shared" si="77"/>
        <v>94.929199999999923</v>
      </c>
      <c r="AC502" s="42">
        <f t="shared" si="78"/>
        <v>-198.96120000000008</v>
      </c>
    </row>
    <row r="503" spans="1:29" ht="20.100000000000001" customHeight="1" x14ac:dyDescent="0.2">
      <c r="A503" s="27">
        <v>496</v>
      </c>
      <c r="B503" s="26" t="s">
        <v>513</v>
      </c>
      <c r="C503" s="27"/>
      <c r="D503" s="36">
        <v>42.02</v>
      </c>
      <c r="E503" s="36">
        <v>311.02</v>
      </c>
      <c r="F503" s="36">
        <v>45151.12</v>
      </c>
      <c r="G503" s="36">
        <v>6100.09</v>
      </c>
      <c r="H503" s="36">
        <v>0</v>
      </c>
      <c r="I503" s="36">
        <v>6100.09</v>
      </c>
      <c r="J503" s="36">
        <v>0</v>
      </c>
      <c r="K503" s="36">
        <v>0</v>
      </c>
      <c r="L503" s="36">
        <v>0</v>
      </c>
      <c r="M503" s="36">
        <v>0</v>
      </c>
      <c r="N503" s="36">
        <v>0</v>
      </c>
      <c r="O503" s="36">
        <v>0</v>
      </c>
      <c r="P503" s="36">
        <f t="shared" si="71"/>
        <v>6100.09</v>
      </c>
      <c r="Q503" s="37">
        <v>14.25</v>
      </c>
      <c r="R503" s="38">
        <f t="shared" si="72"/>
        <v>598.78500000000008</v>
      </c>
      <c r="S503" s="39">
        <v>9.73</v>
      </c>
      <c r="T503" s="38">
        <f t="shared" si="73"/>
        <v>408.85460000000006</v>
      </c>
      <c r="U503" s="40" t="str">
        <f t="shared" si="79"/>
        <v>Narutowicza 3 /   2A</v>
      </c>
      <c r="V503" s="28">
        <v>11.19</v>
      </c>
      <c r="W503" s="38">
        <f t="shared" si="74"/>
        <v>470.2038</v>
      </c>
      <c r="X503" s="38">
        <f t="shared" si="75"/>
        <v>-3.0600000000000005</v>
      </c>
      <c r="Y503" s="41">
        <f t="shared" si="76"/>
        <v>0.1500513874614593</v>
      </c>
      <c r="Z503" s="42">
        <f t="shared" si="70"/>
        <v>-128.58120000000008</v>
      </c>
      <c r="AA503" s="42">
        <f t="shared" si="77"/>
        <v>61.349199999999939</v>
      </c>
      <c r="AC503" s="42">
        <f t="shared" si="78"/>
        <v>-128.58120000000008</v>
      </c>
    </row>
    <row r="504" spans="1:29" ht="20.100000000000001" customHeight="1" x14ac:dyDescent="0.2">
      <c r="A504" s="27">
        <v>497</v>
      </c>
      <c r="B504" s="26" t="s">
        <v>514</v>
      </c>
      <c r="C504" s="27"/>
      <c r="D504" s="36">
        <v>46.05</v>
      </c>
      <c r="E504" s="36">
        <v>311.02</v>
      </c>
      <c r="F504" s="36">
        <v>45151.12</v>
      </c>
      <c r="G504" s="36">
        <v>6685.13</v>
      </c>
      <c r="H504" s="36">
        <v>0</v>
      </c>
      <c r="I504" s="36">
        <v>6685.13</v>
      </c>
      <c r="J504" s="36">
        <v>0</v>
      </c>
      <c r="K504" s="36">
        <v>0</v>
      </c>
      <c r="L504" s="36">
        <v>0</v>
      </c>
      <c r="M504" s="36">
        <v>0</v>
      </c>
      <c r="N504" s="36">
        <v>0</v>
      </c>
      <c r="O504" s="36">
        <v>0</v>
      </c>
      <c r="P504" s="36">
        <f t="shared" si="71"/>
        <v>6685.13</v>
      </c>
      <c r="Q504" s="37">
        <v>14.25</v>
      </c>
      <c r="R504" s="38">
        <f t="shared" si="72"/>
        <v>656.21249999999998</v>
      </c>
      <c r="S504" s="39">
        <v>9.73</v>
      </c>
      <c r="T504" s="38">
        <f t="shared" si="73"/>
        <v>448.06650000000002</v>
      </c>
      <c r="U504" s="40" t="str">
        <f t="shared" si="79"/>
        <v>Narutowicza 3 /   2B</v>
      </c>
      <c r="V504" s="28">
        <v>11.19</v>
      </c>
      <c r="W504" s="38">
        <f t="shared" si="74"/>
        <v>515.29949999999997</v>
      </c>
      <c r="X504" s="38">
        <f t="shared" si="75"/>
        <v>-3.0600000000000005</v>
      </c>
      <c r="Y504" s="41">
        <f t="shared" si="76"/>
        <v>0.1500513874614593</v>
      </c>
      <c r="Z504" s="42">
        <f t="shared" si="70"/>
        <v>-140.91300000000001</v>
      </c>
      <c r="AA504" s="42">
        <f t="shared" si="77"/>
        <v>67.232999999999947</v>
      </c>
      <c r="AC504" s="42">
        <f t="shared" si="78"/>
        <v>-140.91300000000001</v>
      </c>
    </row>
    <row r="505" spans="1:29" ht="20.100000000000001" customHeight="1" x14ac:dyDescent="0.2">
      <c r="A505" s="27">
        <v>498</v>
      </c>
      <c r="B505" s="26" t="s">
        <v>515</v>
      </c>
      <c r="C505" s="27"/>
      <c r="D505" s="36">
        <v>50.05</v>
      </c>
      <c r="E505" s="36">
        <v>50.05</v>
      </c>
      <c r="F505" s="36">
        <v>5598.69</v>
      </c>
      <c r="G505" s="36">
        <v>5598.69</v>
      </c>
      <c r="H505" s="36">
        <v>0</v>
      </c>
      <c r="I505" s="36">
        <v>5598.69</v>
      </c>
      <c r="J505" s="36">
        <v>0</v>
      </c>
      <c r="K505" s="36">
        <v>0</v>
      </c>
      <c r="L505" s="36">
        <v>0</v>
      </c>
      <c r="M505" s="36">
        <v>0</v>
      </c>
      <c r="N505" s="36">
        <v>0</v>
      </c>
      <c r="O505" s="36">
        <v>0</v>
      </c>
      <c r="P505" s="36">
        <f t="shared" si="71"/>
        <v>5598.69</v>
      </c>
      <c r="Q505" s="37">
        <v>10.98</v>
      </c>
      <c r="R505" s="38">
        <f t="shared" si="72"/>
        <v>549.54899999999998</v>
      </c>
      <c r="S505" s="39">
        <v>9.7899999999999991</v>
      </c>
      <c r="T505" s="38">
        <f t="shared" si="73"/>
        <v>489.98949999999991</v>
      </c>
      <c r="U505" s="40" t="str">
        <f t="shared" si="79"/>
        <v>Narutowicza 8 /    5</v>
      </c>
      <c r="V505" s="28">
        <v>11.2</v>
      </c>
      <c r="W505" s="38">
        <f t="shared" si="74"/>
        <v>560.55999999999995</v>
      </c>
      <c r="X505" s="38">
        <f t="shared" si="75"/>
        <v>0.21999999999999886</v>
      </c>
      <c r="Y505" s="41">
        <f t="shared" si="76"/>
        <v>0.14402451481103173</v>
      </c>
      <c r="Z505" s="42">
        <f t="shared" si="70"/>
        <v>11.010999999999967</v>
      </c>
      <c r="AA505" s="42">
        <f t="shared" si="77"/>
        <v>70.570500000000038</v>
      </c>
      <c r="AC505" s="42">
        <f t="shared" si="78"/>
        <v>11.010999999999967</v>
      </c>
    </row>
    <row r="506" spans="1:29" ht="20.100000000000001" customHeight="1" x14ac:dyDescent="0.2">
      <c r="A506" s="27">
        <v>499</v>
      </c>
      <c r="B506" s="26" t="s">
        <v>516</v>
      </c>
      <c r="C506" s="27"/>
      <c r="D506" s="36">
        <v>46.83</v>
      </c>
      <c r="E506" s="36">
        <v>46.83</v>
      </c>
      <c r="F506" s="36">
        <v>6370.47</v>
      </c>
      <c r="G506" s="36">
        <v>6370.47</v>
      </c>
      <c r="H506" s="36">
        <v>0</v>
      </c>
      <c r="I506" s="36">
        <v>6370.47</v>
      </c>
      <c r="J506" s="36">
        <v>0</v>
      </c>
      <c r="K506" s="36">
        <v>0</v>
      </c>
      <c r="L506" s="36">
        <v>0</v>
      </c>
      <c r="M506" s="36">
        <v>0</v>
      </c>
      <c r="N506" s="36">
        <v>0</v>
      </c>
      <c r="O506" s="36">
        <v>0</v>
      </c>
      <c r="P506" s="36">
        <f t="shared" si="71"/>
        <v>6370.47</v>
      </c>
      <c r="Q506" s="37">
        <v>13.36</v>
      </c>
      <c r="R506" s="38">
        <f t="shared" si="72"/>
        <v>625.64879999999994</v>
      </c>
      <c r="S506" s="39">
        <v>9.7899999999999991</v>
      </c>
      <c r="T506" s="38">
        <f t="shared" si="73"/>
        <v>458.46569999999997</v>
      </c>
      <c r="U506" s="40" t="str">
        <f t="shared" si="79"/>
        <v>Narutowicza 9 /    6</v>
      </c>
      <c r="V506" s="28">
        <v>11.26</v>
      </c>
      <c r="W506" s="38">
        <f t="shared" si="74"/>
        <v>527.30579999999998</v>
      </c>
      <c r="X506" s="38">
        <f t="shared" si="75"/>
        <v>-2.0999999999999996</v>
      </c>
      <c r="Y506" s="41">
        <f t="shared" si="76"/>
        <v>0.15015321756894795</v>
      </c>
      <c r="Z506" s="42">
        <f t="shared" si="70"/>
        <v>-98.342999999999961</v>
      </c>
      <c r="AA506" s="42">
        <f t="shared" si="77"/>
        <v>68.840100000000007</v>
      </c>
      <c r="AC506" s="42">
        <f t="shared" si="78"/>
        <v>-98.342999999999961</v>
      </c>
    </row>
    <row r="507" spans="1:29" ht="20.100000000000001" customHeight="1" x14ac:dyDescent="0.2">
      <c r="A507" s="27">
        <v>500</v>
      </c>
      <c r="B507" s="26" t="s">
        <v>517</v>
      </c>
      <c r="C507" s="27"/>
      <c r="D507" s="36">
        <v>46.46</v>
      </c>
      <c r="E507" s="36">
        <v>170.39</v>
      </c>
      <c r="F507" s="36">
        <v>29049.83</v>
      </c>
      <c r="G507" s="36">
        <v>7920.98</v>
      </c>
      <c r="H507" s="36">
        <v>0</v>
      </c>
      <c r="I507" s="36">
        <v>7920.98</v>
      </c>
      <c r="J507" s="36">
        <v>0</v>
      </c>
      <c r="K507" s="36">
        <v>0</v>
      </c>
      <c r="L507" s="36">
        <v>3075</v>
      </c>
      <c r="M507" s="36">
        <v>3075</v>
      </c>
      <c r="N507" s="36">
        <v>66.19</v>
      </c>
      <c r="O507" s="36">
        <v>307.5</v>
      </c>
      <c r="P507" s="36">
        <f t="shared" si="71"/>
        <v>8228.48</v>
      </c>
      <c r="Q507" s="37">
        <v>17.39</v>
      </c>
      <c r="R507" s="38">
        <f t="shared" si="72"/>
        <v>807.93940000000009</v>
      </c>
      <c r="S507" s="39">
        <v>10.33</v>
      </c>
      <c r="T507" s="38">
        <f t="shared" si="73"/>
        <v>479.93180000000001</v>
      </c>
      <c r="U507" s="40" t="str">
        <f t="shared" si="79"/>
        <v>Niecała 10 /    1</v>
      </c>
      <c r="V507" s="28">
        <v>11.88</v>
      </c>
      <c r="W507" s="38">
        <f t="shared" si="74"/>
        <v>551.9448000000001</v>
      </c>
      <c r="X507" s="38">
        <f t="shared" si="75"/>
        <v>-5.51</v>
      </c>
      <c r="Y507" s="41">
        <f t="shared" si="76"/>
        <v>0.15004840271055175</v>
      </c>
      <c r="Z507" s="42">
        <f t="shared" si="70"/>
        <v>-255.99459999999999</v>
      </c>
      <c r="AA507" s="42">
        <f t="shared" si="77"/>
        <v>72.01300000000009</v>
      </c>
      <c r="AC507" s="42">
        <f t="shared" si="78"/>
        <v>-255.99459999999999</v>
      </c>
    </row>
    <row r="508" spans="1:29" ht="20.100000000000001" customHeight="1" x14ac:dyDescent="0.2">
      <c r="A508" s="27">
        <v>501</v>
      </c>
      <c r="B508" s="26" t="s">
        <v>518</v>
      </c>
      <c r="C508" s="27"/>
      <c r="D508" s="36">
        <v>46.81</v>
      </c>
      <c r="E508" s="36">
        <v>170.39</v>
      </c>
      <c r="F508" s="36">
        <v>29049.83</v>
      </c>
      <c r="G508" s="36">
        <v>7980.65</v>
      </c>
      <c r="H508" s="36">
        <v>0</v>
      </c>
      <c r="I508" s="36">
        <v>7980.65</v>
      </c>
      <c r="J508" s="36">
        <v>0</v>
      </c>
      <c r="K508" s="36">
        <v>0</v>
      </c>
      <c r="L508" s="36">
        <v>0</v>
      </c>
      <c r="M508" s="36">
        <v>0</v>
      </c>
      <c r="N508" s="36">
        <v>0</v>
      </c>
      <c r="O508" s="36">
        <v>0</v>
      </c>
      <c r="P508" s="36">
        <f t="shared" si="71"/>
        <v>7980.65</v>
      </c>
      <c r="Q508" s="37">
        <v>16.739999999999998</v>
      </c>
      <c r="R508" s="38">
        <f t="shared" si="72"/>
        <v>783.59939999999995</v>
      </c>
      <c r="S508" s="39">
        <v>10.33</v>
      </c>
      <c r="T508" s="38">
        <f t="shared" si="73"/>
        <v>483.54730000000001</v>
      </c>
      <c r="U508" s="40" t="str">
        <f t="shared" si="79"/>
        <v>Niecała 10 /    2</v>
      </c>
      <c r="V508" s="28">
        <v>11.88</v>
      </c>
      <c r="W508" s="38">
        <f t="shared" si="74"/>
        <v>556.10280000000012</v>
      </c>
      <c r="X508" s="38">
        <f t="shared" si="75"/>
        <v>-4.8599999999999977</v>
      </c>
      <c r="Y508" s="41">
        <f t="shared" si="76"/>
        <v>0.15004840271055175</v>
      </c>
      <c r="Z508" s="42">
        <f t="shared" si="70"/>
        <v>-227.49659999999983</v>
      </c>
      <c r="AA508" s="42">
        <f t="shared" si="77"/>
        <v>72.555500000000109</v>
      </c>
      <c r="AC508" s="42">
        <f t="shared" si="78"/>
        <v>-227.49659999999983</v>
      </c>
    </row>
    <row r="509" spans="1:29" ht="20.100000000000001" customHeight="1" x14ac:dyDescent="0.2">
      <c r="A509" s="27">
        <v>502</v>
      </c>
      <c r="B509" s="26" t="s">
        <v>519</v>
      </c>
      <c r="C509" s="27"/>
      <c r="D509" s="36">
        <v>46.46</v>
      </c>
      <c r="E509" s="36">
        <v>170.39</v>
      </c>
      <c r="F509" s="36">
        <v>29049.83</v>
      </c>
      <c r="G509" s="36">
        <v>7920.98</v>
      </c>
      <c r="H509" s="36">
        <v>0</v>
      </c>
      <c r="I509" s="36">
        <v>7920.98</v>
      </c>
      <c r="J509" s="36">
        <v>0</v>
      </c>
      <c r="K509" s="36">
        <v>0</v>
      </c>
      <c r="L509" s="36">
        <v>0</v>
      </c>
      <c r="M509" s="36">
        <v>0</v>
      </c>
      <c r="N509" s="36">
        <v>0</v>
      </c>
      <c r="O509" s="36">
        <v>0</v>
      </c>
      <c r="P509" s="36">
        <f t="shared" si="71"/>
        <v>7920.98</v>
      </c>
      <c r="Q509" s="37">
        <v>16.739999999999998</v>
      </c>
      <c r="R509" s="38">
        <f t="shared" si="72"/>
        <v>777.74039999999991</v>
      </c>
      <c r="S509" s="39">
        <v>10.33</v>
      </c>
      <c r="T509" s="38">
        <f t="shared" si="73"/>
        <v>479.93180000000001</v>
      </c>
      <c r="U509" s="40" t="str">
        <f t="shared" si="79"/>
        <v>Niecała 10 /    3</v>
      </c>
      <c r="V509" s="28">
        <v>11.88</v>
      </c>
      <c r="W509" s="38">
        <f t="shared" si="74"/>
        <v>551.9448000000001</v>
      </c>
      <c r="X509" s="38">
        <f t="shared" si="75"/>
        <v>-4.8599999999999977</v>
      </c>
      <c r="Y509" s="41">
        <f t="shared" si="76"/>
        <v>0.15004840271055175</v>
      </c>
      <c r="Z509" s="42">
        <f t="shared" si="70"/>
        <v>-225.79559999999981</v>
      </c>
      <c r="AA509" s="42">
        <f t="shared" si="77"/>
        <v>72.01300000000009</v>
      </c>
      <c r="AC509" s="42">
        <f t="shared" si="78"/>
        <v>-225.79559999999981</v>
      </c>
    </row>
    <row r="510" spans="1:29" ht="20.100000000000001" customHeight="1" x14ac:dyDescent="0.2">
      <c r="A510" s="27">
        <v>503</v>
      </c>
      <c r="B510" s="26" t="s">
        <v>520</v>
      </c>
      <c r="C510" s="27"/>
      <c r="D510" s="36">
        <v>30.66</v>
      </c>
      <c r="E510" s="36">
        <v>170.39</v>
      </c>
      <c r="F510" s="36">
        <v>29049.83</v>
      </c>
      <c r="G510" s="36">
        <v>5227.2299999999996</v>
      </c>
      <c r="H510" s="36">
        <v>0</v>
      </c>
      <c r="I510" s="36">
        <v>5227.2299999999996</v>
      </c>
      <c r="J510" s="36">
        <v>0</v>
      </c>
      <c r="K510" s="36">
        <v>0</v>
      </c>
      <c r="L510" s="36">
        <v>12915</v>
      </c>
      <c r="M510" s="36">
        <v>12915</v>
      </c>
      <c r="N510" s="36">
        <v>421.23</v>
      </c>
      <c r="O510" s="36">
        <v>1291.5</v>
      </c>
      <c r="P510" s="36">
        <f t="shared" si="71"/>
        <v>6518.73</v>
      </c>
      <c r="Q510" s="37">
        <v>20.88</v>
      </c>
      <c r="R510" s="38">
        <f t="shared" si="72"/>
        <v>640.18079999999998</v>
      </c>
      <c r="S510" s="39">
        <v>10.33</v>
      </c>
      <c r="T510" s="38">
        <f t="shared" si="73"/>
        <v>316.71780000000001</v>
      </c>
      <c r="U510" s="40" t="str">
        <f t="shared" si="79"/>
        <v>Niecała 10 /    5</v>
      </c>
      <c r="V510" s="28">
        <v>11.88</v>
      </c>
      <c r="W510" s="38">
        <f t="shared" si="74"/>
        <v>364.24080000000004</v>
      </c>
      <c r="X510" s="38">
        <f t="shared" si="75"/>
        <v>-8.9999999999999982</v>
      </c>
      <c r="Y510" s="41">
        <f t="shared" si="76"/>
        <v>0.15004840271055175</v>
      </c>
      <c r="Z510" s="42">
        <f t="shared" si="70"/>
        <v>-275.93999999999994</v>
      </c>
      <c r="AA510" s="42">
        <f t="shared" si="77"/>
        <v>47.523000000000025</v>
      </c>
      <c r="AC510" s="42">
        <f t="shared" si="78"/>
        <v>-275.93999999999994</v>
      </c>
    </row>
    <row r="511" spans="1:29" ht="20.100000000000001" customHeight="1" x14ac:dyDescent="0.2">
      <c r="A511" s="27">
        <v>504</v>
      </c>
      <c r="B511" s="26" t="s">
        <v>521</v>
      </c>
      <c r="C511" s="27"/>
      <c r="D511" s="36">
        <v>46.48</v>
      </c>
      <c r="E511" s="36">
        <v>46.48</v>
      </c>
      <c r="F511" s="36">
        <v>5697.37</v>
      </c>
      <c r="G511" s="36">
        <v>5697.37</v>
      </c>
      <c r="H511" s="36">
        <v>0</v>
      </c>
      <c r="I511" s="36">
        <v>5697.37</v>
      </c>
      <c r="J511" s="36">
        <v>0</v>
      </c>
      <c r="K511" s="36">
        <v>0</v>
      </c>
      <c r="L511" s="36">
        <v>11261.36</v>
      </c>
      <c r="M511" s="36">
        <v>11261.36</v>
      </c>
      <c r="N511" s="36">
        <v>242.28</v>
      </c>
      <c r="O511" s="36">
        <v>546.02</v>
      </c>
      <c r="P511" s="36">
        <f t="shared" si="71"/>
        <v>6243.3899999999994</v>
      </c>
      <c r="Q511" s="37">
        <v>13.19</v>
      </c>
      <c r="R511" s="38">
        <f t="shared" si="72"/>
        <v>613.07119999999998</v>
      </c>
      <c r="S511" s="39">
        <v>11.58</v>
      </c>
      <c r="T511" s="38">
        <f t="shared" si="73"/>
        <v>538.23839999999996</v>
      </c>
      <c r="U511" s="40" t="str">
        <f t="shared" si="79"/>
        <v>Niecała 2 /    4</v>
      </c>
      <c r="V511" s="28">
        <v>13.25</v>
      </c>
      <c r="W511" s="38">
        <f t="shared" si="74"/>
        <v>615.86</v>
      </c>
      <c r="X511" s="38">
        <f t="shared" si="75"/>
        <v>6.0000000000000497E-2</v>
      </c>
      <c r="Y511" s="41">
        <f t="shared" si="76"/>
        <v>0.1442141623488773</v>
      </c>
      <c r="Z511" s="42">
        <f t="shared" si="70"/>
        <v>2.7888000000000375</v>
      </c>
      <c r="AA511" s="42">
        <f t="shared" si="77"/>
        <v>77.621600000000058</v>
      </c>
      <c r="AC511" s="42">
        <f t="shared" si="78"/>
        <v>2.7888000000000375</v>
      </c>
    </row>
    <row r="512" spans="1:29" ht="20.100000000000001" customHeight="1" x14ac:dyDescent="0.2">
      <c r="A512" s="27">
        <v>505</v>
      </c>
      <c r="B512" s="26" t="s">
        <v>522</v>
      </c>
      <c r="C512" s="27" t="s">
        <v>877</v>
      </c>
      <c r="D512" s="36">
        <v>46.9</v>
      </c>
      <c r="E512" s="36">
        <v>93.89</v>
      </c>
      <c r="F512" s="36">
        <v>13558.22</v>
      </c>
      <c r="G512" s="36">
        <v>6772.61</v>
      </c>
      <c r="H512" s="36">
        <v>0</v>
      </c>
      <c r="I512" s="36">
        <v>6772.61</v>
      </c>
      <c r="J512" s="36">
        <v>0</v>
      </c>
      <c r="K512" s="36">
        <v>0</v>
      </c>
      <c r="L512" s="36">
        <v>0</v>
      </c>
      <c r="M512" s="36">
        <v>0</v>
      </c>
      <c r="N512" s="36">
        <v>0</v>
      </c>
      <c r="O512" s="36">
        <v>0</v>
      </c>
      <c r="P512" s="36">
        <f t="shared" si="71"/>
        <v>6772.61</v>
      </c>
      <c r="Q512" s="37">
        <v>14.18</v>
      </c>
      <c r="R512" s="38">
        <f t="shared" si="72"/>
        <v>665.04199999999992</v>
      </c>
      <c r="S512" s="39">
        <v>0</v>
      </c>
      <c r="T512" s="38">
        <f t="shared" si="73"/>
        <v>0</v>
      </c>
      <c r="U512" s="40" t="str">
        <f t="shared" si="79"/>
        <v>Niecała 3 /    1</v>
      </c>
      <c r="V512" s="28">
        <v>11.34</v>
      </c>
      <c r="W512" s="38">
        <f t="shared" si="74"/>
        <v>531.846</v>
      </c>
      <c r="X512" s="38">
        <f t="shared" si="75"/>
        <v>-2.84</v>
      </c>
      <c r="Y512" s="41"/>
      <c r="Z512" s="42">
        <f t="shared" si="70"/>
        <v>-133.19599999999991</v>
      </c>
      <c r="AA512" s="42">
        <f t="shared" si="77"/>
        <v>531.846</v>
      </c>
      <c r="AC512" s="42">
        <f t="shared" si="78"/>
        <v>-133.19599999999991</v>
      </c>
    </row>
    <row r="513" spans="1:29" ht="20.100000000000001" customHeight="1" x14ac:dyDescent="0.2">
      <c r="A513" s="27">
        <v>506</v>
      </c>
      <c r="B513" s="26" t="s">
        <v>523</v>
      </c>
      <c r="C513" s="27"/>
      <c r="D513" s="36">
        <v>46.99</v>
      </c>
      <c r="E513" s="36">
        <v>93.89</v>
      </c>
      <c r="F513" s="36">
        <v>13558.22</v>
      </c>
      <c r="G513" s="36">
        <v>6785.61</v>
      </c>
      <c r="H513" s="36">
        <v>0</v>
      </c>
      <c r="I513" s="36">
        <v>6785.61</v>
      </c>
      <c r="J513" s="36">
        <v>0</v>
      </c>
      <c r="K513" s="36">
        <v>0</v>
      </c>
      <c r="L513" s="36">
        <v>0</v>
      </c>
      <c r="M513" s="36">
        <v>0</v>
      </c>
      <c r="N513" s="36">
        <v>0</v>
      </c>
      <c r="O513" s="36">
        <v>0</v>
      </c>
      <c r="P513" s="36">
        <f t="shared" si="71"/>
        <v>6785.61</v>
      </c>
      <c r="Q513" s="37">
        <v>14.18</v>
      </c>
      <c r="R513" s="38">
        <f t="shared" si="72"/>
        <v>666.31820000000005</v>
      </c>
      <c r="S513" s="39">
        <v>9.25</v>
      </c>
      <c r="T513" s="38">
        <f t="shared" si="73"/>
        <v>434.65750000000003</v>
      </c>
      <c r="U513" s="40" t="str">
        <f t="shared" si="79"/>
        <v>Niecała 3 /    4</v>
      </c>
      <c r="V513" s="28">
        <v>10.64</v>
      </c>
      <c r="W513" s="38">
        <f t="shared" si="74"/>
        <v>499.97360000000003</v>
      </c>
      <c r="X513" s="38">
        <f t="shared" si="75"/>
        <v>-3.5399999999999991</v>
      </c>
      <c r="Y513" s="41">
        <f t="shared" si="76"/>
        <v>0.15027027027027029</v>
      </c>
      <c r="Z513" s="42">
        <f t="shared" si="70"/>
        <v>-166.34460000000001</v>
      </c>
      <c r="AA513" s="42">
        <f t="shared" si="77"/>
        <v>65.316100000000006</v>
      </c>
      <c r="AC513" s="42">
        <f t="shared" si="78"/>
        <v>-166.34460000000001</v>
      </c>
    </row>
    <row r="514" spans="1:29" ht="20.100000000000001" customHeight="1" x14ac:dyDescent="0.2">
      <c r="A514" s="27">
        <v>507</v>
      </c>
      <c r="B514" s="26" t="s">
        <v>524</v>
      </c>
      <c r="C514" s="27"/>
      <c r="D514" s="36">
        <v>58.46</v>
      </c>
      <c r="E514" s="36">
        <v>58.46</v>
      </c>
      <c r="F514" s="36">
        <v>4885.5</v>
      </c>
      <c r="G514" s="36">
        <v>4885.5</v>
      </c>
      <c r="H514" s="36">
        <v>0</v>
      </c>
      <c r="I514" s="36">
        <v>4885.5</v>
      </c>
      <c r="J514" s="36">
        <v>0</v>
      </c>
      <c r="K514" s="36">
        <v>0</v>
      </c>
      <c r="L514" s="36">
        <v>11070</v>
      </c>
      <c r="M514" s="36">
        <v>11070</v>
      </c>
      <c r="N514" s="36">
        <v>189.36</v>
      </c>
      <c r="O514" s="36">
        <v>1107</v>
      </c>
      <c r="P514" s="36">
        <f t="shared" si="71"/>
        <v>5992.5</v>
      </c>
      <c r="Q514" s="37">
        <v>10.07</v>
      </c>
      <c r="R514" s="38">
        <f t="shared" si="72"/>
        <v>588.69220000000007</v>
      </c>
      <c r="S514" s="39">
        <v>9.73</v>
      </c>
      <c r="T514" s="38">
        <f t="shared" si="73"/>
        <v>568.81580000000008</v>
      </c>
      <c r="U514" s="40" t="str">
        <f t="shared" si="79"/>
        <v>Niecała 4 /    4</v>
      </c>
      <c r="V514" s="28">
        <v>11.13</v>
      </c>
      <c r="W514" s="38">
        <f t="shared" si="74"/>
        <v>650.65980000000002</v>
      </c>
      <c r="X514" s="38">
        <f t="shared" si="75"/>
        <v>1.0600000000000005</v>
      </c>
      <c r="Y514" s="41">
        <f t="shared" si="76"/>
        <v>0.14388489208633093</v>
      </c>
      <c r="Z514" s="42">
        <f t="shared" ref="Z514:Z577" si="80">W514-R514</f>
        <v>61.967599999999948</v>
      </c>
      <c r="AA514" s="42">
        <f t="shared" si="77"/>
        <v>81.843999999999937</v>
      </c>
      <c r="AC514" s="42">
        <f t="shared" si="78"/>
        <v>61.967599999999948</v>
      </c>
    </row>
    <row r="515" spans="1:29" ht="20.100000000000001" customHeight="1" x14ac:dyDescent="0.2">
      <c r="A515" s="27">
        <v>508</v>
      </c>
      <c r="B515" s="26" t="s">
        <v>525</v>
      </c>
      <c r="C515" s="27"/>
      <c r="D515" s="36">
        <v>46.37</v>
      </c>
      <c r="E515" s="36">
        <v>46.37</v>
      </c>
      <c r="F515" s="36">
        <v>6914.59</v>
      </c>
      <c r="G515" s="36">
        <v>6914.59</v>
      </c>
      <c r="H515" s="36">
        <v>0</v>
      </c>
      <c r="I515" s="36">
        <v>6914.59</v>
      </c>
      <c r="J515" s="36">
        <v>0</v>
      </c>
      <c r="K515" s="36">
        <v>0</v>
      </c>
      <c r="L515" s="36">
        <v>0</v>
      </c>
      <c r="M515" s="36">
        <v>0</v>
      </c>
      <c r="N515" s="36">
        <v>0</v>
      </c>
      <c r="O515" s="36">
        <v>0</v>
      </c>
      <c r="P515" s="36">
        <f t="shared" ref="P515:P578" si="81">I515+O515</f>
        <v>6914.59</v>
      </c>
      <c r="Q515" s="37">
        <v>14.64</v>
      </c>
      <c r="R515" s="38">
        <f t="shared" ref="R515:R578" si="82">D515*Q515</f>
        <v>678.85680000000002</v>
      </c>
      <c r="S515" s="39">
        <v>9.73</v>
      </c>
      <c r="T515" s="38">
        <f t="shared" ref="T515:T578" si="83">D515*S515</f>
        <v>451.18009999999998</v>
      </c>
      <c r="U515" s="40" t="str">
        <f t="shared" si="79"/>
        <v>Niecała 6 /    2</v>
      </c>
      <c r="V515" s="28">
        <v>11.19</v>
      </c>
      <c r="W515" s="38">
        <f t="shared" ref="W515:W578" si="84">D515*V515</f>
        <v>518.88029999999992</v>
      </c>
      <c r="X515" s="38">
        <f t="shared" ref="X515:X578" si="85">V515-Q515</f>
        <v>-3.4500000000000011</v>
      </c>
      <c r="Y515" s="41">
        <f t="shared" ref="Y515:Y577" si="86">V515/S515-100%</f>
        <v>0.1500513874614593</v>
      </c>
      <c r="Z515" s="42">
        <f t="shared" si="80"/>
        <v>-159.9765000000001</v>
      </c>
      <c r="AA515" s="42">
        <f t="shared" ref="AA515:AA578" si="87">W515-T515</f>
        <v>67.700199999999938</v>
      </c>
      <c r="AC515" s="42">
        <f t="shared" ref="AC515:AC578" si="88">W515-R515</f>
        <v>-159.9765000000001</v>
      </c>
    </row>
    <row r="516" spans="1:29" ht="20.100000000000001" customHeight="1" x14ac:dyDescent="0.2">
      <c r="A516" s="27">
        <v>509</v>
      </c>
      <c r="B516" s="26" t="s">
        <v>526</v>
      </c>
      <c r="C516" s="27"/>
      <c r="D516" s="36">
        <v>58.46</v>
      </c>
      <c r="E516" s="36">
        <v>116.92</v>
      </c>
      <c r="F516" s="36">
        <v>19039.13</v>
      </c>
      <c r="G516" s="36">
        <v>9519.57</v>
      </c>
      <c r="H516" s="36">
        <v>0</v>
      </c>
      <c r="I516" s="36">
        <v>9519.57</v>
      </c>
      <c r="J516" s="36">
        <v>0</v>
      </c>
      <c r="K516" s="36">
        <v>0</v>
      </c>
      <c r="L516" s="36">
        <v>0</v>
      </c>
      <c r="M516" s="36">
        <v>0</v>
      </c>
      <c r="N516" s="36">
        <v>0</v>
      </c>
      <c r="O516" s="36">
        <v>0</v>
      </c>
      <c r="P516" s="36">
        <f t="shared" si="81"/>
        <v>9519.57</v>
      </c>
      <c r="Q516" s="37">
        <v>15.99</v>
      </c>
      <c r="R516" s="38">
        <f t="shared" si="82"/>
        <v>934.77539999999999</v>
      </c>
      <c r="S516" s="39">
        <v>9.73</v>
      </c>
      <c r="T516" s="38">
        <f t="shared" si="83"/>
        <v>568.81580000000008</v>
      </c>
      <c r="U516" s="40" t="str">
        <f t="shared" si="79"/>
        <v>Niecała 8 /    2</v>
      </c>
      <c r="V516" s="28">
        <v>11.19</v>
      </c>
      <c r="W516" s="38">
        <f t="shared" si="84"/>
        <v>654.16739999999993</v>
      </c>
      <c r="X516" s="38">
        <f t="shared" si="85"/>
        <v>-4.8000000000000007</v>
      </c>
      <c r="Y516" s="41">
        <f t="shared" si="86"/>
        <v>0.1500513874614593</v>
      </c>
      <c r="Z516" s="42">
        <f t="shared" si="80"/>
        <v>-280.60800000000006</v>
      </c>
      <c r="AA516" s="42">
        <f t="shared" si="87"/>
        <v>85.351599999999848</v>
      </c>
      <c r="AC516" s="42">
        <f t="shared" si="88"/>
        <v>-280.60800000000006</v>
      </c>
    </row>
    <row r="517" spans="1:29" ht="20.100000000000001" customHeight="1" x14ac:dyDescent="0.2">
      <c r="A517" s="27">
        <v>510</v>
      </c>
      <c r="B517" s="26" t="s">
        <v>527</v>
      </c>
      <c r="C517" s="27"/>
      <c r="D517" s="36">
        <v>58.46</v>
      </c>
      <c r="E517" s="36">
        <v>116.92</v>
      </c>
      <c r="F517" s="36">
        <v>19039.13</v>
      </c>
      <c r="G517" s="36">
        <v>9519.57</v>
      </c>
      <c r="H517" s="36">
        <v>0</v>
      </c>
      <c r="I517" s="36">
        <v>9519.57</v>
      </c>
      <c r="J517" s="36">
        <v>0</v>
      </c>
      <c r="K517" s="36">
        <v>0</v>
      </c>
      <c r="L517" s="36">
        <v>0</v>
      </c>
      <c r="M517" s="36">
        <v>0</v>
      </c>
      <c r="N517" s="36">
        <v>0</v>
      </c>
      <c r="O517" s="36">
        <v>0</v>
      </c>
      <c r="P517" s="36">
        <f t="shared" si="81"/>
        <v>9519.57</v>
      </c>
      <c r="Q517" s="37">
        <v>15.99</v>
      </c>
      <c r="R517" s="38">
        <f t="shared" si="82"/>
        <v>934.77539999999999</v>
      </c>
      <c r="S517" s="39">
        <v>9.73</v>
      </c>
      <c r="T517" s="38">
        <f t="shared" si="83"/>
        <v>568.81580000000008</v>
      </c>
      <c r="U517" s="40" t="str">
        <f t="shared" si="79"/>
        <v>Niecała 8 /    4</v>
      </c>
      <c r="V517" s="28">
        <v>11.19</v>
      </c>
      <c r="W517" s="38">
        <f t="shared" si="84"/>
        <v>654.16739999999993</v>
      </c>
      <c r="X517" s="38">
        <f t="shared" si="85"/>
        <v>-4.8000000000000007</v>
      </c>
      <c r="Y517" s="41">
        <f t="shared" si="86"/>
        <v>0.1500513874614593</v>
      </c>
      <c r="Z517" s="42">
        <f t="shared" si="80"/>
        <v>-280.60800000000006</v>
      </c>
      <c r="AA517" s="42">
        <f t="shared" si="87"/>
        <v>85.351599999999848</v>
      </c>
      <c r="AC517" s="42">
        <f t="shared" si="88"/>
        <v>-280.60800000000006</v>
      </c>
    </row>
    <row r="518" spans="1:29" ht="20.100000000000001" customHeight="1" x14ac:dyDescent="0.2">
      <c r="A518" s="27">
        <v>511</v>
      </c>
      <c r="B518" s="26" t="s">
        <v>528</v>
      </c>
      <c r="C518" s="27"/>
      <c r="D518" s="36">
        <v>57.95</v>
      </c>
      <c r="E518" s="36">
        <v>139.78</v>
      </c>
      <c r="F518" s="36">
        <v>15756.32</v>
      </c>
      <c r="G518" s="36">
        <v>6532.26</v>
      </c>
      <c r="H518" s="36">
        <v>0</v>
      </c>
      <c r="I518" s="36">
        <v>6532.26</v>
      </c>
      <c r="J518" s="36">
        <v>0</v>
      </c>
      <c r="K518" s="36">
        <v>0</v>
      </c>
      <c r="L518" s="36">
        <v>47767</v>
      </c>
      <c r="M518" s="36">
        <v>47767</v>
      </c>
      <c r="N518" s="36">
        <v>824.29</v>
      </c>
      <c r="O518" s="36">
        <v>3516.7</v>
      </c>
      <c r="P518" s="36">
        <f t="shared" si="81"/>
        <v>10048.959999999999</v>
      </c>
      <c r="Q518" s="37">
        <v>17.03</v>
      </c>
      <c r="R518" s="38">
        <f t="shared" si="82"/>
        <v>986.88850000000014</v>
      </c>
      <c r="S518" s="39">
        <v>10.98</v>
      </c>
      <c r="T518" s="38">
        <f t="shared" si="83"/>
        <v>636.29100000000005</v>
      </c>
      <c r="U518" s="40" t="str">
        <f t="shared" si="79"/>
        <v>Niedziałkowskiego 29 /    4</v>
      </c>
      <c r="V518" s="28">
        <v>12.63</v>
      </c>
      <c r="W518" s="38">
        <f t="shared" si="84"/>
        <v>731.90850000000012</v>
      </c>
      <c r="X518" s="38">
        <f t="shared" si="85"/>
        <v>-4.4000000000000004</v>
      </c>
      <c r="Y518" s="41">
        <f t="shared" si="86"/>
        <v>0.1502732240437159</v>
      </c>
      <c r="Z518" s="42">
        <f t="shared" si="80"/>
        <v>-254.98000000000002</v>
      </c>
      <c r="AA518" s="42">
        <f t="shared" si="87"/>
        <v>95.617500000000064</v>
      </c>
      <c r="AC518" s="42">
        <f t="shared" si="88"/>
        <v>-254.98000000000002</v>
      </c>
    </row>
    <row r="519" spans="1:29" ht="20.100000000000001" customHeight="1" x14ac:dyDescent="0.2">
      <c r="A519" s="27">
        <v>512</v>
      </c>
      <c r="B519" s="26" t="s">
        <v>529</v>
      </c>
      <c r="C519" s="27"/>
      <c r="D519" s="36">
        <v>81.83</v>
      </c>
      <c r="E519" s="36">
        <v>139.78</v>
      </c>
      <c r="F519" s="36">
        <v>15756.32</v>
      </c>
      <c r="G519" s="36">
        <v>9224.06</v>
      </c>
      <c r="H519" s="36">
        <v>0</v>
      </c>
      <c r="I519" s="36">
        <v>9224.06</v>
      </c>
      <c r="J519" s="36">
        <v>0</v>
      </c>
      <c r="K519" s="36">
        <v>0</v>
      </c>
      <c r="L519" s="36">
        <v>1731.97</v>
      </c>
      <c r="M519" s="36">
        <v>1731.97</v>
      </c>
      <c r="N519" s="36">
        <v>21.17</v>
      </c>
      <c r="O519" s="36">
        <v>173.2</v>
      </c>
      <c r="P519" s="36">
        <f t="shared" si="81"/>
        <v>9397.26</v>
      </c>
      <c r="Q519" s="37">
        <v>11.28</v>
      </c>
      <c r="R519" s="38">
        <f t="shared" si="82"/>
        <v>923.04239999999993</v>
      </c>
      <c r="S519" s="39">
        <v>9.7899999999999991</v>
      </c>
      <c r="T519" s="38">
        <f t="shared" si="83"/>
        <v>801.11569999999995</v>
      </c>
      <c r="U519" s="40" t="str">
        <f t="shared" si="79"/>
        <v>Niedziałkowskiego 29 /    5</v>
      </c>
      <c r="V519" s="28">
        <v>11.26</v>
      </c>
      <c r="W519" s="38">
        <f t="shared" si="84"/>
        <v>921.4058</v>
      </c>
      <c r="X519" s="38">
        <f t="shared" si="85"/>
        <v>-1.9999999999999574E-2</v>
      </c>
      <c r="Y519" s="41">
        <f t="shared" si="86"/>
        <v>0.15015321756894795</v>
      </c>
      <c r="Z519" s="42">
        <f t="shared" si="80"/>
        <v>-1.6365999999999303</v>
      </c>
      <c r="AA519" s="42">
        <f t="shared" si="87"/>
        <v>120.29010000000005</v>
      </c>
      <c r="AC519" s="42">
        <f t="shared" si="88"/>
        <v>-1.6365999999999303</v>
      </c>
    </row>
    <row r="520" spans="1:29" ht="20.100000000000001" customHeight="1" x14ac:dyDescent="0.2">
      <c r="A520" s="27">
        <v>513</v>
      </c>
      <c r="B520" s="26" t="s">
        <v>530</v>
      </c>
      <c r="C520" s="27"/>
      <c r="D520" s="36">
        <v>70.89</v>
      </c>
      <c r="E520" s="36">
        <v>70.89</v>
      </c>
      <c r="F520" s="36">
        <v>6364.2</v>
      </c>
      <c r="G520" s="36">
        <v>6364.2</v>
      </c>
      <c r="H520" s="36">
        <v>0</v>
      </c>
      <c r="I520" s="36">
        <v>6364.2</v>
      </c>
      <c r="J520" s="36">
        <v>0</v>
      </c>
      <c r="K520" s="36">
        <v>0</v>
      </c>
      <c r="L520" s="36">
        <v>0</v>
      </c>
      <c r="M520" s="36">
        <v>0</v>
      </c>
      <c r="N520" s="36">
        <v>0</v>
      </c>
      <c r="O520" s="36">
        <v>0</v>
      </c>
      <c r="P520" s="36">
        <f t="shared" si="81"/>
        <v>6364.2</v>
      </c>
      <c r="Q520" s="37">
        <v>8.82</v>
      </c>
      <c r="R520" s="38">
        <f t="shared" si="82"/>
        <v>625.24980000000005</v>
      </c>
      <c r="S520" s="39">
        <v>14.59</v>
      </c>
      <c r="T520" s="38">
        <f t="shared" si="83"/>
        <v>1034.2851000000001</v>
      </c>
      <c r="U520" s="40" t="str">
        <f t="shared" si="79"/>
        <v>Niedziałkowskiego 4 /   12</v>
      </c>
      <c r="V520" s="28">
        <v>14.86</v>
      </c>
      <c r="W520" s="38">
        <f t="shared" si="84"/>
        <v>1053.4254000000001</v>
      </c>
      <c r="X520" s="38">
        <f t="shared" si="85"/>
        <v>6.0399999999999991</v>
      </c>
      <c r="Y520" s="41">
        <f t="shared" si="86"/>
        <v>1.8505825908156304E-2</v>
      </c>
      <c r="Z520" s="42">
        <f t="shared" si="80"/>
        <v>428.17560000000003</v>
      </c>
      <c r="AA520" s="42">
        <f t="shared" si="87"/>
        <v>19.140300000000025</v>
      </c>
      <c r="AC520" s="42">
        <f t="shared" si="88"/>
        <v>428.17560000000003</v>
      </c>
    </row>
    <row r="521" spans="1:29" ht="20.100000000000001" customHeight="1" x14ac:dyDescent="0.2">
      <c r="A521" s="27">
        <v>514</v>
      </c>
      <c r="B521" s="26" t="s">
        <v>531</v>
      </c>
      <c r="C521" s="27"/>
      <c r="D521" s="36">
        <v>85.88</v>
      </c>
      <c r="E521" s="36">
        <v>85.88</v>
      </c>
      <c r="F521" s="36">
        <v>10948.32</v>
      </c>
      <c r="G521" s="36">
        <v>10948.32</v>
      </c>
      <c r="H521" s="36">
        <v>0</v>
      </c>
      <c r="I521" s="36">
        <v>10948.32</v>
      </c>
      <c r="J521" s="36">
        <v>0</v>
      </c>
      <c r="K521" s="36">
        <v>0</v>
      </c>
      <c r="L521" s="36">
        <v>5110.47</v>
      </c>
      <c r="M521" s="36">
        <v>5110.47</v>
      </c>
      <c r="N521" s="36">
        <v>59.5</v>
      </c>
      <c r="O521" s="36">
        <v>511.05</v>
      </c>
      <c r="P521" s="36">
        <f t="shared" si="81"/>
        <v>11459.369999999999</v>
      </c>
      <c r="Q521" s="37">
        <v>13.1</v>
      </c>
      <c r="R521" s="38">
        <f t="shared" si="82"/>
        <v>1125.028</v>
      </c>
      <c r="S521" s="39">
        <v>10.8</v>
      </c>
      <c r="T521" s="38">
        <f t="shared" si="83"/>
        <v>927.50400000000002</v>
      </c>
      <c r="U521" s="40" t="str">
        <f t="shared" ref="U521:U584" si="89">PROPER(B521)</f>
        <v>Niedziałkowskiego 7 /    1</v>
      </c>
      <c r="V521" s="28">
        <v>12.42</v>
      </c>
      <c r="W521" s="38">
        <f t="shared" si="84"/>
        <v>1066.6296</v>
      </c>
      <c r="X521" s="38">
        <f t="shared" si="85"/>
        <v>-0.67999999999999972</v>
      </c>
      <c r="Y521" s="41">
        <f t="shared" si="86"/>
        <v>0.14999999999999991</v>
      </c>
      <c r="Z521" s="42">
        <f t="shared" si="80"/>
        <v>-58.398400000000038</v>
      </c>
      <c r="AA521" s="42">
        <f t="shared" si="87"/>
        <v>139.12559999999996</v>
      </c>
      <c r="AC521" s="42">
        <f t="shared" si="88"/>
        <v>-58.398400000000038</v>
      </c>
    </row>
    <row r="522" spans="1:29" ht="20.100000000000001" customHeight="1" x14ac:dyDescent="0.2">
      <c r="A522" s="27">
        <v>515</v>
      </c>
      <c r="B522" s="26" t="s">
        <v>532</v>
      </c>
      <c r="C522" s="27" t="s">
        <v>869</v>
      </c>
      <c r="D522" s="36">
        <v>49.37</v>
      </c>
      <c r="E522" s="36">
        <v>160.76</v>
      </c>
      <c r="F522" s="36">
        <v>45118.61</v>
      </c>
      <c r="G522" s="36">
        <v>13856.09</v>
      </c>
      <c r="H522" s="36">
        <v>0</v>
      </c>
      <c r="I522" s="36">
        <v>13856.09</v>
      </c>
      <c r="J522" s="36">
        <v>0</v>
      </c>
      <c r="K522" s="36">
        <v>0</v>
      </c>
      <c r="L522" s="36">
        <v>48031.67</v>
      </c>
      <c r="M522" s="36">
        <v>48031.67</v>
      </c>
      <c r="N522" s="36">
        <v>972.89</v>
      </c>
      <c r="O522" s="36">
        <v>3357.55</v>
      </c>
      <c r="P522" s="36">
        <f t="shared" si="81"/>
        <v>17213.64</v>
      </c>
      <c r="Q522" s="37">
        <v>34.24</v>
      </c>
      <c r="R522" s="38">
        <f t="shared" si="82"/>
        <v>1690.4287999999999</v>
      </c>
      <c r="S522" s="39">
        <v>10.34</v>
      </c>
      <c r="T522" s="38">
        <f t="shared" si="83"/>
        <v>510.48579999999998</v>
      </c>
      <c r="U522" s="40" t="str">
        <f t="shared" si="89"/>
        <v>Norweska 1 /    1</v>
      </c>
      <c r="V522" s="28">
        <v>11.89</v>
      </c>
      <c r="W522" s="38">
        <f t="shared" si="84"/>
        <v>587.00930000000005</v>
      </c>
      <c r="X522" s="38">
        <f t="shared" si="85"/>
        <v>-22.35</v>
      </c>
      <c r="Y522" s="41">
        <f t="shared" si="86"/>
        <v>0.14990328820116061</v>
      </c>
      <c r="Z522" s="42">
        <f t="shared" si="80"/>
        <v>-1103.4195</v>
      </c>
      <c r="AA522" s="42">
        <f t="shared" si="87"/>
        <v>76.52350000000007</v>
      </c>
      <c r="AC522" s="42">
        <f t="shared" si="88"/>
        <v>-1103.4195</v>
      </c>
    </row>
    <row r="523" spans="1:29" ht="20.100000000000001" customHeight="1" x14ac:dyDescent="0.2">
      <c r="A523" s="27">
        <v>516</v>
      </c>
      <c r="B523" s="26" t="s">
        <v>533</v>
      </c>
      <c r="C523" s="27" t="s">
        <v>878</v>
      </c>
      <c r="D523" s="36">
        <v>48.93</v>
      </c>
      <c r="E523" s="36">
        <v>160.76</v>
      </c>
      <c r="F523" s="36">
        <v>45118.61</v>
      </c>
      <c r="G523" s="36">
        <v>13732.61</v>
      </c>
      <c r="H523" s="36">
        <v>0</v>
      </c>
      <c r="I523" s="36">
        <v>13732.61</v>
      </c>
      <c r="J523" s="36">
        <v>0</v>
      </c>
      <c r="K523" s="36">
        <v>0</v>
      </c>
      <c r="L523" s="36">
        <v>1051.8</v>
      </c>
      <c r="M523" s="36">
        <v>1051.8</v>
      </c>
      <c r="N523" s="36">
        <v>21.5</v>
      </c>
      <c r="O523" s="36">
        <v>105.18</v>
      </c>
      <c r="P523" s="36">
        <f t="shared" si="81"/>
        <v>13837.79</v>
      </c>
      <c r="Q523" s="37">
        <v>27.77</v>
      </c>
      <c r="R523" s="38">
        <f t="shared" si="82"/>
        <v>1358.7861</v>
      </c>
      <c r="S523" s="39">
        <v>10.34</v>
      </c>
      <c r="T523" s="38">
        <f t="shared" si="83"/>
        <v>505.93619999999999</v>
      </c>
      <c r="U523" s="40" t="str">
        <f t="shared" si="89"/>
        <v>Norweska 1 /    2</v>
      </c>
      <c r="V523" s="28">
        <v>11.89</v>
      </c>
      <c r="W523" s="38">
        <f t="shared" si="84"/>
        <v>581.77769999999998</v>
      </c>
      <c r="X523" s="38">
        <f t="shared" si="85"/>
        <v>-15.879999999999999</v>
      </c>
      <c r="Y523" s="41">
        <f t="shared" si="86"/>
        <v>0.14990328820116061</v>
      </c>
      <c r="Z523" s="42">
        <f t="shared" si="80"/>
        <v>-777.00840000000005</v>
      </c>
      <c r="AA523" s="42">
        <f t="shared" si="87"/>
        <v>75.841499999999996</v>
      </c>
      <c r="AC523" s="42">
        <f t="shared" si="88"/>
        <v>-777.00840000000005</v>
      </c>
    </row>
    <row r="524" spans="1:29" ht="20.100000000000001" customHeight="1" x14ac:dyDescent="0.2">
      <c r="A524" s="27">
        <v>517</v>
      </c>
      <c r="B524" s="26" t="s">
        <v>534</v>
      </c>
      <c r="C524" s="27" t="s">
        <v>869</v>
      </c>
      <c r="D524" s="36">
        <v>62.46</v>
      </c>
      <c r="E524" s="36">
        <v>160.76</v>
      </c>
      <c r="F524" s="36">
        <v>45118.61</v>
      </c>
      <c r="G524" s="36">
        <v>17529.91</v>
      </c>
      <c r="H524" s="36">
        <v>0</v>
      </c>
      <c r="I524" s="36">
        <v>17529.91</v>
      </c>
      <c r="J524" s="36">
        <v>0</v>
      </c>
      <c r="K524" s="36">
        <v>0</v>
      </c>
      <c r="L524" s="36">
        <v>66815.12</v>
      </c>
      <c r="M524" s="36">
        <v>66815.12</v>
      </c>
      <c r="N524" s="36">
        <v>1069.73</v>
      </c>
      <c r="O524" s="36">
        <v>4866.83</v>
      </c>
      <c r="P524" s="36">
        <f t="shared" si="81"/>
        <v>22396.739999999998</v>
      </c>
      <c r="Q524" s="37">
        <v>35.21</v>
      </c>
      <c r="R524" s="38">
        <f t="shared" si="82"/>
        <v>2199.2166000000002</v>
      </c>
      <c r="S524" s="39">
        <v>10.34</v>
      </c>
      <c r="T524" s="38">
        <f t="shared" si="83"/>
        <v>645.83640000000003</v>
      </c>
      <c r="U524" s="40" t="str">
        <f t="shared" si="89"/>
        <v>Norweska 1 /    4</v>
      </c>
      <c r="V524" s="28">
        <v>11.89</v>
      </c>
      <c r="W524" s="38">
        <f t="shared" si="84"/>
        <v>742.64940000000001</v>
      </c>
      <c r="X524" s="38">
        <f t="shared" si="85"/>
        <v>-23.32</v>
      </c>
      <c r="Y524" s="41">
        <f t="shared" si="86"/>
        <v>0.14990328820116061</v>
      </c>
      <c r="Z524" s="42">
        <f t="shared" si="80"/>
        <v>-1456.5672000000002</v>
      </c>
      <c r="AA524" s="42">
        <f t="shared" si="87"/>
        <v>96.812999999999988</v>
      </c>
      <c r="AC524" s="42">
        <f t="shared" si="88"/>
        <v>-1456.5672000000002</v>
      </c>
    </row>
    <row r="525" spans="1:29" ht="20.100000000000001" customHeight="1" x14ac:dyDescent="0.2">
      <c r="A525" s="27">
        <v>518</v>
      </c>
      <c r="B525" s="26" t="s">
        <v>535</v>
      </c>
      <c r="C525" s="27"/>
      <c r="D525" s="36">
        <v>47.74</v>
      </c>
      <c r="E525" s="36">
        <v>47.74</v>
      </c>
      <c r="F525" s="36">
        <v>9352.76</v>
      </c>
      <c r="G525" s="36">
        <v>9352.76</v>
      </c>
      <c r="H525" s="36">
        <v>0</v>
      </c>
      <c r="I525" s="36">
        <v>9352.76</v>
      </c>
      <c r="J525" s="36">
        <v>0</v>
      </c>
      <c r="K525" s="36">
        <v>0</v>
      </c>
      <c r="L525" s="36">
        <v>30068.69</v>
      </c>
      <c r="M525" s="36">
        <v>30068.69</v>
      </c>
      <c r="N525" s="36">
        <v>629.85</v>
      </c>
      <c r="O525" s="36">
        <v>2405.79</v>
      </c>
      <c r="P525" s="36">
        <f t="shared" si="81"/>
        <v>11758.55</v>
      </c>
      <c r="Q525" s="37">
        <v>24.19</v>
      </c>
      <c r="R525" s="38">
        <f t="shared" si="82"/>
        <v>1154.8306</v>
      </c>
      <c r="S525" s="39">
        <v>12.24</v>
      </c>
      <c r="T525" s="38">
        <f t="shared" si="83"/>
        <v>584.33760000000007</v>
      </c>
      <c r="U525" s="40" t="str">
        <f t="shared" si="89"/>
        <v>Norweska 2 /    3</v>
      </c>
      <c r="V525" s="28">
        <v>14.08</v>
      </c>
      <c r="W525" s="38">
        <f t="shared" si="84"/>
        <v>672.17920000000004</v>
      </c>
      <c r="X525" s="38">
        <f t="shared" si="85"/>
        <v>-10.110000000000001</v>
      </c>
      <c r="Y525" s="41">
        <f t="shared" si="86"/>
        <v>0.15032679738562083</v>
      </c>
      <c r="Z525" s="42">
        <f t="shared" si="80"/>
        <v>-482.65139999999997</v>
      </c>
      <c r="AA525" s="42">
        <f t="shared" si="87"/>
        <v>87.841599999999971</v>
      </c>
      <c r="AC525" s="42">
        <f t="shared" si="88"/>
        <v>-482.65139999999997</v>
      </c>
    </row>
    <row r="526" spans="1:29" ht="20.100000000000001" customHeight="1" x14ac:dyDescent="0.2">
      <c r="A526" s="27">
        <v>519</v>
      </c>
      <c r="B526" s="26" t="s">
        <v>536</v>
      </c>
      <c r="C526" s="27" t="s">
        <v>868</v>
      </c>
      <c r="D526" s="36">
        <v>24.3</v>
      </c>
      <c r="E526" s="36">
        <v>24.3</v>
      </c>
      <c r="F526" s="36">
        <v>1663.51</v>
      </c>
      <c r="G526" s="36">
        <v>1663.51</v>
      </c>
      <c r="H526" s="36">
        <v>0</v>
      </c>
      <c r="I526" s="36">
        <v>1663.51</v>
      </c>
      <c r="J526" s="36">
        <v>0</v>
      </c>
      <c r="K526" s="36">
        <v>0</v>
      </c>
      <c r="L526" s="36">
        <v>0</v>
      </c>
      <c r="M526" s="36">
        <v>0</v>
      </c>
      <c r="N526" s="36">
        <v>0</v>
      </c>
      <c r="O526" s="36">
        <v>0</v>
      </c>
      <c r="P526" s="36">
        <f t="shared" si="81"/>
        <v>1663.51</v>
      </c>
      <c r="Q526" s="37">
        <v>6.72</v>
      </c>
      <c r="R526" s="38">
        <f t="shared" si="82"/>
        <v>163.29599999999999</v>
      </c>
      <c r="S526" s="39">
        <v>0</v>
      </c>
      <c r="T526" s="38">
        <f t="shared" si="83"/>
        <v>0</v>
      </c>
      <c r="U526" s="40" t="str">
        <f t="shared" si="89"/>
        <v>Norweska 7 /    5</v>
      </c>
      <c r="V526" s="28">
        <v>11.48</v>
      </c>
      <c r="W526" s="38">
        <f t="shared" si="84"/>
        <v>278.964</v>
      </c>
      <c r="X526" s="38">
        <f t="shared" si="85"/>
        <v>4.7600000000000007</v>
      </c>
      <c r="Y526" s="41"/>
      <c r="Z526" s="42">
        <f t="shared" si="80"/>
        <v>115.66800000000001</v>
      </c>
      <c r="AA526" s="42">
        <f t="shared" si="87"/>
        <v>278.964</v>
      </c>
      <c r="AC526" s="42">
        <f t="shared" si="88"/>
        <v>115.66800000000001</v>
      </c>
    </row>
    <row r="527" spans="1:29" ht="20.100000000000001" customHeight="1" x14ac:dyDescent="0.2">
      <c r="A527" s="27">
        <v>520</v>
      </c>
      <c r="B527" s="26" t="s">
        <v>537</v>
      </c>
      <c r="C527" s="27"/>
      <c r="D527" s="36">
        <v>47.74</v>
      </c>
      <c r="E527" s="36">
        <v>220.21</v>
      </c>
      <c r="F527" s="36">
        <v>13966.91</v>
      </c>
      <c r="G527" s="36">
        <v>3027.93</v>
      </c>
      <c r="H527" s="36">
        <v>0</v>
      </c>
      <c r="I527" s="36">
        <v>3027.93</v>
      </c>
      <c r="J527" s="36">
        <v>0</v>
      </c>
      <c r="K527" s="36">
        <v>0</v>
      </c>
      <c r="L527" s="36">
        <v>9630</v>
      </c>
      <c r="M527" s="36">
        <v>9630</v>
      </c>
      <c r="N527" s="36">
        <v>201.72</v>
      </c>
      <c r="O527" s="36">
        <v>963</v>
      </c>
      <c r="P527" s="36">
        <f t="shared" si="81"/>
        <v>3990.93</v>
      </c>
      <c r="Q527" s="37">
        <v>8.2100000000000009</v>
      </c>
      <c r="R527" s="38">
        <f t="shared" si="82"/>
        <v>391.94540000000006</v>
      </c>
      <c r="S527" s="39">
        <v>9.73</v>
      </c>
      <c r="T527" s="38">
        <f t="shared" si="83"/>
        <v>464.51020000000005</v>
      </c>
      <c r="U527" s="40" t="str">
        <f t="shared" si="89"/>
        <v>Norweska 8 /    2</v>
      </c>
      <c r="V527" s="28">
        <v>11.13</v>
      </c>
      <c r="W527" s="38">
        <f t="shared" si="84"/>
        <v>531.34620000000007</v>
      </c>
      <c r="X527" s="38">
        <f t="shared" si="85"/>
        <v>2.92</v>
      </c>
      <c r="Y527" s="41">
        <f t="shared" si="86"/>
        <v>0.14388489208633093</v>
      </c>
      <c r="Z527" s="42">
        <f t="shared" si="80"/>
        <v>139.4008</v>
      </c>
      <c r="AA527" s="42">
        <f t="shared" si="87"/>
        <v>66.836000000000013</v>
      </c>
      <c r="AC527" s="42">
        <f t="shared" si="88"/>
        <v>139.4008</v>
      </c>
    </row>
    <row r="528" spans="1:29" ht="20.100000000000001" customHeight="1" x14ac:dyDescent="0.2">
      <c r="A528" s="27">
        <v>521</v>
      </c>
      <c r="B528" s="26" t="s">
        <v>538</v>
      </c>
      <c r="C528" s="27"/>
      <c r="D528" s="36">
        <v>47.74</v>
      </c>
      <c r="E528" s="36">
        <v>220.21</v>
      </c>
      <c r="F528" s="36">
        <v>13966.91</v>
      </c>
      <c r="G528" s="36">
        <v>3027.93</v>
      </c>
      <c r="H528" s="36">
        <v>0</v>
      </c>
      <c r="I528" s="36">
        <v>3027.93</v>
      </c>
      <c r="J528" s="36">
        <v>0</v>
      </c>
      <c r="K528" s="36">
        <v>0</v>
      </c>
      <c r="L528" s="36">
        <v>0</v>
      </c>
      <c r="M528" s="36">
        <v>0</v>
      </c>
      <c r="N528" s="36">
        <v>0</v>
      </c>
      <c r="O528" s="36">
        <v>0</v>
      </c>
      <c r="P528" s="36">
        <f t="shared" si="81"/>
        <v>3027.93</v>
      </c>
      <c r="Q528" s="37">
        <v>6.23</v>
      </c>
      <c r="R528" s="38">
        <f t="shared" si="82"/>
        <v>297.42020000000002</v>
      </c>
      <c r="S528" s="39">
        <v>9.73</v>
      </c>
      <c r="T528" s="38">
        <f t="shared" si="83"/>
        <v>464.51020000000005</v>
      </c>
      <c r="U528" s="40" t="str">
        <f t="shared" si="89"/>
        <v>Norweska 8 /    3</v>
      </c>
      <c r="V528" s="28">
        <v>11.13</v>
      </c>
      <c r="W528" s="38">
        <f t="shared" si="84"/>
        <v>531.34620000000007</v>
      </c>
      <c r="X528" s="38">
        <f t="shared" si="85"/>
        <v>4.9000000000000004</v>
      </c>
      <c r="Y528" s="41">
        <f t="shared" si="86"/>
        <v>0.14388489208633093</v>
      </c>
      <c r="Z528" s="42">
        <f t="shared" si="80"/>
        <v>233.92600000000004</v>
      </c>
      <c r="AA528" s="42">
        <f t="shared" si="87"/>
        <v>66.836000000000013</v>
      </c>
      <c r="AC528" s="42">
        <f t="shared" si="88"/>
        <v>233.92600000000004</v>
      </c>
    </row>
    <row r="529" spans="1:29" ht="20.100000000000001" customHeight="1" x14ac:dyDescent="0.2">
      <c r="A529" s="27">
        <v>522</v>
      </c>
      <c r="B529" s="26" t="s">
        <v>539</v>
      </c>
      <c r="C529" s="27"/>
      <c r="D529" s="36">
        <v>47.74</v>
      </c>
      <c r="E529" s="36">
        <v>47.74</v>
      </c>
      <c r="F529" s="36">
        <v>5259.62</v>
      </c>
      <c r="G529" s="36">
        <v>5259.62</v>
      </c>
      <c r="H529" s="36">
        <v>0</v>
      </c>
      <c r="I529" s="36">
        <v>5259.62</v>
      </c>
      <c r="J529" s="36">
        <v>0</v>
      </c>
      <c r="K529" s="36">
        <v>0</v>
      </c>
      <c r="L529" s="36">
        <v>0</v>
      </c>
      <c r="M529" s="36">
        <v>0</v>
      </c>
      <c r="N529" s="36">
        <v>0</v>
      </c>
      <c r="O529" s="36">
        <v>0</v>
      </c>
      <c r="P529" s="36">
        <f t="shared" si="81"/>
        <v>5259.62</v>
      </c>
      <c r="Q529" s="37">
        <v>10.82</v>
      </c>
      <c r="R529" s="38">
        <f t="shared" si="82"/>
        <v>516.54680000000008</v>
      </c>
      <c r="S529" s="39">
        <v>11.38</v>
      </c>
      <c r="T529" s="38">
        <f t="shared" si="83"/>
        <v>543.28120000000001</v>
      </c>
      <c r="U529" s="40" t="str">
        <f t="shared" si="89"/>
        <v>Norweska 9 /    2</v>
      </c>
      <c r="V529" s="28">
        <v>13.02</v>
      </c>
      <c r="W529" s="38">
        <f t="shared" si="84"/>
        <v>621.57479999999998</v>
      </c>
      <c r="X529" s="38">
        <f t="shared" si="85"/>
        <v>2.1999999999999993</v>
      </c>
      <c r="Y529" s="41">
        <f t="shared" si="86"/>
        <v>0.14411247803163429</v>
      </c>
      <c r="Z529" s="42">
        <f t="shared" si="80"/>
        <v>105.02799999999991</v>
      </c>
      <c r="AA529" s="42">
        <f t="shared" si="87"/>
        <v>78.293599999999969</v>
      </c>
      <c r="AC529" s="42">
        <f t="shared" si="88"/>
        <v>105.02799999999991</v>
      </c>
    </row>
    <row r="530" spans="1:29" ht="20.100000000000001" customHeight="1" x14ac:dyDescent="0.2">
      <c r="A530" s="27">
        <v>523</v>
      </c>
      <c r="B530" s="26" t="s">
        <v>540</v>
      </c>
      <c r="C530" s="27"/>
      <c r="D530" s="36">
        <v>36.54</v>
      </c>
      <c r="E530" s="36">
        <v>754.51</v>
      </c>
      <c r="F530" s="36">
        <v>116898.34</v>
      </c>
      <c r="G530" s="36">
        <v>5661.24</v>
      </c>
      <c r="H530" s="36">
        <v>0</v>
      </c>
      <c r="I530" s="36">
        <v>5661.24</v>
      </c>
      <c r="J530" s="36">
        <v>0</v>
      </c>
      <c r="K530" s="36">
        <v>0</v>
      </c>
      <c r="L530" s="36">
        <v>0</v>
      </c>
      <c r="M530" s="36">
        <v>0</v>
      </c>
      <c r="N530" s="36">
        <v>0</v>
      </c>
      <c r="O530" s="36">
        <v>0</v>
      </c>
      <c r="P530" s="36">
        <f t="shared" si="81"/>
        <v>5661.24</v>
      </c>
      <c r="Q530" s="37">
        <v>15.21</v>
      </c>
      <c r="R530" s="38">
        <f t="shared" si="82"/>
        <v>555.77340000000004</v>
      </c>
      <c r="S530" s="39">
        <v>11.22</v>
      </c>
      <c r="T530" s="38">
        <f t="shared" si="83"/>
        <v>409.97880000000004</v>
      </c>
      <c r="U530" s="40" t="str">
        <f t="shared" si="89"/>
        <v>Odrowców 7 /    1</v>
      </c>
      <c r="V530" s="28">
        <v>12.9</v>
      </c>
      <c r="W530" s="38">
        <f t="shared" si="84"/>
        <v>471.36599999999999</v>
      </c>
      <c r="X530" s="38">
        <f t="shared" si="85"/>
        <v>-2.3100000000000005</v>
      </c>
      <c r="Y530" s="41">
        <f t="shared" si="86"/>
        <v>0.14973262032085555</v>
      </c>
      <c r="Z530" s="42">
        <f t="shared" si="80"/>
        <v>-84.407400000000052</v>
      </c>
      <c r="AA530" s="42">
        <f t="shared" si="87"/>
        <v>61.38719999999995</v>
      </c>
      <c r="AC530" s="42">
        <f t="shared" si="88"/>
        <v>-84.407400000000052</v>
      </c>
    </row>
    <row r="531" spans="1:29" ht="20.100000000000001" customHeight="1" x14ac:dyDescent="0.2">
      <c r="A531" s="27">
        <v>524</v>
      </c>
      <c r="B531" s="26" t="s">
        <v>541</v>
      </c>
      <c r="C531" s="27"/>
      <c r="D531" s="36">
        <v>44.91</v>
      </c>
      <c r="E531" s="36">
        <v>754.51</v>
      </c>
      <c r="F531" s="36">
        <v>116898.34</v>
      </c>
      <c r="G531" s="36">
        <v>6958.03</v>
      </c>
      <c r="H531" s="36">
        <v>0</v>
      </c>
      <c r="I531" s="36">
        <v>6958.03</v>
      </c>
      <c r="J531" s="36">
        <v>0</v>
      </c>
      <c r="K531" s="36">
        <v>0</v>
      </c>
      <c r="L531" s="36">
        <v>0</v>
      </c>
      <c r="M531" s="36">
        <v>0</v>
      </c>
      <c r="N531" s="36">
        <v>0</v>
      </c>
      <c r="O531" s="36">
        <v>0</v>
      </c>
      <c r="P531" s="36">
        <f t="shared" si="81"/>
        <v>6958.03</v>
      </c>
      <c r="Q531" s="37">
        <v>15.21</v>
      </c>
      <c r="R531" s="38">
        <f t="shared" si="82"/>
        <v>683.08109999999999</v>
      </c>
      <c r="S531" s="39">
        <v>11.22</v>
      </c>
      <c r="T531" s="38">
        <f t="shared" si="83"/>
        <v>503.89019999999999</v>
      </c>
      <c r="U531" s="40" t="str">
        <f t="shared" si="89"/>
        <v>Odrowców 7 /    2</v>
      </c>
      <c r="V531" s="28">
        <v>12.9</v>
      </c>
      <c r="W531" s="38">
        <f t="shared" si="84"/>
        <v>579.33899999999994</v>
      </c>
      <c r="X531" s="38">
        <f t="shared" si="85"/>
        <v>-2.3100000000000005</v>
      </c>
      <c r="Y531" s="41">
        <f t="shared" si="86"/>
        <v>0.14973262032085555</v>
      </c>
      <c r="Z531" s="42">
        <f t="shared" si="80"/>
        <v>-103.74210000000005</v>
      </c>
      <c r="AA531" s="42">
        <f t="shared" si="87"/>
        <v>75.448799999999949</v>
      </c>
      <c r="AC531" s="42">
        <f t="shared" si="88"/>
        <v>-103.74210000000005</v>
      </c>
    </row>
    <row r="532" spans="1:29" ht="20.100000000000001" customHeight="1" x14ac:dyDescent="0.2">
      <c r="A532" s="27">
        <v>525</v>
      </c>
      <c r="B532" s="26" t="s">
        <v>542</v>
      </c>
      <c r="C532" s="27"/>
      <c r="D532" s="36">
        <v>35.06</v>
      </c>
      <c r="E532" s="36">
        <v>754.51</v>
      </c>
      <c r="F532" s="36">
        <v>116898.34</v>
      </c>
      <c r="G532" s="36">
        <v>5431.94</v>
      </c>
      <c r="H532" s="36">
        <v>0</v>
      </c>
      <c r="I532" s="36">
        <v>5431.94</v>
      </c>
      <c r="J532" s="36">
        <v>0</v>
      </c>
      <c r="K532" s="36">
        <v>0</v>
      </c>
      <c r="L532" s="36">
        <v>0</v>
      </c>
      <c r="M532" s="36">
        <v>0</v>
      </c>
      <c r="N532" s="36">
        <v>0</v>
      </c>
      <c r="O532" s="36">
        <v>0</v>
      </c>
      <c r="P532" s="36">
        <f t="shared" si="81"/>
        <v>5431.94</v>
      </c>
      <c r="Q532" s="37">
        <v>15.21</v>
      </c>
      <c r="R532" s="38">
        <f t="shared" si="82"/>
        <v>533.26260000000002</v>
      </c>
      <c r="S532" s="39">
        <v>11.22</v>
      </c>
      <c r="T532" s="38">
        <f t="shared" si="83"/>
        <v>393.37320000000005</v>
      </c>
      <c r="U532" s="40" t="str">
        <f t="shared" si="89"/>
        <v>Odrowców 7 /    3</v>
      </c>
      <c r="V532" s="28">
        <v>12.9</v>
      </c>
      <c r="W532" s="38">
        <f t="shared" si="84"/>
        <v>452.27400000000006</v>
      </c>
      <c r="X532" s="38">
        <f t="shared" si="85"/>
        <v>-2.3100000000000005</v>
      </c>
      <c r="Y532" s="41">
        <f t="shared" si="86"/>
        <v>0.14973262032085555</v>
      </c>
      <c r="Z532" s="42">
        <f t="shared" si="80"/>
        <v>-80.988599999999963</v>
      </c>
      <c r="AA532" s="42">
        <f t="shared" si="87"/>
        <v>58.900800000000004</v>
      </c>
      <c r="AC532" s="42">
        <f t="shared" si="88"/>
        <v>-80.988599999999963</v>
      </c>
    </row>
    <row r="533" spans="1:29" ht="20.100000000000001" customHeight="1" x14ac:dyDescent="0.2">
      <c r="A533" s="27">
        <v>526</v>
      </c>
      <c r="B533" s="26" t="s">
        <v>543</v>
      </c>
      <c r="C533" s="27"/>
      <c r="D533" s="36">
        <v>47.71</v>
      </c>
      <c r="E533" s="36">
        <v>754.51</v>
      </c>
      <c r="F533" s="36">
        <v>116898.34</v>
      </c>
      <c r="G533" s="36">
        <v>7391.84</v>
      </c>
      <c r="H533" s="36">
        <v>0</v>
      </c>
      <c r="I533" s="36">
        <v>7391.84</v>
      </c>
      <c r="J533" s="36">
        <v>0</v>
      </c>
      <c r="K533" s="36">
        <v>0</v>
      </c>
      <c r="L533" s="36">
        <v>0</v>
      </c>
      <c r="M533" s="36">
        <v>0</v>
      </c>
      <c r="N533" s="36">
        <v>0</v>
      </c>
      <c r="O533" s="36">
        <v>0</v>
      </c>
      <c r="P533" s="36">
        <f t="shared" si="81"/>
        <v>7391.84</v>
      </c>
      <c r="Q533" s="37">
        <v>15.21</v>
      </c>
      <c r="R533" s="38">
        <f t="shared" si="82"/>
        <v>725.66910000000007</v>
      </c>
      <c r="S533" s="39">
        <v>11.44</v>
      </c>
      <c r="T533" s="38">
        <f t="shared" si="83"/>
        <v>545.80240000000003</v>
      </c>
      <c r="U533" s="40" t="str">
        <f t="shared" si="89"/>
        <v>Odrowców 7 /    4</v>
      </c>
      <c r="V533" s="28">
        <v>13.16</v>
      </c>
      <c r="W533" s="38">
        <f t="shared" si="84"/>
        <v>627.86360000000002</v>
      </c>
      <c r="X533" s="38">
        <f t="shared" si="85"/>
        <v>-2.0500000000000007</v>
      </c>
      <c r="Y533" s="41">
        <f t="shared" si="86"/>
        <v>0.15034965034965042</v>
      </c>
      <c r="Z533" s="42">
        <f t="shared" si="80"/>
        <v>-97.805500000000052</v>
      </c>
      <c r="AA533" s="42">
        <f t="shared" si="87"/>
        <v>82.061199999999985</v>
      </c>
      <c r="AC533" s="42">
        <f t="shared" si="88"/>
        <v>-97.805500000000052</v>
      </c>
    </row>
    <row r="534" spans="1:29" ht="20.100000000000001" customHeight="1" x14ac:dyDescent="0.2">
      <c r="A534" s="27">
        <v>527</v>
      </c>
      <c r="B534" s="26" t="s">
        <v>544</v>
      </c>
      <c r="C534" s="27"/>
      <c r="D534" s="36">
        <v>44.42</v>
      </c>
      <c r="E534" s="36">
        <v>754.51</v>
      </c>
      <c r="F534" s="36">
        <v>116898.34</v>
      </c>
      <c r="G534" s="36">
        <v>6882.11</v>
      </c>
      <c r="H534" s="36">
        <v>0</v>
      </c>
      <c r="I534" s="36">
        <v>6882.11</v>
      </c>
      <c r="J534" s="36">
        <v>0</v>
      </c>
      <c r="K534" s="36">
        <v>0</v>
      </c>
      <c r="L534" s="36">
        <v>0</v>
      </c>
      <c r="M534" s="36">
        <v>0</v>
      </c>
      <c r="N534" s="36">
        <v>0</v>
      </c>
      <c r="O534" s="36">
        <v>0</v>
      </c>
      <c r="P534" s="36">
        <f t="shared" si="81"/>
        <v>6882.11</v>
      </c>
      <c r="Q534" s="37">
        <v>15.21</v>
      </c>
      <c r="R534" s="38">
        <f t="shared" si="82"/>
        <v>675.62820000000011</v>
      </c>
      <c r="S534" s="39">
        <v>12.71</v>
      </c>
      <c r="T534" s="38">
        <f t="shared" si="83"/>
        <v>564.57820000000004</v>
      </c>
      <c r="U534" s="40" t="str">
        <f t="shared" si="89"/>
        <v>Odrowców 7 /    5</v>
      </c>
      <c r="V534" s="28">
        <v>14.62</v>
      </c>
      <c r="W534" s="38">
        <f t="shared" si="84"/>
        <v>649.42039999999997</v>
      </c>
      <c r="X534" s="38">
        <f t="shared" si="85"/>
        <v>-0.59000000000000163</v>
      </c>
      <c r="Y534" s="41">
        <f t="shared" si="86"/>
        <v>0.15027537372147903</v>
      </c>
      <c r="Z534" s="42">
        <f t="shared" si="80"/>
        <v>-26.207800000000134</v>
      </c>
      <c r="AA534" s="42">
        <f t="shared" si="87"/>
        <v>84.842199999999934</v>
      </c>
      <c r="AC534" s="42">
        <f t="shared" si="88"/>
        <v>-26.207800000000134</v>
      </c>
    </row>
    <row r="535" spans="1:29" ht="20.100000000000001" customHeight="1" x14ac:dyDescent="0.2">
      <c r="A535" s="27">
        <v>528</v>
      </c>
      <c r="B535" s="26" t="s">
        <v>545</v>
      </c>
      <c r="C535" s="27"/>
      <c r="D535" s="36">
        <v>36.42</v>
      </c>
      <c r="E535" s="36">
        <v>754.51</v>
      </c>
      <c r="F535" s="36">
        <v>116898.34</v>
      </c>
      <c r="G535" s="36">
        <v>5642.65</v>
      </c>
      <c r="H535" s="36">
        <v>0</v>
      </c>
      <c r="I535" s="36">
        <v>5642.65</v>
      </c>
      <c r="J535" s="36">
        <v>0</v>
      </c>
      <c r="K535" s="36">
        <v>0</v>
      </c>
      <c r="L535" s="36">
        <v>0</v>
      </c>
      <c r="M535" s="36">
        <v>0</v>
      </c>
      <c r="N535" s="36">
        <v>0</v>
      </c>
      <c r="O535" s="36">
        <v>0</v>
      </c>
      <c r="P535" s="36">
        <f t="shared" si="81"/>
        <v>5642.65</v>
      </c>
      <c r="Q535" s="37">
        <v>15.21</v>
      </c>
      <c r="R535" s="38">
        <f t="shared" si="82"/>
        <v>553.94820000000004</v>
      </c>
      <c r="S535" s="39">
        <v>11.22</v>
      </c>
      <c r="T535" s="38">
        <f t="shared" si="83"/>
        <v>408.63240000000002</v>
      </c>
      <c r="U535" s="40" t="str">
        <f t="shared" si="89"/>
        <v>Odrowców 7 /    6</v>
      </c>
      <c r="V535" s="28">
        <v>12.9</v>
      </c>
      <c r="W535" s="38">
        <f t="shared" si="84"/>
        <v>469.81800000000004</v>
      </c>
      <c r="X535" s="38">
        <f t="shared" si="85"/>
        <v>-2.3100000000000005</v>
      </c>
      <c r="Y535" s="41">
        <f t="shared" si="86"/>
        <v>0.14973262032085555</v>
      </c>
      <c r="Z535" s="42">
        <f t="shared" si="80"/>
        <v>-84.130200000000002</v>
      </c>
      <c r="AA535" s="42">
        <f t="shared" si="87"/>
        <v>61.185600000000022</v>
      </c>
      <c r="AC535" s="42">
        <f t="shared" si="88"/>
        <v>-84.130200000000002</v>
      </c>
    </row>
    <row r="536" spans="1:29" ht="20.100000000000001" customHeight="1" x14ac:dyDescent="0.2">
      <c r="A536" s="27">
        <v>529</v>
      </c>
      <c r="B536" s="26" t="s">
        <v>546</v>
      </c>
      <c r="C536" s="27"/>
      <c r="D536" s="36">
        <v>36.14</v>
      </c>
      <c r="E536" s="36">
        <v>754.51</v>
      </c>
      <c r="F536" s="36">
        <v>116898.34</v>
      </c>
      <c r="G536" s="36">
        <v>5599.27</v>
      </c>
      <c r="H536" s="36">
        <v>0</v>
      </c>
      <c r="I536" s="36">
        <v>5599.27</v>
      </c>
      <c r="J536" s="36">
        <v>0</v>
      </c>
      <c r="K536" s="36">
        <v>0</v>
      </c>
      <c r="L536" s="36">
        <v>0</v>
      </c>
      <c r="M536" s="36">
        <v>0</v>
      </c>
      <c r="N536" s="36">
        <v>0</v>
      </c>
      <c r="O536" s="36">
        <v>0</v>
      </c>
      <c r="P536" s="36">
        <f t="shared" si="81"/>
        <v>5599.27</v>
      </c>
      <c r="Q536" s="37">
        <v>15.21</v>
      </c>
      <c r="R536" s="38">
        <f t="shared" si="82"/>
        <v>549.68940000000009</v>
      </c>
      <c r="S536" s="39">
        <v>11.39</v>
      </c>
      <c r="T536" s="38">
        <f t="shared" si="83"/>
        <v>411.63460000000003</v>
      </c>
      <c r="U536" s="40" t="str">
        <f t="shared" si="89"/>
        <v>Odrowców 7 /    7</v>
      </c>
      <c r="V536" s="28">
        <v>13.1</v>
      </c>
      <c r="W536" s="38">
        <f t="shared" si="84"/>
        <v>473.43399999999997</v>
      </c>
      <c r="X536" s="38">
        <f t="shared" si="85"/>
        <v>-2.1100000000000012</v>
      </c>
      <c r="Y536" s="41">
        <f t="shared" si="86"/>
        <v>0.15013169446883223</v>
      </c>
      <c r="Z536" s="42">
        <f t="shared" si="80"/>
        <v>-76.255400000000122</v>
      </c>
      <c r="AA536" s="42">
        <f t="shared" si="87"/>
        <v>61.799399999999935</v>
      </c>
      <c r="AC536" s="42">
        <f t="shared" si="88"/>
        <v>-76.255400000000122</v>
      </c>
    </row>
    <row r="537" spans="1:29" ht="20.100000000000001" customHeight="1" x14ac:dyDescent="0.2">
      <c r="A537" s="27">
        <v>530</v>
      </c>
      <c r="B537" s="26" t="s">
        <v>547</v>
      </c>
      <c r="C537" s="27"/>
      <c r="D537" s="36">
        <v>44.74</v>
      </c>
      <c r="E537" s="36">
        <v>754.51</v>
      </c>
      <c r="F537" s="36">
        <v>116898.34</v>
      </c>
      <c r="G537" s="36">
        <v>6931.69</v>
      </c>
      <c r="H537" s="36">
        <v>0</v>
      </c>
      <c r="I537" s="36">
        <v>6931.69</v>
      </c>
      <c r="J537" s="36">
        <v>0</v>
      </c>
      <c r="K537" s="36">
        <v>0</v>
      </c>
      <c r="L537" s="36">
        <v>0</v>
      </c>
      <c r="M537" s="36">
        <v>0</v>
      </c>
      <c r="N537" s="36">
        <v>0</v>
      </c>
      <c r="O537" s="36">
        <v>0</v>
      </c>
      <c r="P537" s="36">
        <f t="shared" si="81"/>
        <v>6931.69</v>
      </c>
      <c r="Q537" s="37">
        <v>15.21</v>
      </c>
      <c r="R537" s="38">
        <f t="shared" si="82"/>
        <v>680.49540000000002</v>
      </c>
      <c r="S537" s="39">
        <v>11.39</v>
      </c>
      <c r="T537" s="38">
        <f t="shared" si="83"/>
        <v>509.58860000000004</v>
      </c>
      <c r="U537" s="40" t="str">
        <f t="shared" si="89"/>
        <v>Odrowców 7 /    8</v>
      </c>
      <c r="V537" s="28">
        <v>13.1</v>
      </c>
      <c r="W537" s="38">
        <f t="shared" si="84"/>
        <v>586.09400000000005</v>
      </c>
      <c r="X537" s="38">
        <f t="shared" si="85"/>
        <v>-2.1100000000000012</v>
      </c>
      <c r="Y537" s="41">
        <f t="shared" si="86"/>
        <v>0.15013169446883223</v>
      </c>
      <c r="Z537" s="42">
        <f t="shared" si="80"/>
        <v>-94.401399999999967</v>
      </c>
      <c r="AA537" s="42">
        <f t="shared" si="87"/>
        <v>76.505400000000009</v>
      </c>
      <c r="AC537" s="42">
        <f t="shared" si="88"/>
        <v>-94.401399999999967</v>
      </c>
    </row>
    <row r="538" spans="1:29" ht="20.100000000000001" customHeight="1" x14ac:dyDescent="0.2">
      <c r="A538" s="27">
        <v>531</v>
      </c>
      <c r="B538" s="26" t="s">
        <v>548</v>
      </c>
      <c r="C538" s="27"/>
      <c r="D538" s="36">
        <v>45.55</v>
      </c>
      <c r="E538" s="36">
        <v>754.51</v>
      </c>
      <c r="F538" s="36">
        <v>116898.34</v>
      </c>
      <c r="G538" s="36">
        <v>7057.19</v>
      </c>
      <c r="H538" s="36">
        <v>0</v>
      </c>
      <c r="I538" s="36">
        <v>7057.19</v>
      </c>
      <c r="J538" s="36">
        <v>0</v>
      </c>
      <c r="K538" s="36">
        <v>0</v>
      </c>
      <c r="L538" s="36">
        <v>0</v>
      </c>
      <c r="M538" s="36">
        <v>0</v>
      </c>
      <c r="N538" s="36">
        <v>0</v>
      </c>
      <c r="O538" s="36">
        <v>0</v>
      </c>
      <c r="P538" s="36">
        <f t="shared" si="81"/>
        <v>7057.19</v>
      </c>
      <c r="Q538" s="37">
        <v>15.21</v>
      </c>
      <c r="R538" s="38">
        <f t="shared" si="82"/>
        <v>692.81550000000004</v>
      </c>
      <c r="S538" s="39">
        <v>11.39</v>
      </c>
      <c r="T538" s="38">
        <f t="shared" si="83"/>
        <v>518.81449999999995</v>
      </c>
      <c r="U538" s="40" t="str">
        <f t="shared" si="89"/>
        <v>Odrowców 7 /    9</v>
      </c>
      <c r="V538" s="28">
        <v>13.1</v>
      </c>
      <c r="W538" s="38">
        <f t="shared" si="84"/>
        <v>596.70499999999993</v>
      </c>
      <c r="X538" s="38">
        <f t="shared" si="85"/>
        <v>-2.1100000000000012</v>
      </c>
      <c r="Y538" s="41">
        <f t="shared" si="86"/>
        <v>0.15013169446883223</v>
      </c>
      <c r="Z538" s="42">
        <f t="shared" si="80"/>
        <v>-96.110500000000116</v>
      </c>
      <c r="AA538" s="42">
        <f t="shared" si="87"/>
        <v>77.890499999999975</v>
      </c>
      <c r="AC538" s="42">
        <f t="shared" si="88"/>
        <v>-96.110500000000116</v>
      </c>
    </row>
    <row r="539" spans="1:29" ht="20.100000000000001" customHeight="1" x14ac:dyDescent="0.2">
      <c r="A539" s="27">
        <v>532</v>
      </c>
      <c r="B539" s="26" t="s">
        <v>549</v>
      </c>
      <c r="C539" s="27"/>
      <c r="D539" s="36">
        <v>47.59</v>
      </c>
      <c r="E539" s="36">
        <v>754.51</v>
      </c>
      <c r="F539" s="36">
        <v>116898.34</v>
      </c>
      <c r="G539" s="36">
        <v>7373.25</v>
      </c>
      <c r="H539" s="36">
        <v>0</v>
      </c>
      <c r="I539" s="36">
        <v>7373.25</v>
      </c>
      <c r="J539" s="36">
        <v>0</v>
      </c>
      <c r="K539" s="36">
        <v>0</v>
      </c>
      <c r="L539" s="36">
        <v>0</v>
      </c>
      <c r="M539" s="36">
        <v>0</v>
      </c>
      <c r="N539" s="36">
        <v>0</v>
      </c>
      <c r="O539" s="36">
        <v>0</v>
      </c>
      <c r="P539" s="36">
        <f t="shared" si="81"/>
        <v>7373.25</v>
      </c>
      <c r="Q539" s="37">
        <v>15.21</v>
      </c>
      <c r="R539" s="38">
        <f t="shared" si="82"/>
        <v>723.84390000000008</v>
      </c>
      <c r="S539" s="39">
        <v>11.39</v>
      </c>
      <c r="T539" s="38">
        <f t="shared" si="83"/>
        <v>542.05010000000004</v>
      </c>
      <c r="U539" s="40" t="str">
        <f t="shared" si="89"/>
        <v>Odrowców 7 /   10</v>
      </c>
      <c r="V539" s="28">
        <v>13.1</v>
      </c>
      <c r="W539" s="38">
        <f t="shared" si="84"/>
        <v>623.42899999999997</v>
      </c>
      <c r="X539" s="38">
        <f t="shared" si="85"/>
        <v>-2.1100000000000012</v>
      </c>
      <c r="Y539" s="41">
        <f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 <c r="AC539" s="42">
        <f t="shared" si="88"/>
        <v>-100.4149000000001</v>
      </c>
    </row>
    <row r="540" spans="1:29" ht="20.100000000000001" customHeight="1" x14ac:dyDescent="0.2">
      <c r="A540" s="27">
        <v>533</v>
      </c>
      <c r="B540" s="26" t="s">
        <v>550</v>
      </c>
      <c r="C540" s="27"/>
      <c r="D540" s="36">
        <v>44.24</v>
      </c>
      <c r="E540" s="36">
        <v>754.51</v>
      </c>
      <c r="F540" s="36">
        <v>116898.34</v>
      </c>
      <c r="G540" s="36">
        <v>6854.23</v>
      </c>
      <c r="H540" s="36">
        <v>0</v>
      </c>
      <c r="I540" s="36">
        <v>6854.23</v>
      </c>
      <c r="J540" s="36">
        <v>0</v>
      </c>
      <c r="K540" s="36">
        <v>0</v>
      </c>
      <c r="L540" s="36">
        <v>0</v>
      </c>
      <c r="M540" s="36">
        <v>0</v>
      </c>
      <c r="N540" s="36">
        <v>0</v>
      </c>
      <c r="O540" s="36">
        <v>0</v>
      </c>
      <c r="P540" s="36">
        <f t="shared" si="81"/>
        <v>6854.23</v>
      </c>
      <c r="Q540" s="37">
        <v>15.21</v>
      </c>
      <c r="R540" s="38">
        <f t="shared" si="82"/>
        <v>672.89040000000011</v>
      </c>
      <c r="S540" s="39">
        <v>11.39</v>
      </c>
      <c r="T540" s="38">
        <f t="shared" si="83"/>
        <v>503.89360000000005</v>
      </c>
      <c r="U540" s="40" t="str">
        <f t="shared" si="89"/>
        <v>Odrowców 7 /   11</v>
      </c>
      <c r="V540" s="28">
        <v>13.1</v>
      </c>
      <c r="W540" s="38">
        <f t="shared" si="84"/>
        <v>579.54399999999998</v>
      </c>
      <c r="X540" s="38">
        <f t="shared" si="85"/>
        <v>-2.1100000000000012</v>
      </c>
      <c r="Y540" s="41">
        <f t="shared" si="86"/>
        <v>0.15013169446883223</v>
      </c>
      <c r="Z540" s="42">
        <f t="shared" si="80"/>
        <v>-93.346400000000131</v>
      </c>
      <c r="AA540" s="42">
        <f t="shared" si="87"/>
        <v>75.650399999999934</v>
      </c>
      <c r="AC540" s="42">
        <f t="shared" si="88"/>
        <v>-93.346400000000131</v>
      </c>
    </row>
    <row r="541" spans="1:29" ht="20.100000000000001" customHeight="1" x14ac:dyDescent="0.2">
      <c r="A541" s="27">
        <v>534</v>
      </c>
      <c r="B541" s="26" t="s">
        <v>551</v>
      </c>
      <c r="C541" s="27"/>
      <c r="D541" s="36">
        <v>36.32</v>
      </c>
      <c r="E541" s="36">
        <v>754.51</v>
      </c>
      <c r="F541" s="36">
        <v>116898.34</v>
      </c>
      <c r="G541" s="36">
        <v>5627.16</v>
      </c>
      <c r="H541" s="36">
        <v>0</v>
      </c>
      <c r="I541" s="36">
        <v>5627.16</v>
      </c>
      <c r="J541" s="36">
        <v>0</v>
      </c>
      <c r="K541" s="36">
        <v>0</v>
      </c>
      <c r="L541" s="36">
        <v>0</v>
      </c>
      <c r="M541" s="36">
        <v>0</v>
      </c>
      <c r="N541" s="36">
        <v>0</v>
      </c>
      <c r="O541" s="36">
        <v>0</v>
      </c>
      <c r="P541" s="36">
        <f t="shared" si="81"/>
        <v>5627.16</v>
      </c>
      <c r="Q541" s="37">
        <v>15.21</v>
      </c>
      <c r="R541" s="38">
        <f t="shared" si="82"/>
        <v>552.42720000000008</v>
      </c>
      <c r="S541" s="39">
        <v>11.08</v>
      </c>
      <c r="T541" s="38">
        <f t="shared" si="83"/>
        <v>402.42560000000003</v>
      </c>
      <c r="U541" s="40" t="str">
        <f t="shared" si="89"/>
        <v>Odrowców 7 /   12</v>
      </c>
      <c r="V541" s="28">
        <v>12.74</v>
      </c>
      <c r="W541" s="38">
        <f t="shared" si="84"/>
        <v>462.71680000000003</v>
      </c>
      <c r="X541" s="38">
        <f t="shared" si="85"/>
        <v>-2.4700000000000006</v>
      </c>
      <c r="Y541" s="41">
        <f t="shared" si="86"/>
        <v>0.14981949458483745</v>
      </c>
      <c r="Z541" s="42">
        <f t="shared" si="80"/>
        <v>-89.71040000000005</v>
      </c>
      <c r="AA541" s="42">
        <f t="shared" si="87"/>
        <v>60.291200000000003</v>
      </c>
      <c r="AC541" s="42">
        <f t="shared" si="88"/>
        <v>-89.71040000000005</v>
      </c>
    </row>
    <row r="542" spans="1:29" ht="20.100000000000001" customHeight="1" x14ac:dyDescent="0.2">
      <c r="A542" s="27">
        <v>535</v>
      </c>
      <c r="B542" s="26" t="s">
        <v>552</v>
      </c>
      <c r="C542" s="27"/>
      <c r="D542" s="36">
        <v>36.15</v>
      </c>
      <c r="E542" s="36">
        <v>754.51</v>
      </c>
      <c r="F542" s="36">
        <v>116898.34</v>
      </c>
      <c r="G542" s="36">
        <v>5600.82</v>
      </c>
      <c r="H542" s="36">
        <v>0</v>
      </c>
      <c r="I542" s="36">
        <v>5600.82</v>
      </c>
      <c r="J542" s="36">
        <v>0</v>
      </c>
      <c r="K542" s="36">
        <v>0</v>
      </c>
      <c r="L542" s="36">
        <v>0</v>
      </c>
      <c r="M542" s="36">
        <v>0</v>
      </c>
      <c r="N542" s="36">
        <v>0</v>
      </c>
      <c r="O542" s="36">
        <v>0</v>
      </c>
      <c r="P542" s="36">
        <f t="shared" si="81"/>
        <v>5600.82</v>
      </c>
      <c r="Q542" s="37">
        <v>15.21</v>
      </c>
      <c r="R542" s="38">
        <f t="shared" si="82"/>
        <v>549.8415</v>
      </c>
      <c r="S542" s="39">
        <v>11.2</v>
      </c>
      <c r="T542" s="38">
        <f t="shared" si="83"/>
        <v>404.87999999999994</v>
      </c>
      <c r="U542" s="40" t="str">
        <f t="shared" si="89"/>
        <v>Odrowców 7 /   13</v>
      </c>
      <c r="V542" s="28">
        <v>12.88</v>
      </c>
      <c r="W542" s="38">
        <f t="shared" si="84"/>
        <v>465.61200000000002</v>
      </c>
      <c r="X542" s="38">
        <f t="shared" si="85"/>
        <v>-2.33</v>
      </c>
      <c r="Y542" s="41">
        <f t="shared" si="86"/>
        <v>0.15000000000000013</v>
      </c>
      <c r="Z542" s="42">
        <f t="shared" si="80"/>
        <v>-84.229499999999973</v>
      </c>
      <c r="AA542" s="42">
        <f t="shared" si="87"/>
        <v>60.732000000000085</v>
      </c>
      <c r="AC542" s="42">
        <f t="shared" si="88"/>
        <v>-84.229499999999973</v>
      </c>
    </row>
    <row r="543" spans="1:29" ht="20.100000000000001" customHeight="1" x14ac:dyDescent="0.2">
      <c r="A543" s="27">
        <v>536</v>
      </c>
      <c r="B543" s="26" t="s">
        <v>553</v>
      </c>
      <c r="C543" s="27"/>
      <c r="D543" s="36">
        <v>55.63</v>
      </c>
      <c r="E543" s="36">
        <v>754.51</v>
      </c>
      <c r="F543" s="36">
        <v>116898.34</v>
      </c>
      <c r="G543" s="36">
        <v>8618.91</v>
      </c>
      <c r="H543" s="36">
        <v>0</v>
      </c>
      <c r="I543" s="36">
        <v>8618.91</v>
      </c>
      <c r="J543" s="36">
        <v>0</v>
      </c>
      <c r="K543" s="36">
        <v>0</v>
      </c>
      <c r="L543" s="36">
        <v>0</v>
      </c>
      <c r="M543" s="36">
        <v>0</v>
      </c>
      <c r="N543" s="36">
        <v>0</v>
      </c>
      <c r="O543" s="36">
        <v>0</v>
      </c>
      <c r="P543" s="36">
        <f t="shared" si="81"/>
        <v>8618.91</v>
      </c>
      <c r="Q543" s="37">
        <v>15.21</v>
      </c>
      <c r="R543" s="38">
        <f t="shared" si="82"/>
        <v>846.1323000000001</v>
      </c>
      <c r="S543" s="39">
        <v>11.14</v>
      </c>
      <c r="T543" s="38">
        <f t="shared" si="83"/>
        <v>619.71820000000002</v>
      </c>
      <c r="U543" s="40" t="str">
        <f t="shared" si="89"/>
        <v>Odrowców 7 /   14</v>
      </c>
      <c r="V543" s="28">
        <v>12.81</v>
      </c>
      <c r="W543" s="38">
        <f t="shared" si="84"/>
        <v>712.62030000000004</v>
      </c>
      <c r="X543" s="38">
        <f t="shared" si="85"/>
        <v>-2.4000000000000004</v>
      </c>
      <c r="Y543" s="41">
        <f t="shared" si="86"/>
        <v>0.14991023339317766</v>
      </c>
      <c r="Z543" s="42">
        <f t="shared" si="80"/>
        <v>-133.51200000000006</v>
      </c>
      <c r="AA543" s="42">
        <f t="shared" si="87"/>
        <v>92.902100000000019</v>
      </c>
      <c r="AC543" s="42">
        <f t="shared" si="88"/>
        <v>-133.51200000000006</v>
      </c>
    </row>
    <row r="544" spans="1:29" ht="20.100000000000001" customHeight="1" x14ac:dyDescent="0.2">
      <c r="A544" s="27">
        <v>537</v>
      </c>
      <c r="B544" s="26" t="s">
        <v>554</v>
      </c>
      <c r="C544" s="27"/>
      <c r="D544" s="36">
        <v>34.729999999999997</v>
      </c>
      <c r="E544" s="36">
        <v>754.51</v>
      </c>
      <c r="F544" s="36">
        <v>116898.34</v>
      </c>
      <c r="G544" s="36">
        <v>5380.82</v>
      </c>
      <c r="H544" s="36">
        <v>0</v>
      </c>
      <c r="I544" s="36">
        <v>5380.82</v>
      </c>
      <c r="J544" s="36">
        <v>0</v>
      </c>
      <c r="K544" s="36">
        <v>0</v>
      </c>
      <c r="L544" s="36">
        <v>0</v>
      </c>
      <c r="M544" s="36">
        <v>0</v>
      </c>
      <c r="N544" s="36">
        <v>0</v>
      </c>
      <c r="O544" s="36">
        <v>0</v>
      </c>
      <c r="P544" s="36">
        <f t="shared" si="81"/>
        <v>5380.82</v>
      </c>
      <c r="Q544" s="37">
        <v>15.21</v>
      </c>
      <c r="R544" s="38">
        <f t="shared" si="82"/>
        <v>528.24329999999998</v>
      </c>
      <c r="S544" s="39">
        <v>11.2</v>
      </c>
      <c r="T544" s="38">
        <f t="shared" si="83"/>
        <v>388.97599999999994</v>
      </c>
      <c r="U544" s="40" t="str">
        <f t="shared" si="89"/>
        <v>Odrowców 7 /   15</v>
      </c>
      <c r="V544" s="28">
        <v>12.88</v>
      </c>
      <c r="W544" s="38">
        <f t="shared" si="84"/>
        <v>447.32239999999996</v>
      </c>
      <c r="X544" s="38">
        <f t="shared" si="85"/>
        <v>-2.33</v>
      </c>
      <c r="Y544" s="41">
        <f t="shared" si="86"/>
        <v>0.15000000000000013</v>
      </c>
      <c r="Z544" s="42">
        <f t="shared" si="80"/>
        <v>-80.920900000000017</v>
      </c>
      <c r="AA544" s="42">
        <f t="shared" si="87"/>
        <v>58.346400000000017</v>
      </c>
      <c r="AC544" s="42">
        <f t="shared" si="88"/>
        <v>-80.920900000000017</v>
      </c>
    </row>
    <row r="545" spans="1:29" ht="20.100000000000001" customHeight="1" x14ac:dyDescent="0.2">
      <c r="A545" s="27">
        <v>538</v>
      </c>
      <c r="B545" s="26" t="s">
        <v>555</v>
      </c>
      <c r="C545" s="27"/>
      <c r="D545" s="36">
        <v>34.76</v>
      </c>
      <c r="E545" s="36">
        <v>754.51</v>
      </c>
      <c r="F545" s="36">
        <v>116898.34</v>
      </c>
      <c r="G545" s="36">
        <v>5385.46</v>
      </c>
      <c r="H545" s="36">
        <v>0</v>
      </c>
      <c r="I545" s="36">
        <v>5385.46</v>
      </c>
      <c r="J545" s="36">
        <v>0</v>
      </c>
      <c r="K545" s="36">
        <v>0</v>
      </c>
      <c r="L545" s="36">
        <v>0</v>
      </c>
      <c r="M545" s="36">
        <v>0</v>
      </c>
      <c r="N545" s="36">
        <v>0</v>
      </c>
      <c r="O545" s="36">
        <v>0</v>
      </c>
      <c r="P545" s="36">
        <f t="shared" si="81"/>
        <v>5385.46</v>
      </c>
      <c r="Q545" s="37">
        <v>15.21</v>
      </c>
      <c r="R545" s="38">
        <f t="shared" si="82"/>
        <v>528.69960000000003</v>
      </c>
      <c r="S545" s="39">
        <v>11.2</v>
      </c>
      <c r="T545" s="38">
        <f t="shared" si="83"/>
        <v>389.31199999999995</v>
      </c>
      <c r="U545" s="40" t="str">
        <f t="shared" si="89"/>
        <v>Odrowców 7 /   16</v>
      </c>
      <c r="V545" s="28">
        <v>12.88</v>
      </c>
      <c r="W545" s="38">
        <f t="shared" si="84"/>
        <v>447.7088</v>
      </c>
      <c r="X545" s="38">
        <f t="shared" si="85"/>
        <v>-2.33</v>
      </c>
      <c r="Y545" s="41">
        <f t="shared" si="86"/>
        <v>0.15000000000000013</v>
      </c>
      <c r="Z545" s="42">
        <f t="shared" si="80"/>
        <v>-80.990800000000036</v>
      </c>
      <c r="AA545" s="42">
        <f t="shared" si="87"/>
        <v>58.396800000000042</v>
      </c>
      <c r="AC545" s="42">
        <f t="shared" si="88"/>
        <v>-80.990800000000036</v>
      </c>
    </row>
    <row r="546" spans="1:29" ht="20.100000000000001" customHeight="1" x14ac:dyDescent="0.2">
      <c r="A546" s="27">
        <v>539</v>
      </c>
      <c r="B546" s="26" t="s">
        <v>556</v>
      </c>
      <c r="C546" s="27"/>
      <c r="D546" s="36">
        <v>57.33</v>
      </c>
      <c r="E546" s="36">
        <v>754.51</v>
      </c>
      <c r="F546" s="36">
        <v>116898.34</v>
      </c>
      <c r="G546" s="36">
        <v>8882.2999999999993</v>
      </c>
      <c r="H546" s="36">
        <v>0</v>
      </c>
      <c r="I546" s="36">
        <v>8882.2999999999993</v>
      </c>
      <c r="J546" s="36">
        <v>0</v>
      </c>
      <c r="K546" s="36">
        <v>0</v>
      </c>
      <c r="L546" s="36">
        <v>0</v>
      </c>
      <c r="M546" s="36">
        <v>0</v>
      </c>
      <c r="N546" s="36">
        <v>0</v>
      </c>
      <c r="O546" s="36">
        <v>0</v>
      </c>
      <c r="P546" s="36">
        <f t="shared" si="81"/>
        <v>8882.2999999999993</v>
      </c>
      <c r="Q546" s="37">
        <v>15.21</v>
      </c>
      <c r="R546" s="38">
        <f t="shared" si="82"/>
        <v>871.98930000000007</v>
      </c>
      <c r="S546" s="39">
        <v>11.2</v>
      </c>
      <c r="T546" s="38">
        <f t="shared" si="83"/>
        <v>642.09599999999989</v>
      </c>
      <c r="U546" s="40" t="str">
        <f t="shared" si="89"/>
        <v>Odrowców 7 /   17</v>
      </c>
      <c r="V546" s="28">
        <v>12.88</v>
      </c>
      <c r="W546" s="38">
        <f t="shared" si="84"/>
        <v>738.41039999999998</v>
      </c>
      <c r="X546" s="38">
        <f t="shared" si="85"/>
        <v>-2.33</v>
      </c>
      <c r="Y546" s="41">
        <f t="shared" si="86"/>
        <v>0.15000000000000013</v>
      </c>
      <c r="Z546" s="42">
        <f t="shared" si="80"/>
        <v>-133.57890000000009</v>
      </c>
      <c r="AA546" s="42">
        <f t="shared" si="87"/>
        <v>96.314400000000091</v>
      </c>
      <c r="AC546" s="42">
        <f t="shared" si="88"/>
        <v>-133.57890000000009</v>
      </c>
    </row>
    <row r="547" spans="1:29" ht="20.100000000000001" customHeight="1" x14ac:dyDescent="0.2">
      <c r="A547" s="27">
        <v>540</v>
      </c>
      <c r="B547" s="26" t="s">
        <v>557</v>
      </c>
      <c r="C547" s="27"/>
      <c r="D547" s="36">
        <v>36.270000000000003</v>
      </c>
      <c r="E547" s="36">
        <v>754.51</v>
      </c>
      <c r="F547" s="36">
        <v>116898.34</v>
      </c>
      <c r="G547" s="36">
        <v>5619.41</v>
      </c>
      <c r="H547" s="36">
        <v>0</v>
      </c>
      <c r="I547" s="36">
        <v>5619.41</v>
      </c>
      <c r="J547" s="36">
        <v>0</v>
      </c>
      <c r="K547" s="36">
        <v>0</v>
      </c>
      <c r="L547" s="36">
        <v>0</v>
      </c>
      <c r="M547" s="36">
        <v>0</v>
      </c>
      <c r="N547" s="36">
        <v>0</v>
      </c>
      <c r="O547" s="36">
        <v>0</v>
      </c>
      <c r="P547" s="36">
        <f t="shared" si="81"/>
        <v>5619.41</v>
      </c>
      <c r="Q547" s="37">
        <v>15.21</v>
      </c>
      <c r="R547" s="38">
        <f t="shared" si="82"/>
        <v>551.66670000000011</v>
      </c>
      <c r="S547" s="39">
        <v>12.6</v>
      </c>
      <c r="T547" s="38">
        <f t="shared" si="83"/>
        <v>457.00200000000001</v>
      </c>
      <c r="U547" s="40" t="str">
        <f t="shared" si="89"/>
        <v>Odrowców 7 /   18</v>
      </c>
      <c r="V547" s="28">
        <v>14.49</v>
      </c>
      <c r="W547" s="38">
        <f t="shared" si="84"/>
        <v>525.55230000000006</v>
      </c>
      <c r="X547" s="38">
        <f t="shared" si="85"/>
        <v>-0.72000000000000064</v>
      </c>
      <c r="Y547" s="41">
        <f t="shared" si="86"/>
        <v>0.15000000000000013</v>
      </c>
      <c r="Z547" s="42">
        <f t="shared" si="80"/>
        <v>-26.114400000000046</v>
      </c>
      <c r="AA547" s="42">
        <f t="shared" si="87"/>
        <v>68.55030000000005</v>
      </c>
      <c r="AC547" s="42">
        <f t="shared" si="88"/>
        <v>-26.114400000000046</v>
      </c>
    </row>
    <row r="548" spans="1:29" ht="20.100000000000001" customHeight="1" x14ac:dyDescent="0.2">
      <c r="A548" s="27">
        <v>541</v>
      </c>
      <c r="B548" s="26" t="s">
        <v>558</v>
      </c>
      <c r="C548" s="27"/>
      <c r="D548" s="36">
        <v>36.42</v>
      </c>
      <c r="E548" s="36">
        <v>754.71</v>
      </c>
      <c r="F548" s="36">
        <v>116644.02</v>
      </c>
      <c r="G548" s="36">
        <v>5628.88</v>
      </c>
      <c r="H548" s="36">
        <v>0</v>
      </c>
      <c r="I548" s="36">
        <v>5628.88</v>
      </c>
      <c r="J548" s="36">
        <v>0</v>
      </c>
      <c r="K548" s="36">
        <v>0</v>
      </c>
      <c r="L548" s="36">
        <v>0</v>
      </c>
      <c r="M548" s="36">
        <v>0</v>
      </c>
      <c r="N548" s="36">
        <v>0</v>
      </c>
      <c r="O548" s="36">
        <v>0</v>
      </c>
      <c r="P548" s="36">
        <f t="shared" si="81"/>
        <v>5628.88</v>
      </c>
      <c r="Q548" s="37">
        <v>15.18</v>
      </c>
      <c r="R548" s="38">
        <f t="shared" si="82"/>
        <v>552.85559999999998</v>
      </c>
      <c r="S548" s="39">
        <v>11.22</v>
      </c>
      <c r="T548" s="38">
        <f t="shared" si="83"/>
        <v>408.63240000000002</v>
      </c>
      <c r="U548" s="40" t="str">
        <f t="shared" si="89"/>
        <v>Odrowców 9 /    1</v>
      </c>
      <c r="V548" s="28">
        <v>12.9</v>
      </c>
      <c r="W548" s="38">
        <f t="shared" si="84"/>
        <v>469.81800000000004</v>
      </c>
      <c r="X548" s="38">
        <f t="shared" si="85"/>
        <v>-2.2799999999999994</v>
      </c>
      <c r="Y548" s="41">
        <f t="shared" si="86"/>
        <v>0.14973262032085555</v>
      </c>
      <c r="Z548" s="42">
        <f t="shared" si="80"/>
        <v>-83.037599999999941</v>
      </c>
      <c r="AA548" s="42">
        <f t="shared" si="87"/>
        <v>61.185600000000022</v>
      </c>
      <c r="AC548" s="42">
        <f t="shared" si="88"/>
        <v>-83.037599999999941</v>
      </c>
    </row>
    <row r="549" spans="1:29" ht="20.100000000000001" customHeight="1" x14ac:dyDescent="0.2">
      <c r="A549" s="27">
        <v>542</v>
      </c>
      <c r="B549" s="26" t="s">
        <v>559</v>
      </c>
      <c r="C549" s="27"/>
      <c r="D549" s="36">
        <v>45.1</v>
      </c>
      <c r="E549" s="36">
        <v>754.71</v>
      </c>
      <c r="F549" s="36">
        <v>116644.02</v>
      </c>
      <c r="G549" s="36">
        <v>6970.42</v>
      </c>
      <c r="H549" s="36">
        <v>0</v>
      </c>
      <c r="I549" s="36">
        <v>6970.42</v>
      </c>
      <c r="J549" s="36">
        <v>0</v>
      </c>
      <c r="K549" s="36">
        <v>0</v>
      </c>
      <c r="L549" s="36">
        <v>0</v>
      </c>
      <c r="M549" s="36">
        <v>0</v>
      </c>
      <c r="N549" s="36">
        <v>0</v>
      </c>
      <c r="O549" s="36">
        <v>0</v>
      </c>
      <c r="P549" s="36">
        <f t="shared" si="81"/>
        <v>6970.42</v>
      </c>
      <c r="Q549" s="37">
        <v>15.18</v>
      </c>
      <c r="R549" s="38">
        <f t="shared" si="82"/>
        <v>684.61800000000005</v>
      </c>
      <c r="S549" s="39">
        <v>11.22</v>
      </c>
      <c r="T549" s="38">
        <f t="shared" si="83"/>
        <v>506.02200000000005</v>
      </c>
      <c r="U549" s="40" t="str">
        <f t="shared" si="89"/>
        <v>Odrowców 9 /    2</v>
      </c>
      <c r="V549" s="28">
        <v>12.9</v>
      </c>
      <c r="W549" s="38">
        <f t="shared" si="84"/>
        <v>581.79000000000008</v>
      </c>
      <c r="X549" s="38">
        <f t="shared" si="85"/>
        <v>-2.2799999999999994</v>
      </c>
      <c r="Y549" s="41">
        <f t="shared" si="86"/>
        <v>0.14973262032085555</v>
      </c>
      <c r="Z549" s="42">
        <f t="shared" si="80"/>
        <v>-102.82799999999997</v>
      </c>
      <c r="AA549" s="42">
        <f t="shared" si="87"/>
        <v>75.768000000000029</v>
      </c>
      <c r="AC549" s="42">
        <f t="shared" si="88"/>
        <v>-102.82799999999997</v>
      </c>
    </row>
    <row r="550" spans="1:29" ht="20.100000000000001" customHeight="1" x14ac:dyDescent="0.2">
      <c r="A550" s="27">
        <v>543</v>
      </c>
      <c r="B550" s="26" t="s">
        <v>560</v>
      </c>
      <c r="C550" s="27"/>
      <c r="D550" s="36">
        <v>34.9</v>
      </c>
      <c r="E550" s="36">
        <v>754.71</v>
      </c>
      <c r="F550" s="36">
        <v>116644.02</v>
      </c>
      <c r="G550" s="36">
        <v>5393.96</v>
      </c>
      <c r="H550" s="36">
        <v>0</v>
      </c>
      <c r="I550" s="36">
        <v>5393.96</v>
      </c>
      <c r="J550" s="36">
        <v>0</v>
      </c>
      <c r="K550" s="36">
        <v>0</v>
      </c>
      <c r="L550" s="36">
        <v>0</v>
      </c>
      <c r="M550" s="36">
        <v>0</v>
      </c>
      <c r="N550" s="36">
        <v>0</v>
      </c>
      <c r="O550" s="36">
        <v>0</v>
      </c>
      <c r="P550" s="36">
        <f t="shared" si="81"/>
        <v>5393.96</v>
      </c>
      <c r="Q550" s="37">
        <v>15.18</v>
      </c>
      <c r="R550" s="38">
        <f t="shared" si="82"/>
        <v>529.78199999999993</v>
      </c>
      <c r="S550" s="39">
        <v>14.59</v>
      </c>
      <c r="T550" s="38">
        <f t="shared" si="83"/>
        <v>509.19099999999997</v>
      </c>
      <c r="U550" s="40" t="str">
        <f t="shared" si="89"/>
        <v>Odrowców 9 /    3</v>
      </c>
      <c r="V550" s="28">
        <v>14.86</v>
      </c>
      <c r="W550" s="38">
        <f t="shared" si="84"/>
        <v>518.61399999999992</v>
      </c>
      <c r="X550" s="38">
        <f t="shared" si="85"/>
        <v>-0.32000000000000028</v>
      </c>
      <c r="Y550" s="41">
        <f t="shared" si="86"/>
        <v>1.8505825908156304E-2</v>
      </c>
      <c r="Z550" s="42">
        <f t="shared" si="80"/>
        <v>-11.168000000000006</v>
      </c>
      <c r="AA550" s="42">
        <f t="shared" si="87"/>
        <v>9.422999999999945</v>
      </c>
      <c r="AC550" s="42">
        <f t="shared" si="88"/>
        <v>-11.168000000000006</v>
      </c>
    </row>
    <row r="551" spans="1:29" ht="20.100000000000001" customHeight="1" x14ac:dyDescent="0.2">
      <c r="A551" s="27">
        <v>544</v>
      </c>
      <c r="B551" s="26" t="s">
        <v>561</v>
      </c>
      <c r="C551" s="27"/>
      <c r="D551" s="36">
        <v>47.47</v>
      </c>
      <c r="E551" s="36">
        <v>754.71</v>
      </c>
      <c r="F551" s="36">
        <v>116644.02</v>
      </c>
      <c r="G551" s="36">
        <v>7336.71</v>
      </c>
      <c r="H551" s="36">
        <v>0</v>
      </c>
      <c r="I551" s="36">
        <v>7336.71</v>
      </c>
      <c r="J551" s="36">
        <v>0</v>
      </c>
      <c r="K551" s="36">
        <v>0</v>
      </c>
      <c r="L551" s="36">
        <v>0</v>
      </c>
      <c r="M551" s="36">
        <v>0</v>
      </c>
      <c r="N551" s="36">
        <v>0</v>
      </c>
      <c r="O551" s="36">
        <v>0</v>
      </c>
      <c r="P551" s="36">
        <f t="shared" si="81"/>
        <v>7336.71</v>
      </c>
      <c r="Q551" s="37">
        <v>15.18</v>
      </c>
      <c r="R551" s="38">
        <f t="shared" si="82"/>
        <v>720.59460000000001</v>
      </c>
      <c r="S551" s="39">
        <v>11.22</v>
      </c>
      <c r="T551" s="38">
        <f t="shared" si="83"/>
        <v>532.61340000000007</v>
      </c>
      <c r="U551" s="40" t="str">
        <f t="shared" si="89"/>
        <v>Odrowców 9 /    4</v>
      </c>
      <c r="V551" s="28">
        <v>12.9</v>
      </c>
      <c r="W551" s="38">
        <f t="shared" si="84"/>
        <v>612.36300000000006</v>
      </c>
      <c r="X551" s="38">
        <f t="shared" si="85"/>
        <v>-2.2799999999999994</v>
      </c>
      <c r="Y551" s="41">
        <f t="shared" si="86"/>
        <v>0.14973262032085555</v>
      </c>
      <c r="Z551" s="42">
        <f t="shared" si="80"/>
        <v>-108.23159999999996</v>
      </c>
      <c r="AA551" s="42">
        <f t="shared" si="87"/>
        <v>79.749599999999987</v>
      </c>
      <c r="AC551" s="42">
        <f t="shared" si="88"/>
        <v>-108.23159999999996</v>
      </c>
    </row>
    <row r="552" spans="1:29" ht="20.100000000000001" customHeight="1" x14ac:dyDescent="0.2">
      <c r="A552" s="27">
        <v>545</v>
      </c>
      <c r="B552" s="26" t="s">
        <v>562</v>
      </c>
      <c r="C552" s="27"/>
      <c r="D552" s="36">
        <v>44.51</v>
      </c>
      <c r="E552" s="36">
        <v>754.71</v>
      </c>
      <c r="F552" s="36">
        <v>116644.02</v>
      </c>
      <c r="G552" s="36">
        <v>6879.23</v>
      </c>
      <c r="H552" s="36">
        <v>0</v>
      </c>
      <c r="I552" s="36">
        <v>6879.23</v>
      </c>
      <c r="J552" s="36">
        <v>0</v>
      </c>
      <c r="K552" s="36">
        <v>0</v>
      </c>
      <c r="L552" s="36">
        <v>0</v>
      </c>
      <c r="M552" s="36">
        <v>0</v>
      </c>
      <c r="N552" s="36">
        <v>0</v>
      </c>
      <c r="O552" s="36">
        <v>0</v>
      </c>
      <c r="P552" s="36">
        <f t="shared" si="81"/>
        <v>6879.23</v>
      </c>
      <c r="Q552" s="37">
        <v>15.18</v>
      </c>
      <c r="R552" s="38">
        <f t="shared" si="82"/>
        <v>675.66179999999997</v>
      </c>
      <c r="S552" s="39">
        <v>11.22</v>
      </c>
      <c r="T552" s="38">
        <f t="shared" si="83"/>
        <v>499.40219999999999</v>
      </c>
      <c r="U552" s="40" t="str">
        <f t="shared" si="89"/>
        <v>Odrowców 9 /    5</v>
      </c>
      <c r="V552" s="28">
        <v>12.9</v>
      </c>
      <c r="W552" s="38">
        <f t="shared" si="84"/>
        <v>574.17899999999997</v>
      </c>
      <c r="X552" s="38">
        <f t="shared" si="85"/>
        <v>-2.2799999999999994</v>
      </c>
      <c r="Y552" s="41">
        <f t="shared" si="86"/>
        <v>0.14973262032085555</v>
      </c>
      <c r="Z552" s="42">
        <f t="shared" si="80"/>
        <v>-101.4828</v>
      </c>
      <c r="AA552" s="42">
        <f t="shared" si="87"/>
        <v>74.77679999999998</v>
      </c>
      <c r="AC552" s="42">
        <f t="shared" si="88"/>
        <v>-101.4828</v>
      </c>
    </row>
    <row r="553" spans="1:29" ht="20.100000000000001" customHeight="1" x14ac:dyDescent="0.2">
      <c r="A553" s="27">
        <v>546</v>
      </c>
      <c r="B553" s="26" t="s">
        <v>563</v>
      </c>
      <c r="C553" s="27"/>
      <c r="D553" s="36">
        <v>36.4</v>
      </c>
      <c r="E553" s="36">
        <v>754.71</v>
      </c>
      <c r="F553" s="36">
        <v>116644.02</v>
      </c>
      <c r="G553" s="36">
        <v>5625.79</v>
      </c>
      <c r="H553" s="36">
        <v>0</v>
      </c>
      <c r="I553" s="36">
        <v>5625.79</v>
      </c>
      <c r="J553" s="36">
        <v>0</v>
      </c>
      <c r="K553" s="36">
        <v>0</v>
      </c>
      <c r="L553" s="36">
        <v>0</v>
      </c>
      <c r="M553" s="36">
        <v>0</v>
      </c>
      <c r="N553" s="36">
        <v>0</v>
      </c>
      <c r="O553" s="36">
        <v>0</v>
      </c>
      <c r="P553" s="36">
        <f t="shared" si="81"/>
        <v>5625.79</v>
      </c>
      <c r="Q553" s="37">
        <v>15.18</v>
      </c>
      <c r="R553" s="38">
        <f t="shared" si="82"/>
        <v>552.55200000000002</v>
      </c>
      <c r="S553" s="39">
        <v>10.83</v>
      </c>
      <c r="T553" s="38">
        <f t="shared" si="83"/>
        <v>394.21199999999999</v>
      </c>
      <c r="U553" s="40" t="str">
        <f t="shared" si="89"/>
        <v>Odrowców 9 /    6</v>
      </c>
      <c r="V553" s="28">
        <v>12.45</v>
      </c>
      <c r="W553" s="38">
        <f t="shared" si="84"/>
        <v>453.17999999999995</v>
      </c>
      <c r="X553" s="38">
        <f t="shared" si="85"/>
        <v>-2.7300000000000004</v>
      </c>
      <c r="Y553" s="41">
        <f t="shared" si="86"/>
        <v>0.14958448753462594</v>
      </c>
      <c r="Z553" s="42">
        <f t="shared" si="80"/>
        <v>-99.372000000000071</v>
      </c>
      <c r="AA553" s="42">
        <f t="shared" si="87"/>
        <v>58.967999999999961</v>
      </c>
      <c r="AC553" s="42">
        <f t="shared" si="88"/>
        <v>-99.372000000000071</v>
      </c>
    </row>
    <row r="554" spans="1:29" ht="20.100000000000001" customHeight="1" x14ac:dyDescent="0.2">
      <c r="A554" s="27">
        <v>547</v>
      </c>
      <c r="B554" s="26" t="s">
        <v>564</v>
      </c>
      <c r="C554" s="27"/>
      <c r="D554" s="36">
        <v>36.090000000000003</v>
      </c>
      <c r="E554" s="36">
        <v>754.71</v>
      </c>
      <c r="F554" s="36">
        <v>116644.02</v>
      </c>
      <c r="G554" s="36">
        <v>5577.88</v>
      </c>
      <c r="H554" s="36">
        <v>0</v>
      </c>
      <c r="I554" s="36">
        <v>5577.88</v>
      </c>
      <c r="J554" s="36">
        <v>0</v>
      </c>
      <c r="K554" s="36">
        <v>0</v>
      </c>
      <c r="L554" s="36">
        <v>0</v>
      </c>
      <c r="M554" s="36">
        <v>0</v>
      </c>
      <c r="N554" s="36">
        <v>0</v>
      </c>
      <c r="O554" s="36">
        <v>0</v>
      </c>
      <c r="P554" s="36">
        <f t="shared" si="81"/>
        <v>5577.88</v>
      </c>
      <c r="Q554" s="37">
        <v>15.18</v>
      </c>
      <c r="R554" s="38">
        <f t="shared" si="82"/>
        <v>547.84620000000007</v>
      </c>
      <c r="S554" s="39">
        <v>11.39</v>
      </c>
      <c r="T554" s="38">
        <f t="shared" si="83"/>
        <v>411.06510000000009</v>
      </c>
      <c r="U554" s="40" t="str">
        <f t="shared" si="89"/>
        <v>Odrowców 9 /    7</v>
      </c>
      <c r="V554" s="28">
        <v>13.1</v>
      </c>
      <c r="W554" s="38">
        <f t="shared" si="84"/>
        <v>472.77900000000005</v>
      </c>
      <c r="X554" s="38">
        <f t="shared" si="85"/>
        <v>-2.08</v>
      </c>
      <c r="Y554" s="41">
        <f t="shared" si="86"/>
        <v>0.15013169446883223</v>
      </c>
      <c r="Z554" s="42">
        <f t="shared" si="80"/>
        <v>-75.067200000000014</v>
      </c>
      <c r="AA554" s="42">
        <f t="shared" si="87"/>
        <v>61.713899999999967</v>
      </c>
      <c r="AC554" s="42">
        <f t="shared" si="88"/>
        <v>-75.067200000000014</v>
      </c>
    </row>
    <row r="555" spans="1:29" ht="20.100000000000001" customHeight="1" x14ac:dyDescent="0.2">
      <c r="A555" s="27">
        <v>548</v>
      </c>
      <c r="B555" s="26" t="s">
        <v>565</v>
      </c>
      <c r="C555" s="27"/>
      <c r="D555" s="36">
        <v>44.94</v>
      </c>
      <c r="E555" s="36">
        <v>754.71</v>
      </c>
      <c r="F555" s="36">
        <v>116644.02</v>
      </c>
      <c r="G555" s="36">
        <v>6945.69</v>
      </c>
      <c r="H555" s="36">
        <v>0</v>
      </c>
      <c r="I555" s="36">
        <v>6945.69</v>
      </c>
      <c r="J555" s="36">
        <v>0</v>
      </c>
      <c r="K555" s="36">
        <v>0</v>
      </c>
      <c r="L555" s="36">
        <v>0</v>
      </c>
      <c r="M555" s="36">
        <v>0</v>
      </c>
      <c r="N555" s="36">
        <v>0</v>
      </c>
      <c r="O555" s="36">
        <v>0</v>
      </c>
      <c r="P555" s="36">
        <f t="shared" si="81"/>
        <v>6945.69</v>
      </c>
      <c r="Q555" s="37">
        <v>15.18</v>
      </c>
      <c r="R555" s="38">
        <f t="shared" si="82"/>
        <v>682.18919999999991</v>
      </c>
      <c r="S555" s="39">
        <v>11.39</v>
      </c>
      <c r="T555" s="38">
        <f t="shared" si="83"/>
        <v>511.86660000000001</v>
      </c>
      <c r="U555" s="40" t="str">
        <f t="shared" si="89"/>
        <v>Odrowców 9 /    8</v>
      </c>
      <c r="V555" s="28">
        <v>13.1</v>
      </c>
      <c r="W555" s="38">
        <f t="shared" si="84"/>
        <v>588.71399999999994</v>
      </c>
      <c r="X555" s="38">
        <f t="shared" si="85"/>
        <v>-2.08</v>
      </c>
      <c r="Y555" s="41">
        <f t="shared" si="86"/>
        <v>0.15013169446883223</v>
      </c>
      <c r="Z555" s="42">
        <f t="shared" si="80"/>
        <v>-93.475199999999973</v>
      </c>
      <c r="AA555" s="42">
        <f t="shared" si="87"/>
        <v>76.847399999999936</v>
      </c>
      <c r="AC555" s="42">
        <f t="shared" si="88"/>
        <v>-93.475199999999973</v>
      </c>
    </row>
    <row r="556" spans="1:29" ht="20.100000000000001" customHeight="1" x14ac:dyDescent="0.2">
      <c r="A556" s="27">
        <v>549</v>
      </c>
      <c r="B556" s="26" t="s">
        <v>566</v>
      </c>
      <c r="C556" s="27"/>
      <c r="D556" s="36">
        <v>45.55</v>
      </c>
      <c r="E556" s="36">
        <v>754.71</v>
      </c>
      <c r="F556" s="36">
        <v>116644.02</v>
      </c>
      <c r="G556" s="36">
        <v>7039.97</v>
      </c>
      <c r="H556" s="36">
        <v>0</v>
      </c>
      <c r="I556" s="36">
        <v>7039.97</v>
      </c>
      <c r="J556" s="36">
        <v>0</v>
      </c>
      <c r="K556" s="36">
        <v>0</v>
      </c>
      <c r="L556" s="36">
        <v>0</v>
      </c>
      <c r="M556" s="36">
        <v>0</v>
      </c>
      <c r="N556" s="36">
        <v>0</v>
      </c>
      <c r="O556" s="36">
        <v>0</v>
      </c>
      <c r="P556" s="36">
        <f t="shared" si="81"/>
        <v>7039.97</v>
      </c>
      <c r="Q556" s="37">
        <v>15.18</v>
      </c>
      <c r="R556" s="38">
        <f t="shared" si="82"/>
        <v>691.44899999999996</v>
      </c>
      <c r="S556" s="39">
        <v>11.39</v>
      </c>
      <c r="T556" s="38">
        <f t="shared" si="83"/>
        <v>518.81449999999995</v>
      </c>
      <c r="U556" s="40" t="str">
        <f t="shared" si="89"/>
        <v>Odrowców 9 /    9</v>
      </c>
      <c r="V556" s="28">
        <v>13.1</v>
      </c>
      <c r="W556" s="38">
        <f t="shared" si="84"/>
        <v>596.70499999999993</v>
      </c>
      <c r="X556" s="38">
        <f t="shared" si="85"/>
        <v>-2.08</v>
      </c>
      <c r="Y556" s="41">
        <f t="shared" si="86"/>
        <v>0.15013169446883223</v>
      </c>
      <c r="Z556" s="42">
        <f t="shared" si="80"/>
        <v>-94.744000000000028</v>
      </c>
      <c r="AA556" s="42">
        <f t="shared" si="87"/>
        <v>77.890499999999975</v>
      </c>
      <c r="AC556" s="42">
        <f t="shared" si="88"/>
        <v>-94.744000000000028</v>
      </c>
    </row>
    <row r="557" spans="1:29" ht="20.100000000000001" customHeight="1" x14ac:dyDescent="0.2">
      <c r="A557" s="27">
        <v>550</v>
      </c>
      <c r="B557" s="26" t="s">
        <v>567</v>
      </c>
      <c r="C557" s="27"/>
      <c r="D557" s="36">
        <v>47.52</v>
      </c>
      <c r="E557" s="36">
        <v>754.71</v>
      </c>
      <c r="F557" s="36">
        <v>116644.02</v>
      </c>
      <c r="G557" s="36">
        <v>7344.44</v>
      </c>
      <c r="H557" s="36">
        <v>0</v>
      </c>
      <c r="I557" s="36">
        <v>7344.44</v>
      </c>
      <c r="J557" s="36">
        <v>0</v>
      </c>
      <c r="K557" s="36">
        <v>0</v>
      </c>
      <c r="L557" s="36">
        <v>0</v>
      </c>
      <c r="M557" s="36">
        <v>0</v>
      </c>
      <c r="N557" s="36">
        <v>0</v>
      </c>
      <c r="O557" s="36">
        <v>0</v>
      </c>
      <c r="P557" s="36">
        <f t="shared" si="81"/>
        <v>7344.44</v>
      </c>
      <c r="Q557" s="37">
        <v>15.18</v>
      </c>
      <c r="R557" s="38">
        <f t="shared" si="82"/>
        <v>721.35360000000003</v>
      </c>
      <c r="S557" s="39">
        <v>11.39</v>
      </c>
      <c r="T557" s="38">
        <f t="shared" si="83"/>
        <v>541.25280000000009</v>
      </c>
      <c r="U557" s="40" t="str">
        <f t="shared" si="89"/>
        <v>Odrowców 9 /   10</v>
      </c>
      <c r="V557" s="28">
        <v>13.1</v>
      </c>
      <c r="W557" s="38">
        <f t="shared" si="84"/>
        <v>622.51200000000006</v>
      </c>
      <c r="X557" s="38">
        <f t="shared" si="85"/>
        <v>-2.08</v>
      </c>
      <c r="Y557" s="41">
        <f t="shared" si="86"/>
        <v>0.15013169446883223</v>
      </c>
      <c r="Z557" s="42">
        <f t="shared" si="80"/>
        <v>-98.841599999999971</v>
      </c>
      <c r="AA557" s="42">
        <f t="shared" si="87"/>
        <v>81.259199999999964</v>
      </c>
      <c r="AC557" s="42">
        <f t="shared" si="88"/>
        <v>-98.841599999999971</v>
      </c>
    </row>
    <row r="558" spans="1:29" ht="20.100000000000001" customHeight="1" x14ac:dyDescent="0.2">
      <c r="A558" s="27">
        <v>551</v>
      </c>
      <c r="B558" s="26" t="s">
        <v>568</v>
      </c>
      <c r="C558" s="27"/>
      <c r="D558" s="36">
        <v>44.5</v>
      </c>
      <c r="E558" s="36">
        <v>754.71</v>
      </c>
      <c r="F558" s="36">
        <v>116644.02</v>
      </c>
      <c r="G558" s="36">
        <v>6877.69</v>
      </c>
      <c r="H558" s="36">
        <v>0</v>
      </c>
      <c r="I558" s="36">
        <v>6877.69</v>
      </c>
      <c r="J558" s="36">
        <v>0</v>
      </c>
      <c r="K558" s="36">
        <v>0</v>
      </c>
      <c r="L558" s="36">
        <v>0</v>
      </c>
      <c r="M558" s="36">
        <v>0</v>
      </c>
      <c r="N558" s="36">
        <v>0</v>
      </c>
      <c r="O558" s="36">
        <v>0</v>
      </c>
      <c r="P558" s="36">
        <f t="shared" si="81"/>
        <v>6877.69</v>
      </c>
      <c r="Q558" s="37">
        <v>15.18</v>
      </c>
      <c r="R558" s="38">
        <f t="shared" si="82"/>
        <v>675.51</v>
      </c>
      <c r="S558" s="39">
        <v>11.39</v>
      </c>
      <c r="T558" s="38">
        <f t="shared" si="83"/>
        <v>506.85500000000002</v>
      </c>
      <c r="U558" s="40" t="str">
        <f t="shared" si="89"/>
        <v>Odrowców 9 /   11</v>
      </c>
      <c r="V558" s="28">
        <v>13.1</v>
      </c>
      <c r="W558" s="38">
        <f t="shared" si="84"/>
        <v>582.94999999999993</v>
      </c>
      <c r="X558" s="38">
        <f t="shared" si="85"/>
        <v>-2.08</v>
      </c>
      <c r="Y558" s="41">
        <f t="shared" si="86"/>
        <v>0.15013169446883223</v>
      </c>
      <c r="Z558" s="42">
        <f t="shared" si="80"/>
        <v>-92.560000000000059</v>
      </c>
      <c r="AA558" s="42">
        <f t="shared" si="87"/>
        <v>76.094999999999914</v>
      </c>
      <c r="AC558" s="42">
        <f t="shared" si="88"/>
        <v>-92.560000000000059</v>
      </c>
    </row>
    <row r="559" spans="1:29" ht="20.100000000000001" customHeight="1" x14ac:dyDescent="0.2">
      <c r="A559" s="27">
        <v>552</v>
      </c>
      <c r="B559" s="26" t="s">
        <v>569</v>
      </c>
      <c r="C559" s="27"/>
      <c r="D559" s="36">
        <v>36.21</v>
      </c>
      <c r="E559" s="36">
        <v>754.71</v>
      </c>
      <c r="F559" s="36">
        <v>116644.02</v>
      </c>
      <c r="G559" s="36">
        <v>5596.43</v>
      </c>
      <c r="H559" s="36">
        <v>0</v>
      </c>
      <c r="I559" s="36">
        <v>5596.43</v>
      </c>
      <c r="J559" s="36">
        <v>0</v>
      </c>
      <c r="K559" s="36">
        <v>0</v>
      </c>
      <c r="L559" s="36">
        <v>0</v>
      </c>
      <c r="M559" s="36">
        <v>0</v>
      </c>
      <c r="N559" s="36">
        <v>0</v>
      </c>
      <c r="O559" s="36">
        <v>0</v>
      </c>
      <c r="P559" s="36">
        <f t="shared" si="81"/>
        <v>5596.43</v>
      </c>
      <c r="Q559" s="37">
        <v>15.18</v>
      </c>
      <c r="R559" s="38">
        <f t="shared" si="82"/>
        <v>549.66780000000006</v>
      </c>
      <c r="S559" s="39">
        <v>11.39</v>
      </c>
      <c r="T559" s="38">
        <f t="shared" si="83"/>
        <v>412.43190000000004</v>
      </c>
      <c r="U559" s="40" t="str">
        <f t="shared" si="89"/>
        <v>Odrowców 9 /   12</v>
      </c>
      <c r="V559" s="28">
        <v>13.1</v>
      </c>
      <c r="W559" s="38">
        <f t="shared" si="84"/>
        <v>474.351</v>
      </c>
      <c r="X559" s="38">
        <f t="shared" si="85"/>
        <v>-2.08</v>
      </c>
      <c r="Y559" s="41">
        <f t="shared" si="86"/>
        <v>0.15013169446883223</v>
      </c>
      <c r="Z559" s="42">
        <f t="shared" si="80"/>
        <v>-75.316800000000057</v>
      </c>
      <c r="AA559" s="42">
        <f t="shared" si="87"/>
        <v>61.919099999999958</v>
      </c>
      <c r="AC559" s="42">
        <f t="shared" si="88"/>
        <v>-75.316800000000057</v>
      </c>
    </row>
    <row r="560" spans="1:29" ht="20.100000000000001" customHeight="1" x14ac:dyDescent="0.2">
      <c r="A560" s="27">
        <v>553</v>
      </c>
      <c r="B560" s="26" t="s">
        <v>570</v>
      </c>
      <c r="C560" s="27"/>
      <c r="D560" s="36">
        <v>36.020000000000003</v>
      </c>
      <c r="E560" s="36">
        <v>754.71</v>
      </c>
      <c r="F560" s="36">
        <v>116644.02</v>
      </c>
      <c r="G560" s="36">
        <v>5567.06</v>
      </c>
      <c r="H560" s="36">
        <v>0</v>
      </c>
      <c r="I560" s="36">
        <v>5567.06</v>
      </c>
      <c r="J560" s="36">
        <v>0</v>
      </c>
      <c r="K560" s="36">
        <v>0</v>
      </c>
      <c r="L560" s="36">
        <v>0</v>
      </c>
      <c r="M560" s="36">
        <v>0</v>
      </c>
      <c r="N560" s="36">
        <v>0</v>
      </c>
      <c r="O560" s="36">
        <v>0</v>
      </c>
      <c r="P560" s="36">
        <f t="shared" si="81"/>
        <v>5567.06</v>
      </c>
      <c r="Q560" s="37">
        <v>15.18</v>
      </c>
      <c r="R560" s="38">
        <f t="shared" si="82"/>
        <v>546.78360000000009</v>
      </c>
      <c r="S560" s="39">
        <v>12.01</v>
      </c>
      <c r="T560" s="38">
        <f t="shared" si="83"/>
        <v>432.60020000000003</v>
      </c>
      <c r="U560" s="40" t="str">
        <f t="shared" si="89"/>
        <v>Odrowców 9 /   13</v>
      </c>
      <c r="V560" s="28">
        <v>13.81</v>
      </c>
      <c r="W560" s="38">
        <f t="shared" si="84"/>
        <v>497.43620000000004</v>
      </c>
      <c r="X560" s="38">
        <f t="shared" si="85"/>
        <v>-1.3699999999999992</v>
      </c>
      <c r="Y560" s="41">
        <f t="shared" si="86"/>
        <v>0.14987510407993354</v>
      </c>
      <c r="Z560" s="42">
        <f t="shared" si="80"/>
        <v>-49.34740000000005</v>
      </c>
      <c r="AA560" s="42">
        <f t="shared" si="87"/>
        <v>64.836000000000013</v>
      </c>
      <c r="AC560" s="42">
        <f t="shared" si="88"/>
        <v>-49.34740000000005</v>
      </c>
    </row>
    <row r="561" spans="1:29" ht="20.100000000000001" customHeight="1" x14ac:dyDescent="0.2">
      <c r="A561" s="27">
        <v>554</v>
      </c>
      <c r="B561" s="26" t="s">
        <v>571</v>
      </c>
      <c r="C561" s="27"/>
      <c r="D561" s="36">
        <v>55.74</v>
      </c>
      <c r="E561" s="36">
        <v>754.71</v>
      </c>
      <c r="F561" s="36">
        <v>116644.02</v>
      </c>
      <c r="G561" s="36">
        <v>8614.8799999999992</v>
      </c>
      <c r="H561" s="36">
        <v>0</v>
      </c>
      <c r="I561" s="36">
        <v>8614.8799999999992</v>
      </c>
      <c r="J561" s="36">
        <v>0</v>
      </c>
      <c r="K561" s="36">
        <v>0</v>
      </c>
      <c r="L561" s="36">
        <v>0</v>
      </c>
      <c r="M561" s="36">
        <v>0</v>
      </c>
      <c r="N561" s="36">
        <v>0</v>
      </c>
      <c r="O561" s="36">
        <v>0</v>
      </c>
      <c r="P561" s="36">
        <f t="shared" si="81"/>
        <v>8614.8799999999992</v>
      </c>
      <c r="Q561" s="37">
        <v>15.18</v>
      </c>
      <c r="R561" s="38">
        <f t="shared" si="82"/>
        <v>846.13319999999999</v>
      </c>
      <c r="S561" s="39">
        <v>10.85</v>
      </c>
      <c r="T561" s="38">
        <f t="shared" si="83"/>
        <v>604.779</v>
      </c>
      <c r="U561" s="40" t="str">
        <f t="shared" si="89"/>
        <v>Odrowców 9 /   14</v>
      </c>
      <c r="V561" s="28">
        <v>12.48</v>
      </c>
      <c r="W561" s="38">
        <f t="shared" si="84"/>
        <v>695.63520000000005</v>
      </c>
      <c r="X561" s="38">
        <f t="shared" si="85"/>
        <v>-2.6999999999999993</v>
      </c>
      <c r="Y561" s="41">
        <f t="shared" si="86"/>
        <v>0.15023041474654386</v>
      </c>
      <c r="Z561" s="42">
        <f t="shared" si="80"/>
        <v>-150.49799999999993</v>
      </c>
      <c r="AA561" s="42">
        <f t="shared" si="87"/>
        <v>90.856200000000058</v>
      </c>
      <c r="AC561" s="42">
        <f t="shared" si="88"/>
        <v>-150.49799999999993</v>
      </c>
    </row>
    <row r="562" spans="1:29" ht="20.100000000000001" customHeight="1" x14ac:dyDescent="0.2">
      <c r="A562" s="27">
        <v>555</v>
      </c>
      <c r="B562" s="26" t="s">
        <v>572</v>
      </c>
      <c r="C562" s="27"/>
      <c r="D562" s="36">
        <v>34.75</v>
      </c>
      <c r="E562" s="36">
        <v>754.71</v>
      </c>
      <c r="F562" s="36">
        <v>116644.02</v>
      </c>
      <c r="G562" s="36">
        <v>5370.78</v>
      </c>
      <c r="H562" s="36">
        <v>0</v>
      </c>
      <c r="I562" s="36">
        <v>5370.78</v>
      </c>
      <c r="J562" s="36">
        <v>0</v>
      </c>
      <c r="K562" s="36">
        <v>0</v>
      </c>
      <c r="L562" s="36">
        <v>0</v>
      </c>
      <c r="M562" s="36">
        <v>0</v>
      </c>
      <c r="N562" s="36">
        <v>0</v>
      </c>
      <c r="O562" s="36">
        <v>0</v>
      </c>
      <c r="P562" s="36">
        <f t="shared" si="81"/>
        <v>5370.78</v>
      </c>
      <c r="Q562" s="37">
        <v>15.18</v>
      </c>
      <c r="R562" s="38">
        <f t="shared" si="82"/>
        <v>527.505</v>
      </c>
      <c r="S562" s="39">
        <v>11.14</v>
      </c>
      <c r="T562" s="38">
        <f t="shared" si="83"/>
        <v>387.11500000000001</v>
      </c>
      <c r="U562" s="40" t="str">
        <f t="shared" si="89"/>
        <v>Odrowców 9 /   15</v>
      </c>
      <c r="V562" s="28">
        <v>12.81</v>
      </c>
      <c r="W562" s="38">
        <f t="shared" si="84"/>
        <v>445.14750000000004</v>
      </c>
      <c r="X562" s="38">
        <f t="shared" si="85"/>
        <v>-2.3699999999999992</v>
      </c>
      <c r="Y562" s="41">
        <f t="shared" si="86"/>
        <v>0.14991023339317766</v>
      </c>
      <c r="Z562" s="42">
        <f t="shared" si="80"/>
        <v>-82.357499999999959</v>
      </c>
      <c r="AA562" s="42">
        <f t="shared" si="87"/>
        <v>58.032500000000027</v>
      </c>
      <c r="AC562" s="42">
        <f t="shared" si="88"/>
        <v>-82.357499999999959</v>
      </c>
    </row>
    <row r="563" spans="1:29" ht="20.100000000000001" customHeight="1" x14ac:dyDescent="0.2">
      <c r="A563" s="27">
        <v>556</v>
      </c>
      <c r="B563" s="26" t="s">
        <v>573</v>
      </c>
      <c r="C563" s="27"/>
      <c r="D563" s="36">
        <v>35.1</v>
      </c>
      <c r="E563" s="36">
        <v>754.71</v>
      </c>
      <c r="F563" s="36">
        <v>116644.02</v>
      </c>
      <c r="G563" s="36">
        <v>5424.87</v>
      </c>
      <c r="H563" s="36">
        <v>0</v>
      </c>
      <c r="I563" s="36">
        <v>5424.87</v>
      </c>
      <c r="J563" s="36">
        <v>0</v>
      </c>
      <c r="K563" s="36">
        <v>0</v>
      </c>
      <c r="L563" s="36">
        <v>0</v>
      </c>
      <c r="M563" s="36">
        <v>0</v>
      </c>
      <c r="N563" s="36">
        <v>0</v>
      </c>
      <c r="O563" s="36">
        <v>0</v>
      </c>
      <c r="P563" s="36">
        <f t="shared" si="81"/>
        <v>5424.87</v>
      </c>
      <c r="Q563" s="37">
        <v>15.18</v>
      </c>
      <c r="R563" s="38">
        <f t="shared" si="82"/>
        <v>532.81799999999998</v>
      </c>
      <c r="S563" s="39">
        <v>11.14</v>
      </c>
      <c r="T563" s="38">
        <f t="shared" si="83"/>
        <v>391.01400000000001</v>
      </c>
      <c r="U563" s="40" t="str">
        <f t="shared" si="89"/>
        <v>Odrowców 9 /   16</v>
      </c>
      <c r="V563" s="28">
        <v>12.81</v>
      </c>
      <c r="W563" s="38">
        <f t="shared" si="84"/>
        <v>449.63100000000003</v>
      </c>
      <c r="X563" s="38">
        <f t="shared" si="85"/>
        <v>-2.3699999999999992</v>
      </c>
      <c r="Y563" s="41">
        <f t="shared" si="86"/>
        <v>0.14991023339317766</v>
      </c>
      <c r="Z563" s="42">
        <f t="shared" si="80"/>
        <v>-83.186999999999955</v>
      </c>
      <c r="AA563" s="42">
        <f t="shared" si="87"/>
        <v>58.617000000000019</v>
      </c>
      <c r="AC563" s="42">
        <f t="shared" si="88"/>
        <v>-83.186999999999955</v>
      </c>
    </row>
    <row r="564" spans="1:29" ht="20.100000000000001" customHeight="1" x14ac:dyDescent="0.2">
      <c r="A564" s="27">
        <v>557</v>
      </c>
      <c r="B564" s="26" t="s">
        <v>574</v>
      </c>
      <c r="C564" s="27"/>
      <c r="D564" s="36">
        <v>57.4</v>
      </c>
      <c r="E564" s="36">
        <v>754.71</v>
      </c>
      <c r="F564" s="36">
        <v>116644.02</v>
      </c>
      <c r="G564" s="36">
        <v>8871.44</v>
      </c>
      <c r="H564" s="36">
        <v>0</v>
      </c>
      <c r="I564" s="36">
        <v>8871.44</v>
      </c>
      <c r="J564" s="36">
        <v>0</v>
      </c>
      <c r="K564" s="36">
        <v>0</v>
      </c>
      <c r="L564" s="36">
        <v>0</v>
      </c>
      <c r="M564" s="36">
        <v>0</v>
      </c>
      <c r="N564" s="36">
        <v>0</v>
      </c>
      <c r="O564" s="36">
        <v>0</v>
      </c>
      <c r="P564" s="36">
        <f t="shared" si="81"/>
        <v>8871.44</v>
      </c>
      <c r="Q564" s="37">
        <v>15.18</v>
      </c>
      <c r="R564" s="38">
        <f t="shared" si="82"/>
        <v>871.33199999999999</v>
      </c>
      <c r="S564" s="39">
        <v>11.14</v>
      </c>
      <c r="T564" s="38">
        <f t="shared" si="83"/>
        <v>639.43600000000004</v>
      </c>
      <c r="U564" s="40" t="str">
        <f t="shared" si="89"/>
        <v>Odrowców 9 /   17</v>
      </c>
      <c r="V564" s="28">
        <v>12.81</v>
      </c>
      <c r="W564" s="38">
        <f t="shared" si="84"/>
        <v>735.29399999999998</v>
      </c>
      <c r="X564" s="38">
        <f t="shared" si="85"/>
        <v>-2.3699999999999992</v>
      </c>
      <c r="Y564" s="41">
        <f t="shared" si="86"/>
        <v>0.14991023339317766</v>
      </c>
      <c r="Z564" s="42">
        <f t="shared" si="80"/>
        <v>-136.03800000000001</v>
      </c>
      <c r="AA564" s="42">
        <f t="shared" si="87"/>
        <v>95.857999999999947</v>
      </c>
      <c r="AC564" s="42">
        <f t="shared" si="88"/>
        <v>-136.03800000000001</v>
      </c>
    </row>
    <row r="565" spans="1:29" ht="20.100000000000001" customHeight="1" x14ac:dyDescent="0.2">
      <c r="A565" s="27">
        <v>558</v>
      </c>
      <c r="B565" s="26" t="s">
        <v>575</v>
      </c>
      <c r="C565" s="27"/>
      <c r="D565" s="36">
        <v>36.090000000000003</v>
      </c>
      <c r="E565" s="36">
        <v>754.71</v>
      </c>
      <c r="F565" s="36">
        <v>116644.02</v>
      </c>
      <c r="G565" s="36">
        <v>5577.88</v>
      </c>
      <c r="H565" s="36">
        <v>0</v>
      </c>
      <c r="I565" s="36">
        <v>5577.88</v>
      </c>
      <c r="J565" s="36">
        <v>0</v>
      </c>
      <c r="K565" s="36">
        <v>0</v>
      </c>
      <c r="L565" s="36">
        <v>0</v>
      </c>
      <c r="M565" s="36">
        <v>0</v>
      </c>
      <c r="N565" s="36">
        <v>0</v>
      </c>
      <c r="O565" s="36">
        <v>0</v>
      </c>
      <c r="P565" s="36">
        <f t="shared" si="81"/>
        <v>5577.88</v>
      </c>
      <c r="Q565" s="37">
        <v>15.18</v>
      </c>
      <c r="R565" s="38">
        <f t="shared" si="82"/>
        <v>547.84620000000007</v>
      </c>
      <c r="S565" s="39">
        <v>11.14</v>
      </c>
      <c r="T565" s="38">
        <f t="shared" si="83"/>
        <v>402.04260000000005</v>
      </c>
      <c r="U565" s="40" t="str">
        <f t="shared" si="89"/>
        <v>Odrowców 9 /   18</v>
      </c>
      <c r="V565" s="28">
        <v>12.81</v>
      </c>
      <c r="W565" s="38">
        <f t="shared" si="84"/>
        <v>462.31290000000007</v>
      </c>
      <c r="X565" s="38">
        <f t="shared" si="85"/>
        <v>-2.3699999999999992</v>
      </c>
      <c r="Y565" s="41">
        <f t="shared" si="86"/>
        <v>0.14991023339317766</v>
      </c>
      <c r="Z565" s="42">
        <f t="shared" si="80"/>
        <v>-85.533299999999997</v>
      </c>
      <c r="AA565" s="42">
        <f t="shared" si="87"/>
        <v>60.27030000000002</v>
      </c>
      <c r="AC565" s="42">
        <f t="shared" si="88"/>
        <v>-85.533299999999997</v>
      </c>
    </row>
    <row r="566" spans="1:29" ht="20.100000000000001" customHeight="1" x14ac:dyDescent="0.2">
      <c r="A566" s="27">
        <v>559</v>
      </c>
      <c r="B566" s="26" t="s">
        <v>576</v>
      </c>
      <c r="C566" s="27"/>
      <c r="D566" s="36">
        <v>42.49</v>
      </c>
      <c r="E566" s="36">
        <v>42.49</v>
      </c>
      <c r="F566" s="36">
        <v>5174.37</v>
      </c>
      <c r="G566" s="36">
        <v>5174.37</v>
      </c>
      <c r="H566" s="36">
        <v>0</v>
      </c>
      <c r="I566" s="36">
        <v>5174.37</v>
      </c>
      <c r="J566" s="36">
        <v>0</v>
      </c>
      <c r="K566" s="36">
        <v>0</v>
      </c>
      <c r="L566" s="36">
        <v>0</v>
      </c>
      <c r="M566" s="36">
        <v>0</v>
      </c>
      <c r="N566" s="36">
        <v>0</v>
      </c>
      <c r="O566" s="36">
        <v>0</v>
      </c>
      <c r="P566" s="36">
        <f t="shared" si="81"/>
        <v>5174.37</v>
      </c>
      <c r="Q566" s="37">
        <v>11.96</v>
      </c>
      <c r="R566" s="38">
        <f t="shared" si="82"/>
        <v>508.18040000000008</v>
      </c>
      <c r="S566" s="39">
        <v>9.7899999999999991</v>
      </c>
      <c r="T566" s="38">
        <f t="shared" si="83"/>
        <v>415.97710000000001</v>
      </c>
      <c r="U566" s="40" t="str">
        <f t="shared" si="89"/>
        <v>Olsztyńska 1 /    7</v>
      </c>
      <c r="V566" s="28">
        <v>11.26</v>
      </c>
      <c r="W566" s="38">
        <f t="shared" si="84"/>
        <v>478.43740000000003</v>
      </c>
      <c r="X566" s="38">
        <f t="shared" si="85"/>
        <v>-0.70000000000000107</v>
      </c>
      <c r="Y566" s="41">
        <f t="shared" si="86"/>
        <v>0.15015321756894795</v>
      </c>
      <c r="Z566" s="42">
        <f t="shared" si="80"/>
        <v>-29.743000000000052</v>
      </c>
      <c r="AA566" s="42">
        <f t="shared" si="87"/>
        <v>62.460300000000018</v>
      </c>
      <c r="AC566" s="42">
        <f t="shared" si="88"/>
        <v>-29.743000000000052</v>
      </c>
    </row>
    <row r="567" spans="1:29" ht="20.100000000000001" customHeight="1" x14ac:dyDescent="0.2">
      <c r="A567" s="27">
        <v>560</v>
      </c>
      <c r="B567" s="26" t="s">
        <v>577</v>
      </c>
      <c r="C567" s="27"/>
      <c r="D567" s="36">
        <v>56.17</v>
      </c>
      <c r="E567" s="36">
        <v>309.14</v>
      </c>
      <c r="F567" s="36">
        <v>52299.44</v>
      </c>
      <c r="G567" s="36">
        <v>9502.68</v>
      </c>
      <c r="H567" s="36">
        <v>0</v>
      </c>
      <c r="I567" s="36">
        <v>9502.68</v>
      </c>
      <c r="J567" s="36">
        <v>0</v>
      </c>
      <c r="K567" s="36">
        <v>0</v>
      </c>
      <c r="L567" s="36">
        <v>0</v>
      </c>
      <c r="M567" s="36">
        <v>0</v>
      </c>
      <c r="N567" s="36">
        <v>0</v>
      </c>
      <c r="O567" s="36">
        <v>0</v>
      </c>
      <c r="P567" s="36">
        <f t="shared" si="81"/>
        <v>9502.68</v>
      </c>
      <c r="Q567" s="37">
        <v>16.61</v>
      </c>
      <c r="R567" s="38">
        <f t="shared" si="82"/>
        <v>932.9837</v>
      </c>
      <c r="S567" s="39">
        <v>10.74</v>
      </c>
      <c r="T567" s="38">
        <f t="shared" si="83"/>
        <v>603.26580000000001</v>
      </c>
      <c r="U567" s="40" t="str">
        <f t="shared" si="89"/>
        <v>Paderewskiego 10 /    1</v>
      </c>
      <c r="V567" s="28">
        <v>12.35</v>
      </c>
      <c r="W567" s="38">
        <f t="shared" si="84"/>
        <v>693.69950000000006</v>
      </c>
      <c r="X567" s="38">
        <f t="shared" si="85"/>
        <v>-4.26</v>
      </c>
      <c r="Y567" s="41">
        <f t="shared" si="86"/>
        <v>0.14990689013035374</v>
      </c>
      <c r="Z567" s="42">
        <f t="shared" si="80"/>
        <v>-239.28419999999994</v>
      </c>
      <c r="AA567" s="42">
        <f t="shared" si="87"/>
        <v>90.433700000000044</v>
      </c>
      <c r="AC567" s="42">
        <f t="shared" si="88"/>
        <v>-239.28419999999994</v>
      </c>
    </row>
    <row r="568" spans="1:29" ht="20.100000000000001" customHeight="1" x14ac:dyDescent="0.2">
      <c r="A568" s="27">
        <v>561</v>
      </c>
      <c r="B568" s="26" t="s">
        <v>578</v>
      </c>
      <c r="C568" s="27"/>
      <c r="D568" s="36">
        <v>71.069999999999993</v>
      </c>
      <c r="E568" s="36">
        <v>309.14</v>
      </c>
      <c r="F568" s="36">
        <v>52299.44</v>
      </c>
      <c r="G568" s="36">
        <v>12023.42</v>
      </c>
      <c r="H568" s="36">
        <v>0</v>
      </c>
      <c r="I568" s="36">
        <v>12023.42</v>
      </c>
      <c r="J568" s="36">
        <v>0</v>
      </c>
      <c r="K568" s="36">
        <v>0</v>
      </c>
      <c r="L568" s="36">
        <v>0</v>
      </c>
      <c r="M568" s="36">
        <v>0</v>
      </c>
      <c r="N568" s="36">
        <v>0</v>
      </c>
      <c r="O568" s="36">
        <v>0</v>
      </c>
      <c r="P568" s="36">
        <f t="shared" si="81"/>
        <v>12023.42</v>
      </c>
      <c r="Q568" s="37">
        <v>16.61</v>
      </c>
      <c r="R568" s="38">
        <f t="shared" si="82"/>
        <v>1180.4726999999998</v>
      </c>
      <c r="S568" s="39">
        <v>10.37</v>
      </c>
      <c r="T568" s="38">
        <f t="shared" si="83"/>
        <v>736.99589999999989</v>
      </c>
      <c r="U568" s="40" t="str">
        <f t="shared" si="89"/>
        <v>Paderewskiego 10 /    2</v>
      </c>
      <c r="V568" s="28">
        <v>11.93</v>
      </c>
      <c r="W568" s="38">
        <f t="shared" si="84"/>
        <v>847.86509999999987</v>
      </c>
      <c r="X568" s="38">
        <f t="shared" si="85"/>
        <v>-4.68</v>
      </c>
      <c r="Y568" s="41">
        <f t="shared" si="86"/>
        <v>0.15043394406943111</v>
      </c>
      <c r="Z568" s="42">
        <f t="shared" si="80"/>
        <v>-332.60759999999993</v>
      </c>
      <c r="AA568" s="42">
        <f t="shared" si="87"/>
        <v>110.86919999999998</v>
      </c>
      <c r="AC568" s="42">
        <f t="shared" si="88"/>
        <v>-332.60759999999993</v>
      </c>
    </row>
    <row r="569" spans="1:29" ht="20.100000000000001" customHeight="1" x14ac:dyDescent="0.2">
      <c r="A569" s="27">
        <v>562</v>
      </c>
      <c r="B569" s="26" t="s">
        <v>579</v>
      </c>
      <c r="C569" s="27"/>
      <c r="D569" s="36">
        <v>73.17</v>
      </c>
      <c r="E569" s="36">
        <v>309.14</v>
      </c>
      <c r="F569" s="36">
        <v>52299.44</v>
      </c>
      <c r="G569" s="36">
        <v>12378.7</v>
      </c>
      <c r="H569" s="36">
        <v>0</v>
      </c>
      <c r="I569" s="36">
        <v>12378.7</v>
      </c>
      <c r="J569" s="36">
        <v>0</v>
      </c>
      <c r="K569" s="36">
        <v>0</v>
      </c>
      <c r="L569" s="36">
        <v>2918.36</v>
      </c>
      <c r="M569" s="36">
        <v>2918.36</v>
      </c>
      <c r="N569" s="36">
        <v>39.880000000000003</v>
      </c>
      <c r="O569" s="36">
        <v>0</v>
      </c>
      <c r="P569" s="36">
        <f t="shared" si="81"/>
        <v>12378.7</v>
      </c>
      <c r="Q569" s="37">
        <v>16.61</v>
      </c>
      <c r="R569" s="38">
        <f t="shared" si="82"/>
        <v>1215.3536999999999</v>
      </c>
      <c r="S569" s="39">
        <v>10.96</v>
      </c>
      <c r="T569" s="38">
        <f t="shared" si="83"/>
        <v>801.94320000000005</v>
      </c>
      <c r="U569" s="40" t="str">
        <f t="shared" si="89"/>
        <v>Paderewskiego 10 /    5</v>
      </c>
      <c r="V569" s="28">
        <v>12.6</v>
      </c>
      <c r="W569" s="38">
        <f t="shared" si="84"/>
        <v>921.94200000000001</v>
      </c>
      <c r="X569" s="38">
        <f t="shared" si="85"/>
        <v>-4.01</v>
      </c>
      <c r="Y569" s="41">
        <f t="shared" si="86"/>
        <v>0.14963503649635035</v>
      </c>
      <c r="Z569" s="42">
        <f t="shared" si="80"/>
        <v>-293.41169999999988</v>
      </c>
      <c r="AA569" s="42">
        <f t="shared" si="87"/>
        <v>119.99879999999996</v>
      </c>
      <c r="AC569" s="42">
        <f t="shared" si="88"/>
        <v>-293.41169999999988</v>
      </c>
    </row>
    <row r="570" spans="1:29" ht="20.100000000000001" customHeight="1" x14ac:dyDescent="0.2">
      <c r="A570" s="27">
        <v>563</v>
      </c>
      <c r="B570" s="26" t="s">
        <v>580</v>
      </c>
      <c r="C570" s="27"/>
      <c r="D570" s="36">
        <v>34.35</v>
      </c>
      <c r="E570" s="36">
        <v>309.14</v>
      </c>
      <c r="F570" s="36">
        <v>52299.44</v>
      </c>
      <c r="G570" s="36">
        <v>5811.24</v>
      </c>
      <c r="H570" s="36">
        <v>0</v>
      </c>
      <c r="I570" s="36">
        <v>5811.24</v>
      </c>
      <c r="J570" s="36">
        <v>0</v>
      </c>
      <c r="K570" s="36">
        <v>0</v>
      </c>
      <c r="L570" s="36">
        <v>0</v>
      </c>
      <c r="M570" s="36">
        <v>0</v>
      </c>
      <c r="N570" s="36">
        <v>0</v>
      </c>
      <c r="O570" s="36">
        <v>0</v>
      </c>
      <c r="P570" s="36">
        <f t="shared" si="81"/>
        <v>5811.24</v>
      </c>
      <c r="Q570" s="37">
        <v>16.61</v>
      </c>
      <c r="R570" s="38">
        <f t="shared" si="82"/>
        <v>570.55349999999999</v>
      </c>
      <c r="S570" s="39">
        <v>9.9499999999999993</v>
      </c>
      <c r="T570" s="38">
        <f t="shared" si="83"/>
        <v>341.78249999999997</v>
      </c>
      <c r="U570" s="40" t="str">
        <f t="shared" si="89"/>
        <v>Paderewskiego 10 /   5A</v>
      </c>
      <c r="V570" s="28">
        <v>11.44</v>
      </c>
      <c r="W570" s="38">
        <f t="shared" si="84"/>
        <v>392.964</v>
      </c>
      <c r="X570" s="38">
        <f t="shared" si="85"/>
        <v>-5.17</v>
      </c>
      <c r="Y570" s="41">
        <f t="shared" si="86"/>
        <v>0.14974874371859292</v>
      </c>
      <c r="Z570" s="42">
        <f t="shared" si="80"/>
        <v>-177.58949999999999</v>
      </c>
      <c r="AA570" s="42">
        <f t="shared" si="87"/>
        <v>51.181500000000028</v>
      </c>
      <c r="AC570" s="42">
        <f t="shared" si="88"/>
        <v>-177.58949999999999</v>
      </c>
    </row>
    <row r="571" spans="1:29" ht="20.100000000000001" customHeight="1" x14ac:dyDescent="0.2">
      <c r="A571" s="27">
        <v>564</v>
      </c>
      <c r="B571" s="26" t="s">
        <v>581</v>
      </c>
      <c r="C571" s="27"/>
      <c r="D571" s="36">
        <v>38.380000000000003</v>
      </c>
      <c r="E571" s="36">
        <v>309.14</v>
      </c>
      <c r="F571" s="36">
        <v>52299.44</v>
      </c>
      <c r="G571" s="36">
        <v>6493.02</v>
      </c>
      <c r="H571" s="36">
        <v>0</v>
      </c>
      <c r="I571" s="36">
        <v>6493.02</v>
      </c>
      <c r="J571" s="36">
        <v>0</v>
      </c>
      <c r="K571" s="36">
        <v>0</v>
      </c>
      <c r="L571" s="36">
        <v>20358</v>
      </c>
      <c r="M571" s="36">
        <v>20358</v>
      </c>
      <c r="N571" s="36">
        <v>530.42999999999995</v>
      </c>
      <c r="O571" s="36">
        <v>0</v>
      </c>
      <c r="P571" s="36">
        <f t="shared" si="81"/>
        <v>6493.02</v>
      </c>
      <c r="Q571" s="37">
        <v>16.61</v>
      </c>
      <c r="R571" s="38">
        <f t="shared" si="82"/>
        <v>637.49180000000001</v>
      </c>
      <c r="S571" s="39">
        <v>10.74</v>
      </c>
      <c r="T571" s="38">
        <f t="shared" si="83"/>
        <v>412.20120000000003</v>
      </c>
      <c r="U571" s="40" t="str">
        <f t="shared" si="89"/>
        <v>Paderewskiego 10A /    7</v>
      </c>
      <c r="V571" s="28">
        <v>12.35</v>
      </c>
      <c r="W571" s="38">
        <f t="shared" si="84"/>
        <v>473.99299999999999</v>
      </c>
      <c r="X571" s="38">
        <f t="shared" si="85"/>
        <v>-4.26</v>
      </c>
      <c r="Y571" s="41">
        <f t="shared" si="86"/>
        <v>0.14990689013035374</v>
      </c>
      <c r="Z571" s="42">
        <f t="shared" si="80"/>
        <v>-163.49880000000002</v>
      </c>
      <c r="AA571" s="42">
        <f t="shared" si="87"/>
        <v>61.791799999999967</v>
      </c>
      <c r="AC571" s="42">
        <f t="shared" si="88"/>
        <v>-163.49880000000002</v>
      </c>
    </row>
    <row r="572" spans="1:29" ht="20.100000000000001" customHeight="1" x14ac:dyDescent="0.2">
      <c r="A572" s="27">
        <v>565</v>
      </c>
      <c r="B572" s="26" t="s">
        <v>582</v>
      </c>
      <c r="C572" s="27"/>
      <c r="D572" s="36">
        <v>36</v>
      </c>
      <c r="E572" s="36">
        <v>309.14</v>
      </c>
      <c r="F572" s="36">
        <v>52299.44</v>
      </c>
      <c r="G572" s="36">
        <v>6090.38</v>
      </c>
      <c r="H572" s="36">
        <v>0</v>
      </c>
      <c r="I572" s="36">
        <v>6090.38</v>
      </c>
      <c r="J572" s="36">
        <v>0</v>
      </c>
      <c r="K572" s="36">
        <v>0</v>
      </c>
      <c r="L572" s="36">
        <v>0</v>
      </c>
      <c r="M572" s="36">
        <v>0</v>
      </c>
      <c r="N572" s="36">
        <v>0</v>
      </c>
      <c r="O572" s="36">
        <v>0</v>
      </c>
      <c r="P572" s="36">
        <f t="shared" si="81"/>
        <v>6090.38</v>
      </c>
      <c r="Q572" s="37">
        <v>16.61</v>
      </c>
      <c r="R572" s="38">
        <f t="shared" si="82"/>
        <v>597.96</v>
      </c>
      <c r="S572" s="39">
        <v>10.96</v>
      </c>
      <c r="T572" s="38">
        <f t="shared" si="83"/>
        <v>394.56000000000006</v>
      </c>
      <c r="U572" s="40" t="str">
        <f t="shared" si="89"/>
        <v>Paderewskiego 10A /    8</v>
      </c>
      <c r="V572" s="28">
        <v>12.6</v>
      </c>
      <c r="W572" s="38">
        <f t="shared" si="84"/>
        <v>453.59999999999997</v>
      </c>
      <c r="X572" s="38">
        <f t="shared" si="85"/>
        <v>-4.01</v>
      </c>
      <c r="Y572" s="41">
        <f t="shared" si="86"/>
        <v>0.14963503649635035</v>
      </c>
      <c r="Z572" s="42">
        <f t="shared" si="80"/>
        <v>-144.36000000000007</v>
      </c>
      <c r="AA572" s="42">
        <f t="shared" si="87"/>
        <v>59.039999999999907</v>
      </c>
      <c r="AC572" s="42">
        <f t="shared" si="88"/>
        <v>-144.36000000000007</v>
      </c>
    </row>
    <row r="573" spans="1:29" ht="20.100000000000001" customHeight="1" x14ac:dyDescent="0.2">
      <c r="A573" s="27">
        <v>566</v>
      </c>
      <c r="B573" s="26" t="s">
        <v>583</v>
      </c>
      <c r="C573" s="27"/>
      <c r="D573" s="36">
        <v>44.61</v>
      </c>
      <c r="E573" s="36">
        <v>80.569999999999993</v>
      </c>
      <c r="F573" s="36">
        <v>13866.95</v>
      </c>
      <c r="G573" s="36">
        <v>7677.85</v>
      </c>
      <c r="H573" s="36">
        <v>0</v>
      </c>
      <c r="I573" s="36">
        <v>7677.85</v>
      </c>
      <c r="J573" s="36">
        <v>0</v>
      </c>
      <c r="K573" s="36">
        <v>0</v>
      </c>
      <c r="L573" s="36">
        <v>0</v>
      </c>
      <c r="M573" s="36">
        <v>0</v>
      </c>
      <c r="N573" s="36">
        <v>0</v>
      </c>
      <c r="O573" s="36">
        <v>0</v>
      </c>
      <c r="P573" s="36">
        <f t="shared" si="81"/>
        <v>7677.85</v>
      </c>
      <c r="Q573" s="37">
        <v>16.899999999999999</v>
      </c>
      <c r="R573" s="38">
        <f t="shared" si="82"/>
        <v>753.90899999999988</v>
      </c>
      <c r="S573" s="39">
        <v>14.32</v>
      </c>
      <c r="T573" s="38">
        <f t="shared" si="83"/>
        <v>638.8152</v>
      </c>
      <c r="U573" s="40" t="str">
        <f t="shared" si="89"/>
        <v>Paderewskiego 11 /   3B</v>
      </c>
      <c r="V573" s="28">
        <v>14.86</v>
      </c>
      <c r="W573" s="38">
        <f t="shared" si="84"/>
        <v>662.90459999999996</v>
      </c>
      <c r="X573" s="38">
        <f t="shared" si="85"/>
        <v>-2.0399999999999991</v>
      </c>
      <c r="Y573" s="41">
        <f t="shared" si="86"/>
        <v>3.7709497206703801E-2</v>
      </c>
      <c r="Z573" s="42">
        <f t="shared" si="80"/>
        <v>-91.004399999999919</v>
      </c>
      <c r="AA573" s="42">
        <f t="shared" si="87"/>
        <v>24.089399999999955</v>
      </c>
      <c r="AC573" s="42">
        <f t="shared" si="88"/>
        <v>-91.004399999999919</v>
      </c>
    </row>
    <row r="574" spans="1:29" ht="20.100000000000001" customHeight="1" x14ac:dyDescent="0.2">
      <c r="A574" s="27">
        <v>567</v>
      </c>
      <c r="B574" s="26" t="s">
        <v>584</v>
      </c>
      <c r="C574" s="27"/>
      <c r="D574" s="36">
        <v>35.96</v>
      </c>
      <c r="E574" s="36">
        <v>80.569999999999993</v>
      </c>
      <c r="F574" s="36">
        <v>13866.95</v>
      </c>
      <c r="G574" s="36">
        <v>6189.1</v>
      </c>
      <c r="H574" s="36">
        <v>0</v>
      </c>
      <c r="I574" s="36">
        <v>6189.1</v>
      </c>
      <c r="J574" s="36">
        <v>0</v>
      </c>
      <c r="K574" s="36">
        <v>0</v>
      </c>
      <c r="L574" s="36">
        <v>0</v>
      </c>
      <c r="M574" s="36">
        <v>0</v>
      </c>
      <c r="N574" s="36">
        <v>0</v>
      </c>
      <c r="O574" s="36">
        <v>0</v>
      </c>
      <c r="P574" s="36">
        <f t="shared" si="81"/>
        <v>6189.1</v>
      </c>
      <c r="Q574" s="37">
        <v>16.899999999999999</v>
      </c>
      <c r="R574" s="38">
        <f t="shared" si="82"/>
        <v>607.72399999999993</v>
      </c>
      <c r="S574" s="39">
        <v>11.91</v>
      </c>
      <c r="T574" s="38">
        <f t="shared" si="83"/>
        <v>428.28360000000004</v>
      </c>
      <c r="U574" s="40" t="str">
        <f t="shared" si="89"/>
        <v>Paderewskiego 11 /   3C</v>
      </c>
      <c r="V574" s="28">
        <v>13.7</v>
      </c>
      <c r="W574" s="38">
        <f t="shared" si="84"/>
        <v>492.65199999999999</v>
      </c>
      <c r="X574" s="38">
        <f t="shared" si="85"/>
        <v>-3.1999999999999993</v>
      </c>
      <c r="Y574" s="41">
        <f t="shared" si="86"/>
        <v>0.15029387069689326</v>
      </c>
      <c r="Z574" s="42">
        <f t="shared" si="80"/>
        <v>-115.07199999999995</v>
      </c>
      <c r="AA574" s="42">
        <f t="shared" si="87"/>
        <v>64.368399999999951</v>
      </c>
      <c r="AC574" s="42">
        <f t="shared" si="88"/>
        <v>-115.07199999999995</v>
      </c>
    </row>
    <row r="575" spans="1:29" ht="20.100000000000001" customHeight="1" x14ac:dyDescent="0.2">
      <c r="A575" s="27">
        <v>568</v>
      </c>
      <c r="B575" s="26" t="s">
        <v>585</v>
      </c>
      <c r="C575" s="27"/>
      <c r="D575" s="36">
        <v>83.95</v>
      </c>
      <c r="E575" s="36">
        <v>202.84</v>
      </c>
      <c r="F575" s="36">
        <v>25692.97</v>
      </c>
      <c r="G575" s="36">
        <v>10633.63</v>
      </c>
      <c r="H575" s="36">
        <v>0</v>
      </c>
      <c r="I575" s="36">
        <v>10633.63</v>
      </c>
      <c r="J575" s="36">
        <v>0</v>
      </c>
      <c r="K575" s="36">
        <v>0</v>
      </c>
      <c r="L575" s="36">
        <v>0</v>
      </c>
      <c r="M575" s="36">
        <v>0</v>
      </c>
      <c r="N575" s="36">
        <v>0</v>
      </c>
      <c r="O575" s="36">
        <v>0</v>
      </c>
      <c r="P575" s="36">
        <f t="shared" si="81"/>
        <v>10633.63</v>
      </c>
      <c r="Q575" s="37">
        <v>12.44</v>
      </c>
      <c r="R575" s="38">
        <f t="shared" si="82"/>
        <v>1044.338</v>
      </c>
      <c r="S575" s="39">
        <v>9.7899999999999991</v>
      </c>
      <c r="T575" s="38">
        <f t="shared" si="83"/>
        <v>821.87049999999999</v>
      </c>
      <c r="U575" s="40" t="str">
        <f t="shared" si="89"/>
        <v>Paderewskiego 12 /    1</v>
      </c>
      <c r="V575" s="28">
        <v>11.26</v>
      </c>
      <c r="W575" s="38">
        <f t="shared" si="84"/>
        <v>945.27700000000004</v>
      </c>
      <c r="X575" s="38">
        <f t="shared" si="85"/>
        <v>-1.1799999999999997</v>
      </c>
      <c r="Y575" s="41">
        <f t="shared" si="86"/>
        <v>0.15015321756894795</v>
      </c>
      <c r="Z575" s="42">
        <f t="shared" si="80"/>
        <v>-99.060999999999922</v>
      </c>
      <c r="AA575" s="42">
        <f t="shared" si="87"/>
        <v>123.40650000000005</v>
      </c>
      <c r="AC575" s="42">
        <f t="shared" si="88"/>
        <v>-99.060999999999922</v>
      </c>
    </row>
    <row r="576" spans="1:29" ht="20.100000000000001" customHeight="1" x14ac:dyDescent="0.2">
      <c r="A576" s="27">
        <v>569</v>
      </c>
      <c r="B576" s="26" t="s">
        <v>586</v>
      </c>
      <c r="C576" s="27"/>
      <c r="D576" s="36">
        <v>34.090000000000003</v>
      </c>
      <c r="E576" s="36">
        <v>202.84</v>
      </c>
      <c r="F576" s="36">
        <v>25692.97</v>
      </c>
      <c r="G576" s="36">
        <v>4318.05</v>
      </c>
      <c r="H576" s="36">
        <v>0</v>
      </c>
      <c r="I576" s="36">
        <v>4318.05</v>
      </c>
      <c r="J576" s="36">
        <v>0</v>
      </c>
      <c r="K576" s="36">
        <v>0</v>
      </c>
      <c r="L576" s="36">
        <v>0</v>
      </c>
      <c r="M576" s="36">
        <v>0</v>
      </c>
      <c r="N576" s="36">
        <v>0</v>
      </c>
      <c r="O576" s="36">
        <v>0</v>
      </c>
      <c r="P576" s="36">
        <f t="shared" si="81"/>
        <v>4318.05</v>
      </c>
      <c r="Q576" s="37">
        <v>12.44</v>
      </c>
      <c r="R576" s="38">
        <f t="shared" si="82"/>
        <v>424.07960000000003</v>
      </c>
      <c r="S576" s="39">
        <v>9.73</v>
      </c>
      <c r="T576" s="38">
        <f t="shared" si="83"/>
        <v>331.69570000000004</v>
      </c>
      <c r="U576" s="40" t="str">
        <f t="shared" si="89"/>
        <v>Paderewskiego 12 /    4</v>
      </c>
      <c r="V576" s="28">
        <v>11.19</v>
      </c>
      <c r="W576" s="38">
        <f t="shared" si="84"/>
        <v>381.46710000000002</v>
      </c>
      <c r="X576" s="38">
        <f t="shared" si="85"/>
        <v>-1.25</v>
      </c>
      <c r="Y576" s="41">
        <f t="shared" si="86"/>
        <v>0.1500513874614593</v>
      </c>
      <c r="Z576" s="42">
        <f t="shared" si="80"/>
        <v>-42.612500000000011</v>
      </c>
      <c r="AA576" s="42">
        <f t="shared" si="87"/>
        <v>49.771399999999971</v>
      </c>
      <c r="AC576" s="42">
        <f t="shared" si="88"/>
        <v>-42.612500000000011</v>
      </c>
    </row>
    <row r="577" spans="1:29" ht="20.100000000000001" customHeight="1" x14ac:dyDescent="0.2">
      <c r="A577" s="27">
        <v>570</v>
      </c>
      <c r="B577" s="26" t="s">
        <v>587</v>
      </c>
      <c r="C577" s="27"/>
      <c r="D577" s="36">
        <v>60.3</v>
      </c>
      <c r="E577" s="36">
        <v>202.84</v>
      </c>
      <c r="F577" s="36">
        <v>25692.97</v>
      </c>
      <c r="G577" s="36">
        <v>7637.97</v>
      </c>
      <c r="H577" s="36">
        <v>0</v>
      </c>
      <c r="I577" s="36">
        <v>7637.97</v>
      </c>
      <c r="J577" s="36">
        <v>0</v>
      </c>
      <c r="K577" s="36">
        <v>0</v>
      </c>
      <c r="L577" s="36">
        <v>0</v>
      </c>
      <c r="M577" s="36">
        <v>0</v>
      </c>
      <c r="N577" s="36">
        <v>0</v>
      </c>
      <c r="O577" s="36">
        <v>0</v>
      </c>
      <c r="P577" s="36">
        <f t="shared" si="81"/>
        <v>7637.97</v>
      </c>
      <c r="Q577" s="37">
        <v>12.44</v>
      </c>
      <c r="R577" s="38">
        <f t="shared" si="82"/>
        <v>750.13199999999995</v>
      </c>
      <c r="S577" s="39">
        <v>9.73</v>
      </c>
      <c r="T577" s="38">
        <f t="shared" si="83"/>
        <v>586.71900000000005</v>
      </c>
      <c r="U577" s="40" t="str">
        <f t="shared" si="89"/>
        <v>Paderewskiego 12 /    4.</v>
      </c>
      <c r="V577" s="28">
        <v>11.19</v>
      </c>
      <c r="W577" s="38">
        <f t="shared" si="84"/>
        <v>674.75699999999995</v>
      </c>
      <c r="X577" s="38">
        <f t="shared" si="85"/>
        <v>-1.25</v>
      </c>
      <c r="Y577" s="41">
        <f t="shared" si="86"/>
        <v>0.1500513874614593</v>
      </c>
      <c r="Z577" s="42">
        <f t="shared" si="80"/>
        <v>-75.375</v>
      </c>
      <c r="AA577" s="42">
        <f t="shared" si="87"/>
        <v>88.037999999999897</v>
      </c>
      <c r="AC577" s="42">
        <f t="shared" si="88"/>
        <v>-75.375</v>
      </c>
    </row>
    <row r="578" spans="1:29" ht="20.100000000000001" customHeight="1" x14ac:dyDescent="0.2">
      <c r="A578" s="27">
        <v>571</v>
      </c>
      <c r="B578" s="26" t="s">
        <v>588</v>
      </c>
      <c r="C578" s="27" t="s">
        <v>868</v>
      </c>
      <c r="D578" s="36">
        <v>24.5</v>
      </c>
      <c r="E578" s="36">
        <v>202.84</v>
      </c>
      <c r="F578" s="36">
        <v>25692.97</v>
      </c>
      <c r="G578" s="36">
        <v>3103.32</v>
      </c>
      <c r="H578" s="36">
        <v>0</v>
      </c>
      <c r="I578" s="36">
        <v>3103.32</v>
      </c>
      <c r="J578" s="36">
        <v>0</v>
      </c>
      <c r="K578" s="36">
        <v>0</v>
      </c>
      <c r="L578" s="36">
        <v>0</v>
      </c>
      <c r="M578" s="36">
        <v>0</v>
      </c>
      <c r="N578" s="36">
        <v>0</v>
      </c>
      <c r="O578" s="36">
        <v>0</v>
      </c>
      <c r="P578" s="36">
        <f t="shared" si="81"/>
        <v>3103.32</v>
      </c>
      <c r="Q578" s="37">
        <v>12.44</v>
      </c>
      <c r="R578" s="38">
        <f t="shared" si="82"/>
        <v>304.77999999999997</v>
      </c>
      <c r="S578" s="39">
        <v>0</v>
      </c>
      <c r="T578" s="38">
        <f t="shared" si="83"/>
        <v>0</v>
      </c>
      <c r="U578" s="40" t="str">
        <f t="shared" si="89"/>
        <v>Paderewskiego 12 /    7</v>
      </c>
      <c r="V578" s="28">
        <v>11.76</v>
      </c>
      <c r="W578" s="38">
        <f t="shared" si="84"/>
        <v>288.12</v>
      </c>
      <c r="X578" s="38">
        <f t="shared" si="85"/>
        <v>-0.67999999999999972</v>
      </c>
      <c r="Y578" s="41"/>
      <c r="Z578" s="42">
        <f t="shared" ref="Z578:Z638" si="90">W578-R578</f>
        <v>-16.659999999999968</v>
      </c>
      <c r="AA578" s="42">
        <f t="shared" si="87"/>
        <v>288.12</v>
      </c>
      <c r="AC578" s="42">
        <f t="shared" si="88"/>
        <v>-16.659999999999968</v>
      </c>
    </row>
    <row r="579" spans="1:29" ht="20.100000000000001" customHeight="1" x14ac:dyDescent="0.2">
      <c r="A579" s="27">
        <v>572</v>
      </c>
      <c r="B579" s="26" t="s">
        <v>886</v>
      </c>
      <c r="C579" s="27" t="s">
        <v>868</v>
      </c>
      <c r="D579" s="36">
        <v>42.26</v>
      </c>
      <c r="E579" s="36">
        <v>42.26</v>
      </c>
      <c r="F579" s="36">
        <v>4390.1899999999996</v>
      </c>
      <c r="G579" s="36">
        <v>4390.1899999999996</v>
      </c>
      <c r="H579" s="36">
        <v>0</v>
      </c>
      <c r="I579" s="36">
        <v>4390.1899999999996</v>
      </c>
      <c r="J579" s="36">
        <v>0</v>
      </c>
      <c r="K579" s="36">
        <v>0</v>
      </c>
      <c r="L579" s="36">
        <v>2820</v>
      </c>
      <c r="M579" s="36">
        <v>2820</v>
      </c>
      <c r="N579" s="36">
        <v>66.73</v>
      </c>
      <c r="O579" s="36">
        <v>282</v>
      </c>
      <c r="P579" s="36">
        <f t="shared" ref="P579:P639" si="91">I579+O579</f>
        <v>4672.1899999999996</v>
      </c>
      <c r="Q579" s="37">
        <v>10.86</v>
      </c>
      <c r="R579" s="38">
        <f t="shared" ref="R579:R639" si="92">D579*Q579</f>
        <v>458.94359999999995</v>
      </c>
      <c r="S579" s="39">
        <v>0</v>
      </c>
      <c r="T579" s="38">
        <f t="shared" ref="T579:T639" si="93">D579*S579</f>
        <v>0</v>
      </c>
      <c r="U579" s="40" t="str">
        <f t="shared" si="89"/>
        <v>Paderewskiego 13/7</v>
      </c>
      <c r="V579" s="28">
        <v>12.74</v>
      </c>
      <c r="W579" s="38">
        <f t="shared" ref="W579:W639" si="94">D579*V579</f>
        <v>538.39239999999995</v>
      </c>
      <c r="X579" s="38">
        <f t="shared" ref="X579:X639" si="95">V579-Q579</f>
        <v>1.8800000000000008</v>
      </c>
      <c r="Y579" s="41"/>
      <c r="Z579" s="42">
        <f t="shared" si="90"/>
        <v>79.448800000000006</v>
      </c>
      <c r="AA579" s="42">
        <f t="shared" ref="AA579:AA639" si="96">W579-T579</f>
        <v>538.39239999999995</v>
      </c>
      <c r="AC579" s="42">
        <f t="shared" ref="AC579:AC639" si="97">W579-R579</f>
        <v>79.448800000000006</v>
      </c>
    </row>
    <row r="580" spans="1:29" ht="20.100000000000001" customHeight="1" x14ac:dyDescent="0.2">
      <c r="A580" s="27">
        <v>573</v>
      </c>
      <c r="B580" s="26" t="s">
        <v>590</v>
      </c>
      <c r="C580" s="27"/>
      <c r="D580" s="36">
        <v>37.29</v>
      </c>
      <c r="E580" s="36">
        <v>93.09</v>
      </c>
      <c r="F580" s="36">
        <v>16138.87</v>
      </c>
      <c r="G580" s="36">
        <v>6464.91</v>
      </c>
      <c r="H580" s="36">
        <v>0</v>
      </c>
      <c r="I580" s="36">
        <v>6464.91</v>
      </c>
      <c r="J580" s="36">
        <v>0</v>
      </c>
      <c r="K580" s="36">
        <v>0</v>
      </c>
      <c r="L580" s="36">
        <v>0</v>
      </c>
      <c r="M580" s="36">
        <v>0</v>
      </c>
      <c r="N580" s="36">
        <v>0</v>
      </c>
      <c r="O580" s="36">
        <v>0</v>
      </c>
      <c r="P580" s="36">
        <f t="shared" si="91"/>
        <v>6464.91</v>
      </c>
      <c r="Q580" s="37">
        <v>17.02</v>
      </c>
      <c r="R580" s="38">
        <f t="shared" si="92"/>
        <v>634.67579999999998</v>
      </c>
      <c r="S580" s="39">
        <v>9.7899999999999991</v>
      </c>
      <c r="T580" s="38">
        <f t="shared" si="93"/>
        <v>365.06909999999993</v>
      </c>
      <c r="U580" s="40" t="str">
        <f t="shared" si="89"/>
        <v>Paderewskiego 15 /    1</v>
      </c>
      <c r="V580" s="28">
        <v>11.26</v>
      </c>
      <c r="W580" s="38">
        <f t="shared" si="94"/>
        <v>419.8854</v>
      </c>
      <c r="X580" s="38">
        <f t="shared" si="95"/>
        <v>-5.76</v>
      </c>
      <c r="Y580" s="41">
        <f t="shared" ref="Y580:Y638" si="98">V580/S580-100%</f>
        <v>0.15015321756894795</v>
      </c>
      <c r="Z580" s="42">
        <f t="shared" si="90"/>
        <v>-214.79039999999998</v>
      </c>
      <c r="AA580" s="42">
        <f t="shared" si="96"/>
        <v>54.816300000000069</v>
      </c>
      <c r="AC580" s="42">
        <f t="shared" si="97"/>
        <v>-214.79039999999998</v>
      </c>
    </row>
    <row r="581" spans="1:29" ht="20.100000000000001" customHeight="1" x14ac:dyDescent="0.2">
      <c r="A581" s="27">
        <v>574</v>
      </c>
      <c r="B581" s="26" t="s">
        <v>591</v>
      </c>
      <c r="C581" s="27"/>
      <c r="D581" s="36">
        <v>55.8</v>
      </c>
      <c r="E581" s="36">
        <v>93.09</v>
      </c>
      <c r="F581" s="36">
        <v>16138.87</v>
      </c>
      <c r="G581" s="36">
        <v>9673.9599999999991</v>
      </c>
      <c r="H581" s="36">
        <v>0</v>
      </c>
      <c r="I581" s="36">
        <v>9673.9599999999991</v>
      </c>
      <c r="J581" s="36">
        <v>0</v>
      </c>
      <c r="K581" s="36">
        <v>0</v>
      </c>
      <c r="L581" s="36">
        <v>2226.85</v>
      </c>
      <c r="M581" s="36">
        <v>2226.85</v>
      </c>
      <c r="N581" s="36">
        <v>39.909999999999997</v>
      </c>
      <c r="O581" s="36">
        <v>0</v>
      </c>
      <c r="P581" s="36">
        <f t="shared" si="91"/>
        <v>9673.9599999999991</v>
      </c>
      <c r="Q581" s="37">
        <v>17.02</v>
      </c>
      <c r="R581" s="38">
        <f t="shared" si="92"/>
        <v>949.71599999999989</v>
      </c>
      <c r="S581" s="39">
        <v>9.7899999999999991</v>
      </c>
      <c r="T581" s="38">
        <f t="shared" si="93"/>
        <v>546.28199999999993</v>
      </c>
      <c r="U581" s="40" t="str">
        <f t="shared" si="89"/>
        <v>Paderewskiego 15 /   11</v>
      </c>
      <c r="V581" s="28">
        <v>11.26</v>
      </c>
      <c r="W581" s="38">
        <f t="shared" si="94"/>
        <v>628.30799999999999</v>
      </c>
      <c r="X581" s="38">
        <f t="shared" si="95"/>
        <v>-5.76</v>
      </c>
      <c r="Y581" s="41">
        <f t="shared" si="98"/>
        <v>0.15015321756894795</v>
      </c>
      <c r="Z581" s="42">
        <f t="shared" si="90"/>
        <v>-321.4079999999999</v>
      </c>
      <c r="AA581" s="42">
        <f t="shared" si="96"/>
        <v>82.026000000000067</v>
      </c>
      <c r="AC581" s="42">
        <f t="shared" si="97"/>
        <v>-321.4079999999999</v>
      </c>
    </row>
    <row r="582" spans="1:29" ht="20.100000000000001" customHeight="1" x14ac:dyDescent="0.2">
      <c r="A582" s="27">
        <v>575</v>
      </c>
      <c r="B582" s="26" t="s">
        <v>592</v>
      </c>
      <c r="C582" s="27"/>
      <c r="D582" s="36">
        <v>70.89</v>
      </c>
      <c r="E582" s="36">
        <v>142.05000000000001</v>
      </c>
      <c r="F582" s="36">
        <v>24192.47</v>
      </c>
      <c r="G582" s="36">
        <v>12073.24</v>
      </c>
      <c r="H582" s="36">
        <v>0</v>
      </c>
      <c r="I582" s="36">
        <v>12073.24</v>
      </c>
      <c r="J582" s="36">
        <v>0</v>
      </c>
      <c r="K582" s="36">
        <v>0</v>
      </c>
      <c r="L582" s="36">
        <v>60712</v>
      </c>
      <c r="M582" s="36">
        <v>60712</v>
      </c>
      <c r="N582" s="36">
        <v>856.43</v>
      </c>
      <c r="O582" s="36">
        <v>4237.87</v>
      </c>
      <c r="P582" s="36">
        <f t="shared" si="91"/>
        <v>16311.11</v>
      </c>
      <c r="Q582" s="37">
        <v>22.59</v>
      </c>
      <c r="R582" s="38">
        <f t="shared" si="92"/>
        <v>1601.4050999999999</v>
      </c>
      <c r="S582" s="39">
        <v>10.62</v>
      </c>
      <c r="T582" s="38">
        <f t="shared" si="93"/>
        <v>752.85179999999991</v>
      </c>
      <c r="U582" s="40" t="str">
        <f t="shared" si="89"/>
        <v>Paderewskiego 16 /    5</v>
      </c>
      <c r="V582" s="28">
        <v>12.21</v>
      </c>
      <c r="W582" s="38">
        <f t="shared" si="94"/>
        <v>865.56690000000003</v>
      </c>
      <c r="X582" s="38">
        <f t="shared" si="95"/>
        <v>-10.379999999999999</v>
      </c>
      <c r="Y582" s="41">
        <f t="shared" si="98"/>
        <v>0.1497175141242939</v>
      </c>
      <c r="Z582" s="42">
        <f t="shared" si="90"/>
        <v>-735.83819999999992</v>
      </c>
      <c r="AA582" s="42">
        <f t="shared" si="96"/>
        <v>112.71510000000012</v>
      </c>
      <c r="AC582" s="42">
        <f t="shared" si="97"/>
        <v>-735.83819999999992</v>
      </c>
    </row>
    <row r="583" spans="1:29" ht="20.100000000000001" customHeight="1" x14ac:dyDescent="0.2">
      <c r="A583" s="27">
        <v>576</v>
      </c>
      <c r="B583" s="26" t="s">
        <v>593</v>
      </c>
      <c r="C583" s="27"/>
      <c r="D583" s="36">
        <v>71.16</v>
      </c>
      <c r="E583" s="36">
        <v>142.05000000000001</v>
      </c>
      <c r="F583" s="36">
        <v>24192.47</v>
      </c>
      <c r="G583" s="36">
        <v>12119.23</v>
      </c>
      <c r="H583" s="36">
        <v>0</v>
      </c>
      <c r="I583" s="36">
        <v>12119.23</v>
      </c>
      <c r="J583" s="36">
        <v>0</v>
      </c>
      <c r="K583" s="36">
        <v>0</v>
      </c>
      <c r="L583" s="36">
        <v>34851.199999999997</v>
      </c>
      <c r="M583" s="36">
        <v>34851.199999999997</v>
      </c>
      <c r="N583" s="36">
        <v>489.76</v>
      </c>
      <c r="O583" s="36">
        <v>3485.12</v>
      </c>
      <c r="P583" s="36">
        <f t="shared" si="91"/>
        <v>15604.349999999999</v>
      </c>
      <c r="Q583" s="37">
        <v>21.53</v>
      </c>
      <c r="R583" s="38">
        <f t="shared" si="92"/>
        <v>1532.0748000000001</v>
      </c>
      <c r="S583" s="39">
        <v>13.49</v>
      </c>
      <c r="T583" s="38">
        <f t="shared" si="93"/>
        <v>959.94839999999999</v>
      </c>
      <c r="U583" s="40" t="str">
        <f t="shared" si="89"/>
        <v>Paderewskiego 16 /    8</v>
      </c>
      <c r="V583" s="28">
        <v>14.86</v>
      </c>
      <c r="W583" s="38">
        <f t="shared" si="94"/>
        <v>1057.4376</v>
      </c>
      <c r="X583" s="38">
        <f t="shared" si="95"/>
        <v>-6.6700000000000017</v>
      </c>
      <c r="Y583" s="41">
        <f t="shared" si="98"/>
        <v>0.10155670867309108</v>
      </c>
      <c r="Z583" s="42">
        <f t="shared" si="90"/>
        <v>-474.63720000000012</v>
      </c>
      <c r="AA583" s="42">
        <f t="shared" si="96"/>
        <v>97.489199999999983</v>
      </c>
      <c r="AC583" s="42">
        <f t="shared" si="97"/>
        <v>-474.63720000000012</v>
      </c>
    </row>
    <row r="584" spans="1:29" ht="20.100000000000001" customHeight="1" x14ac:dyDescent="0.2">
      <c r="A584" s="27">
        <v>577</v>
      </c>
      <c r="B584" s="26" t="s">
        <v>594</v>
      </c>
      <c r="C584" s="27"/>
      <c r="D584" s="36">
        <v>55.87</v>
      </c>
      <c r="E584" s="36">
        <v>111.74</v>
      </c>
      <c r="F584" s="36">
        <v>6346.03</v>
      </c>
      <c r="G584" s="36">
        <v>3173.02</v>
      </c>
      <c r="H584" s="36">
        <v>0</v>
      </c>
      <c r="I584" s="36">
        <v>3173.02</v>
      </c>
      <c r="J584" s="36">
        <v>0</v>
      </c>
      <c r="K584" s="36">
        <v>0</v>
      </c>
      <c r="L584" s="36">
        <v>14566.4</v>
      </c>
      <c r="M584" s="36">
        <v>14566.4</v>
      </c>
      <c r="N584" s="36">
        <v>260.72000000000003</v>
      </c>
      <c r="O584" s="36">
        <v>1456.64</v>
      </c>
      <c r="P584" s="36">
        <f t="shared" si="91"/>
        <v>4629.66</v>
      </c>
      <c r="Q584" s="37">
        <v>8.14</v>
      </c>
      <c r="R584" s="38">
        <f t="shared" si="92"/>
        <v>454.78180000000003</v>
      </c>
      <c r="S584" s="39">
        <v>9.7899999999999991</v>
      </c>
      <c r="T584" s="38">
        <f t="shared" si="93"/>
        <v>546.96729999999991</v>
      </c>
      <c r="U584" s="40" t="str">
        <f t="shared" si="89"/>
        <v>Paderewskiego 18 /    1</v>
      </c>
      <c r="V584" s="28">
        <v>11.2</v>
      </c>
      <c r="W584" s="38">
        <f t="shared" si="94"/>
        <v>625.74399999999991</v>
      </c>
      <c r="X584" s="38">
        <f t="shared" si="95"/>
        <v>3.0599999999999987</v>
      </c>
      <c r="Y584" s="41">
        <f t="shared" si="98"/>
        <v>0.14402451481103173</v>
      </c>
      <c r="Z584" s="42">
        <f t="shared" si="90"/>
        <v>170.96219999999988</v>
      </c>
      <c r="AA584" s="42">
        <f t="shared" si="96"/>
        <v>78.776700000000005</v>
      </c>
      <c r="AC584" s="42">
        <f t="shared" si="97"/>
        <v>170.96219999999988</v>
      </c>
    </row>
    <row r="585" spans="1:29" ht="20.100000000000001" customHeight="1" x14ac:dyDescent="0.2">
      <c r="A585" s="27">
        <v>578</v>
      </c>
      <c r="B585" s="26" t="s">
        <v>595</v>
      </c>
      <c r="C585" s="27"/>
      <c r="D585" s="36">
        <v>55.87</v>
      </c>
      <c r="E585" s="36">
        <v>111.74</v>
      </c>
      <c r="F585" s="36">
        <v>6346.03</v>
      </c>
      <c r="G585" s="36">
        <v>3173.02</v>
      </c>
      <c r="H585" s="36">
        <v>0</v>
      </c>
      <c r="I585" s="36">
        <v>3173.02</v>
      </c>
      <c r="J585" s="36">
        <v>0</v>
      </c>
      <c r="K585" s="36">
        <v>0</v>
      </c>
      <c r="L585" s="36">
        <v>0</v>
      </c>
      <c r="M585" s="36">
        <v>0</v>
      </c>
      <c r="N585" s="36">
        <v>0</v>
      </c>
      <c r="O585" s="36">
        <v>0</v>
      </c>
      <c r="P585" s="36">
        <f t="shared" si="91"/>
        <v>3173.02</v>
      </c>
      <c r="Q585" s="37">
        <v>5.58</v>
      </c>
      <c r="R585" s="38">
        <f t="shared" si="92"/>
        <v>311.75459999999998</v>
      </c>
      <c r="S585" s="39">
        <v>9.7899999999999991</v>
      </c>
      <c r="T585" s="38">
        <f t="shared" si="93"/>
        <v>546.96729999999991</v>
      </c>
      <c r="U585" s="40" t="str">
        <f t="shared" ref="U585:U648" si="99">PROPER(B585)</f>
        <v>Paderewskiego 18B /   23</v>
      </c>
      <c r="V585" s="28">
        <v>11.2</v>
      </c>
      <c r="W585" s="38">
        <f t="shared" si="94"/>
        <v>625.74399999999991</v>
      </c>
      <c r="X585" s="38">
        <f t="shared" si="95"/>
        <v>5.6199999999999992</v>
      </c>
      <c r="Y585" s="41">
        <f t="shared" si="98"/>
        <v>0.14402451481103173</v>
      </c>
      <c r="Z585" s="42">
        <f t="shared" si="90"/>
        <v>313.98939999999993</v>
      </c>
      <c r="AA585" s="42">
        <f t="shared" si="96"/>
        <v>78.776700000000005</v>
      </c>
      <c r="AC585" s="42">
        <f t="shared" si="97"/>
        <v>313.98939999999993</v>
      </c>
    </row>
    <row r="586" spans="1:29" ht="20.100000000000001" customHeight="1" x14ac:dyDescent="0.2">
      <c r="A586" s="27">
        <v>579</v>
      </c>
      <c r="B586" s="26" t="s">
        <v>596</v>
      </c>
      <c r="C586" s="27"/>
      <c r="D586" s="36">
        <v>53.27</v>
      </c>
      <c r="E586" s="36">
        <v>119.84</v>
      </c>
      <c r="F586" s="36">
        <v>14244.01</v>
      </c>
      <c r="G586" s="36">
        <v>6331.6</v>
      </c>
      <c r="H586" s="36">
        <v>0</v>
      </c>
      <c r="I586" s="36">
        <v>6331.6</v>
      </c>
      <c r="J586" s="36">
        <v>0</v>
      </c>
      <c r="K586" s="36">
        <v>0</v>
      </c>
      <c r="L586" s="36">
        <v>5297.85</v>
      </c>
      <c r="M586" s="36">
        <v>5297.85</v>
      </c>
      <c r="N586" s="36">
        <v>99.45</v>
      </c>
      <c r="O586" s="36">
        <v>529.79</v>
      </c>
      <c r="P586" s="36">
        <f t="shared" si="91"/>
        <v>6861.39</v>
      </c>
      <c r="Q586" s="37">
        <v>12.65</v>
      </c>
      <c r="R586" s="38">
        <f t="shared" si="92"/>
        <v>673.86550000000011</v>
      </c>
      <c r="S586" s="39">
        <v>9.7899999999999991</v>
      </c>
      <c r="T586" s="38">
        <f t="shared" si="93"/>
        <v>521.51329999999996</v>
      </c>
      <c r="U586" s="40" t="str">
        <f t="shared" si="99"/>
        <v>Paderewskiego 21 /    6</v>
      </c>
      <c r="V586" s="28">
        <v>11.26</v>
      </c>
      <c r="W586" s="38">
        <f t="shared" si="94"/>
        <v>599.8202</v>
      </c>
      <c r="X586" s="38">
        <f t="shared" si="95"/>
        <v>-1.3900000000000006</v>
      </c>
      <c r="Y586" s="41">
        <f t="shared" si="98"/>
        <v>0.15015321756894795</v>
      </c>
      <c r="Z586" s="42">
        <f t="shared" si="90"/>
        <v>-74.045300000000111</v>
      </c>
      <c r="AA586" s="42">
        <f t="shared" si="96"/>
        <v>78.306900000000041</v>
      </c>
      <c r="AC586" s="42">
        <f t="shared" si="97"/>
        <v>-74.045300000000111</v>
      </c>
    </row>
    <row r="587" spans="1:29" ht="20.100000000000001" customHeight="1" x14ac:dyDescent="0.2">
      <c r="A587" s="27">
        <v>580</v>
      </c>
      <c r="B587" s="26" t="s">
        <v>597</v>
      </c>
      <c r="C587" s="27"/>
      <c r="D587" s="36">
        <v>66.569999999999993</v>
      </c>
      <c r="E587" s="36">
        <v>119.84</v>
      </c>
      <c r="F587" s="36">
        <v>14244.01</v>
      </c>
      <c r="G587" s="36">
        <v>7912.41</v>
      </c>
      <c r="H587" s="36">
        <v>0</v>
      </c>
      <c r="I587" s="36">
        <v>7912.41</v>
      </c>
      <c r="J587" s="36">
        <v>0</v>
      </c>
      <c r="K587" s="36">
        <v>0</v>
      </c>
      <c r="L587" s="36">
        <v>0</v>
      </c>
      <c r="M587" s="36">
        <v>0</v>
      </c>
      <c r="N587" s="36">
        <v>0</v>
      </c>
      <c r="O587" s="36">
        <v>0</v>
      </c>
      <c r="P587" s="36">
        <f t="shared" si="91"/>
        <v>7912.41</v>
      </c>
      <c r="Q587" s="37">
        <v>11.67</v>
      </c>
      <c r="R587" s="38">
        <f t="shared" si="92"/>
        <v>776.87189999999987</v>
      </c>
      <c r="S587" s="39">
        <v>9.73</v>
      </c>
      <c r="T587" s="38">
        <f t="shared" si="93"/>
        <v>647.72609999999997</v>
      </c>
      <c r="U587" s="40" t="str">
        <f t="shared" si="99"/>
        <v>Paderewskiego 21 /   13</v>
      </c>
      <c r="V587" s="28">
        <v>11.19</v>
      </c>
      <c r="W587" s="38">
        <f t="shared" si="94"/>
        <v>744.91829999999993</v>
      </c>
      <c r="X587" s="38">
        <f t="shared" si="95"/>
        <v>-0.48000000000000043</v>
      </c>
      <c r="Y587" s="41">
        <f t="shared" si="98"/>
        <v>0.1500513874614593</v>
      </c>
      <c r="Z587" s="42">
        <f t="shared" si="90"/>
        <v>-31.953599999999938</v>
      </c>
      <c r="AA587" s="42">
        <f t="shared" si="96"/>
        <v>97.192199999999957</v>
      </c>
      <c r="AC587" s="42">
        <f t="shared" si="97"/>
        <v>-31.953599999999938</v>
      </c>
    </row>
    <row r="588" spans="1:29" ht="20.100000000000001" customHeight="1" x14ac:dyDescent="0.2">
      <c r="A588" s="27">
        <v>581</v>
      </c>
      <c r="B588" s="26" t="s">
        <v>598</v>
      </c>
      <c r="C588" s="27"/>
      <c r="D588" s="36">
        <v>90.03</v>
      </c>
      <c r="E588" s="36">
        <v>207.88</v>
      </c>
      <c r="F588" s="36">
        <v>26046.03</v>
      </c>
      <c r="G588" s="36">
        <v>11280.18</v>
      </c>
      <c r="H588" s="36">
        <v>0</v>
      </c>
      <c r="I588" s="36">
        <v>11280.18</v>
      </c>
      <c r="J588" s="36">
        <v>0</v>
      </c>
      <c r="K588" s="36">
        <v>0</v>
      </c>
      <c r="L588" s="36">
        <v>349.76</v>
      </c>
      <c r="M588" s="36">
        <v>349.76</v>
      </c>
      <c r="N588" s="36">
        <v>3.88</v>
      </c>
      <c r="O588" s="36">
        <v>34.979999999999997</v>
      </c>
      <c r="P588" s="36">
        <f t="shared" si="91"/>
        <v>11315.16</v>
      </c>
      <c r="Q588" s="37">
        <v>12.34</v>
      </c>
      <c r="R588" s="38">
        <f t="shared" si="92"/>
        <v>1110.9702</v>
      </c>
      <c r="S588" s="39">
        <v>9.7899999999999991</v>
      </c>
      <c r="T588" s="38">
        <f t="shared" si="93"/>
        <v>881.39369999999997</v>
      </c>
      <c r="U588" s="40" t="str">
        <f t="shared" si="99"/>
        <v>Paderewskiego 22 /    2</v>
      </c>
      <c r="V588" s="28">
        <v>11.26</v>
      </c>
      <c r="W588" s="38">
        <f t="shared" si="94"/>
        <v>1013.7378</v>
      </c>
      <c r="X588" s="38">
        <f t="shared" si="95"/>
        <v>-1.08</v>
      </c>
      <c r="Y588" s="41">
        <f t="shared" si="98"/>
        <v>0.15015321756894795</v>
      </c>
      <c r="Z588" s="42">
        <f t="shared" si="90"/>
        <v>-97.232399999999984</v>
      </c>
      <c r="AA588" s="42">
        <f t="shared" si="96"/>
        <v>132.34410000000003</v>
      </c>
      <c r="AC588" s="42">
        <f t="shared" si="97"/>
        <v>-97.232399999999984</v>
      </c>
    </row>
    <row r="589" spans="1:29" ht="20.100000000000001" customHeight="1" x14ac:dyDescent="0.2">
      <c r="A589" s="27">
        <v>582</v>
      </c>
      <c r="B589" s="26" t="s">
        <v>599</v>
      </c>
      <c r="C589" s="27"/>
      <c r="D589" s="36">
        <v>96.24</v>
      </c>
      <c r="E589" s="36">
        <v>207.88</v>
      </c>
      <c r="F589" s="36">
        <v>26046.03</v>
      </c>
      <c r="G589" s="36">
        <v>12058.25</v>
      </c>
      <c r="H589" s="36">
        <v>0</v>
      </c>
      <c r="I589" s="36">
        <v>12058.25</v>
      </c>
      <c r="J589" s="36">
        <v>0</v>
      </c>
      <c r="K589" s="36">
        <v>0</v>
      </c>
      <c r="L589" s="36">
        <v>974.21</v>
      </c>
      <c r="M589" s="36">
        <v>974.21</v>
      </c>
      <c r="N589" s="36">
        <v>10.119999999999999</v>
      </c>
      <c r="O589" s="36">
        <v>97.42</v>
      </c>
      <c r="P589" s="36">
        <f t="shared" si="91"/>
        <v>12155.67</v>
      </c>
      <c r="Q589" s="37">
        <v>12.4</v>
      </c>
      <c r="R589" s="38">
        <f t="shared" si="92"/>
        <v>1193.376</v>
      </c>
      <c r="S589" s="39">
        <v>9.7899999999999991</v>
      </c>
      <c r="T589" s="38">
        <f t="shared" si="93"/>
        <v>942.18959999999981</v>
      </c>
      <c r="U589" s="40" t="str">
        <f t="shared" si="99"/>
        <v>Paderewskiego 22 /    3</v>
      </c>
      <c r="V589" s="28">
        <v>11.26</v>
      </c>
      <c r="W589" s="38">
        <f t="shared" si="94"/>
        <v>1083.6623999999999</v>
      </c>
      <c r="X589" s="38">
        <f t="shared" si="95"/>
        <v>-1.1400000000000006</v>
      </c>
      <c r="Y589" s="41">
        <f t="shared" si="98"/>
        <v>0.15015321756894795</v>
      </c>
      <c r="Z589" s="42">
        <f t="shared" si="90"/>
        <v>-109.71360000000004</v>
      </c>
      <c r="AA589" s="42">
        <f t="shared" si="96"/>
        <v>141.47280000000012</v>
      </c>
      <c r="AC589" s="42">
        <f t="shared" si="97"/>
        <v>-109.71360000000004</v>
      </c>
    </row>
    <row r="590" spans="1:29" ht="20.100000000000001" customHeight="1" x14ac:dyDescent="0.2">
      <c r="A590" s="27">
        <v>583</v>
      </c>
      <c r="B590" s="26" t="s">
        <v>600</v>
      </c>
      <c r="C590" s="27"/>
      <c r="D590" s="36">
        <v>21.61</v>
      </c>
      <c r="E590" s="36">
        <v>207.88</v>
      </c>
      <c r="F590" s="36">
        <v>26046.03</v>
      </c>
      <c r="G590" s="36">
        <v>2707.59</v>
      </c>
      <c r="H590" s="36">
        <v>0</v>
      </c>
      <c r="I590" s="36">
        <v>2707.59</v>
      </c>
      <c r="J590" s="36">
        <v>0</v>
      </c>
      <c r="K590" s="36">
        <v>0</v>
      </c>
      <c r="L590" s="36">
        <v>0</v>
      </c>
      <c r="M590" s="36">
        <v>0</v>
      </c>
      <c r="N590" s="36">
        <v>0</v>
      </c>
      <c r="O590" s="36">
        <v>0</v>
      </c>
      <c r="P590" s="36">
        <f t="shared" si="91"/>
        <v>2707.59</v>
      </c>
      <c r="Q590" s="37">
        <v>12.3</v>
      </c>
      <c r="R590" s="38">
        <f t="shared" si="92"/>
        <v>265.803</v>
      </c>
      <c r="S590" s="39">
        <v>9.7899999999999991</v>
      </c>
      <c r="T590" s="38">
        <f t="shared" si="93"/>
        <v>211.56189999999998</v>
      </c>
      <c r="U590" s="40" t="str">
        <f t="shared" si="99"/>
        <v>Paderewskiego 22 /   10</v>
      </c>
      <c r="V590" s="28">
        <v>11.26</v>
      </c>
      <c r="W590" s="38">
        <f t="shared" si="94"/>
        <v>243.32859999999999</v>
      </c>
      <c r="X590" s="38">
        <f t="shared" si="95"/>
        <v>-1.0400000000000009</v>
      </c>
      <c r="Y590" s="41">
        <f t="shared" si="98"/>
        <v>0.15015321756894795</v>
      </c>
      <c r="Z590" s="42">
        <f t="shared" si="90"/>
        <v>-22.474400000000003</v>
      </c>
      <c r="AA590" s="42">
        <f t="shared" si="96"/>
        <v>31.766700000000014</v>
      </c>
      <c r="AC590" s="42">
        <f t="shared" si="97"/>
        <v>-22.474400000000003</v>
      </c>
    </row>
    <row r="591" spans="1:29" ht="20.100000000000001" customHeight="1" x14ac:dyDescent="0.2">
      <c r="A591" s="27">
        <v>584</v>
      </c>
      <c r="B591" s="26" t="s">
        <v>601</v>
      </c>
      <c r="C591" s="27"/>
      <c r="D591" s="36">
        <v>61.31</v>
      </c>
      <c r="E591" s="36">
        <v>112.14</v>
      </c>
      <c r="F591" s="36">
        <v>13435.14</v>
      </c>
      <c r="G591" s="36">
        <v>7345.36</v>
      </c>
      <c r="H591" s="36">
        <v>0</v>
      </c>
      <c r="I591" s="36">
        <v>7345.36</v>
      </c>
      <c r="J591" s="36">
        <v>0</v>
      </c>
      <c r="K591" s="36">
        <v>0</v>
      </c>
      <c r="L591" s="36">
        <v>49177</v>
      </c>
      <c r="M591" s="36">
        <v>49177</v>
      </c>
      <c r="N591" s="36">
        <v>802.11</v>
      </c>
      <c r="O591" s="36">
        <v>3405.7</v>
      </c>
      <c r="P591" s="36">
        <f t="shared" si="91"/>
        <v>10751.06</v>
      </c>
      <c r="Q591" s="37">
        <v>17.22</v>
      </c>
      <c r="R591" s="38">
        <f t="shared" si="92"/>
        <v>1055.7582</v>
      </c>
      <c r="S591" s="39">
        <v>10.98</v>
      </c>
      <c r="T591" s="38">
        <f t="shared" si="93"/>
        <v>673.18380000000002</v>
      </c>
      <c r="U591" s="40" t="str">
        <f t="shared" si="99"/>
        <v>Paderewskiego 23 /    3</v>
      </c>
      <c r="V591" s="28">
        <v>12.63</v>
      </c>
      <c r="W591" s="38">
        <f t="shared" si="94"/>
        <v>774.34530000000007</v>
      </c>
      <c r="X591" s="38">
        <f t="shared" si="95"/>
        <v>-4.5899999999999981</v>
      </c>
      <c r="Y591" s="41">
        <f t="shared" si="98"/>
        <v>0.1502732240437159</v>
      </c>
      <c r="Z591" s="42">
        <f t="shared" si="90"/>
        <v>-281.41289999999992</v>
      </c>
      <c r="AA591" s="42">
        <f t="shared" si="96"/>
        <v>101.16150000000005</v>
      </c>
      <c r="AC591" s="42">
        <f t="shared" si="97"/>
        <v>-281.41289999999992</v>
      </c>
    </row>
    <row r="592" spans="1:29" ht="20.100000000000001" customHeight="1" x14ac:dyDescent="0.2">
      <c r="A592" s="27">
        <v>585</v>
      </c>
      <c r="B592" s="26" t="s">
        <v>602</v>
      </c>
      <c r="C592" s="27"/>
      <c r="D592" s="36">
        <v>25.48</v>
      </c>
      <c r="E592" s="36">
        <v>112.14</v>
      </c>
      <c r="F592" s="36">
        <v>13435.14</v>
      </c>
      <c r="G592" s="36">
        <v>3052.68</v>
      </c>
      <c r="H592" s="36">
        <v>0</v>
      </c>
      <c r="I592" s="36">
        <v>3052.68</v>
      </c>
      <c r="J592" s="36">
        <v>0</v>
      </c>
      <c r="K592" s="36">
        <v>0</v>
      </c>
      <c r="L592" s="36">
        <v>0</v>
      </c>
      <c r="M592" s="36">
        <v>0</v>
      </c>
      <c r="N592" s="36">
        <v>0</v>
      </c>
      <c r="O592" s="36">
        <v>0</v>
      </c>
      <c r="P592" s="36">
        <f t="shared" si="91"/>
        <v>3052.68</v>
      </c>
      <c r="Q592" s="37">
        <v>11.76</v>
      </c>
      <c r="R592" s="38">
        <f t="shared" si="92"/>
        <v>299.64479999999998</v>
      </c>
      <c r="S592" s="39">
        <v>9.7899999999999991</v>
      </c>
      <c r="T592" s="38">
        <f t="shared" si="93"/>
        <v>249.44919999999999</v>
      </c>
      <c r="U592" s="40" t="str">
        <f t="shared" si="99"/>
        <v>Paderewskiego 23 /    9</v>
      </c>
      <c r="V592" s="28">
        <v>11.26</v>
      </c>
      <c r="W592" s="38">
        <f t="shared" si="94"/>
        <v>286.90480000000002</v>
      </c>
      <c r="X592" s="38">
        <f t="shared" si="95"/>
        <v>-0.5</v>
      </c>
      <c r="Y592" s="41">
        <f t="shared" si="98"/>
        <v>0.15015321756894795</v>
      </c>
      <c r="Z592" s="42">
        <f t="shared" si="90"/>
        <v>-12.739999999999952</v>
      </c>
      <c r="AA592" s="42">
        <f t="shared" si="96"/>
        <v>37.455600000000032</v>
      </c>
      <c r="AC592" s="42">
        <f t="shared" si="97"/>
        <v>-12.739999999999952</v>
      </c>
    </row>
    <row r="593" spans="1:29" ht="20.100000000000001" customHeight="1" x14ac:dyDescent="0.2">
      <c r="A593" s="27">
        <v>586</v>
      </c>
      <c r="B593" s="26" t="s">
        <v>603</v>
      </c>
      <c r="C593" s="27"/>
      <c r="D593" s="36">
        <v>25.35</v>
      </c>
      <c r="E593" s="36">
        <v>112.14</v>
      </c>
      <c r="F593" s="36">
        <v>13435.14</v>
      </c>
      <c r="G593" s="36">
        <v>3037.1</v>
      </c>
      <c r="H593" s="36">
        <v>0</v>
      </c>
      <c r="I593" s="36">
        <v>3037.1</v>
      </c>
      <c r="J593" s="36">
        <v>0</v>
      </c>
      <c r="K593" s="36">
        <v>0</v>
      </c>
      <c r="L593" s="36">
        <v>0</v>
      </c>
      <c r="M593" s="36">
        <v>0</v>
      </c>
      <c r="N593" s="36">
        <v>0</v>
      </c>
      <c r="O593" s="36">
        <v>0</v>
      </c>
      <c r="P593" s="36">
        <f t="shared" si="91"/>
        <v>3037.1</v>
      </c>
      <c r="Q593" s="37">
        <v>11.76</v>
      </c>
      <c r="R593" s="38">
        <f t="shared" si="92"/>
        <v>298.11599999999999</v>
      </c>
      <c r="S593" s="39">
        <v>9.73</v>
      </c>
      <c r="T593" s="38">
        <f t="shared" si="93"/>
        <v>246.65550000000002</v>
      </c>
      <c r="U593" s="40" t="str">
        <f t="shared" si="99"/>
        <v>Paderewskiego 23 /   10</v>
      </c>
      <c r="V593" s="28">
        <v>11.19</v>
      </c>
      <c r="W593" s="38">
        <f t="shared" si="94"/>
        <v>283.66649999999998</v>
      </c>
      <c r="X593" s="38">
        <f t="shared" si="95"/>
        <v>-0.57000000000000028</v>
      </c>
      <c r="Y593" s="41">
        <f t="shared" si="98"/>
        <v>0.1500513874614593</v>
      </c>
      <c r="Z593" s="42">
        <f t="shared" si="90"/>
        <v>-14.4495</v>
      </c>
      <c r="AA593" s="42">
        <f t="shared" si="96"/>
        <v>37.010999999999967</v>
      </c>
      <c r="AC593" s="42">
        <f t="shared" si="97"/>
        <v>-14.4495</v>
      </c>
    </row>
    <row r="594" spans="1:29" ht="20.100000000000001" customHeight="1" x14ac:dyDescent="0.2">
      <c r="A594" s="27">
        <v>587</v>
      </c>
      <c r="B594" s="26" t="s">
        <v>604</v>
      </c>
      <c r="C594" s="27"/>
      <c r="D594" s="36">
        <v>55.87</v>
      </c>
      <c r="E594" s="36">
        <v>55.87</v>
      </c>
      <c r="F594" s="36">
        <v>6732.28</v>
      </c>
      <c r="G594" s="36">
        <v>6732.28</v>
      </c>
      <c r="H594" s="36">
        <v>0</v>
      </c>
      <c r="I594" s="36">
        <v>6732.28</v>
      </c>
      <c r="J594" s="36">
        <v>0</v>
      </c>
      <c r="K594" s="36">
        <v>0</v>
      </c>
      <c r="L594" s="36">
        <v>24249.64</v>
      </c>
      <c r="M594" s="36">
        <v>24249.64</v>
      </c>
      <c r="N594" s="36">
        <v>434.04</v>
      </c>
      <c r="O594" s="36">
        <v>2424.9699999999998</v>
      </c>
      <c r="P594" s="36">
        <f t="shared" si="91"/>
        <v>9157.25</v>
      </c>
      <c r="Q594" s="37">
        <v>16.09</v>
      </c>
      <c r="R594" s="38">
        <f t="shared" si="92"/>
        <v>898.9482999999999</v>
      </c>
      <c r="S594" s="39">
        <v>12.97</v>
      </c>
      <c r="T594" s="38">
        <f t="shared" si="93"/>
        <v>724.63390000000004</v>
      </c>
      <c r="U594" s="40" t="str">
        <f t="shared" si="99"/>
        <v>Paderewskiego 25 /    6</v>
      </c>
      <c r="V594" s="28">
        <v>14.86</v>
      </c>
      <c r="W594" s="38">
        <f t="shared" si="94"/>
        <v>830.2281999999999</v>
      </c>
      <c r="X594" s="38">
        <f t="shared" si="95"/>
        <v>-1.2300000000000004</v>
      </c>
      <c r="Y594" s="41">
        <f t="shared" si="98"/>
        <v>0.14572089437162683</v>
      </c>
      <c r="Z594" s="42">
        <f t="shared" si="90"/>
        <v>-68.720100000000002</v>
      </c>
      <c r="AA594" s="42">
        <f t="shared" si="96"/>
        <v>105.59429999999986</v>
      </c>
      <c r="AC594" s="42">
        <f t="shared" si="97"/>
        <v>-68.720100000000002</v>
      </c>
    </row>
    <row r="595" spans="1:29" ht="20.100000000000001" customHeight="1" x14ac:dyDescent="0.2">
      <c r="A595" s="27">
        <v>588</v>
      </c>
      <c r="B595" s="26" t="s">
        <v>605</v>
      </c>
      <c r="C595" s="27"/>
      <c r="D595" s="36">
        <v>48.08</v>
      </c>
      <c r="E595" s="36">
        <v>149.66999999999999</v>
      </c>
      <c r="F595" s="36">
        <v>29222.3</v>
      </c>
      <c r="G595" s="36">
        <v>9387.3700000000008</v>
      </c>
      <c r="H595" s="36">
        <v>0</v>
      </c>
      <c r="I595" s="36">
        <v>9387.3700000000008</v>
      </c>
      <c r="J595" s="36">
        <v>0</v>
      </c>
      <c r="K595" s="36">
        <v>0</v>
      </c>
      <c r="L595" s="36">
        <v>43013.75</v>
      </c>
      <c r="M595" s="36">
        <v>43013.75</v>
      </c>
      <c r="N595" s="36">
        <v>894.63</v>
      </c>
      <c r="O595" s="36">
        <v>2977.58</v>
      </c>
      <c r="P595" s="36">
        <f t="shared" si="91"/>
        <v>12364.95</v>
      </c>
      <c r="Q595" s="37">
        <v>25.25</v>
      </c>
      <c r="R595" s="38">
        <f t="shared" si="92"/>
        <v>1214.02</v>
      </c>
      <c r="S595" s="39">
        <v>14.31</v>
      </c>
      <c r="T595" s="38">
        <f t="shared" si="93"/>
        <v>688.02480000000003</v>
      </c>
      <c r="U595" s="40" t="str">
        <f t="shared" si="99"/>
        <v>Paderewskiego 26 /    3</v>
      </c>
      <c r="V595" s="28">
        <v>14.86</v>
      </c>
      <c r="W595" s="38">
        <f t="shared" si="94"/>
        <v>714.46879999999999</v>
      </c>
      <c r="X595" s="38">
        <f t="shared" si="95"/>
        <v>-10.39</v>
      </c>
      <c r="Y595" s="41">
        <f t="shared" si="98"/>
        <v>3.8434661076170329E-2</v>
      </c>
      <c r="Z595" s="42">
        <f t="shared" si="90"/>
        <v>-499.55119999999999</v>
      </c>
      <c r="AA595" s="42">
        <f t="shared" si="96"/>
        <v>26.44399999999996</v>
      </c>
      <c r="AC595" s="42">
        <f t="shared" si="97"/>
        <v>-499.55119999999999</v>
      </c>
    </row>
    <row r="596" spans="1:29" ht="20.100000000000001" customHeight="1" x14ac:dyDescent="0.2">
      <c r="A596" s="27">
        <v>589</v>
      </c>
      <c r="B596" s="26" t="s">
        <v>606</v>
      </c>
      <c r="C596" s="27"/>
      <c r="D596" s="36">
        <v>53.51</v>
      </c>
      <c r="E596" s="36">
        <v>149.66999999999999</v>
      </c>
      <c r="F596" s="36">
        <v>29222.3</v>
      </c>
      <c r="G596" s="36">
        <v>10447.549999999999</v>
      </c>
      <c r="H596" s="36">
        <v>0</v>
      </c>
      <c r="I596" s="36">
        <v>10447.549999999999</v>
      </c>
      <c r="J596" s="36">
        <v>0</v>
      </c>
      <c r="K596" s="36">
        <v>0</v>
      </c>
      <c r="L596" s="36">
        <v>0</v>
      </c>
      <c r="M596" s="36">
        <v>0</v>
      </c>
      <c r="N596" s="36">
        <v>0</v>
      </c>
      <c r="O596" s="36">
        <v>0</v>
      </c>
      <c r="P596" s="36">
        <f t="shared" si="91"/>
        <v>10447.549999999999</v>
      </c>
      <c r="Q596" s="37">
        <v>19.170000000000002</v>
      </c>
      <c r="R596" s="38">
        <f t="shared" si="92"/>
        <v>1025.7867000000001</v>
      </c>
      <c r="S596" s="39">
        <v>13.11</v>
      </c>
      <c r="T596" s="38">
        <f t="shared" si="93"/>
        <v>701.51609999999994</v>
      </c>
      <c r="U596" s="40" t="str">
        <f t="shared" si="99"/>
        <v>Paderewskiego 26 /    9</v>
      </c>
      <c r="V596" s="28">
        <v>14.86</v>
      </c>
      <c r="W596" s="38">
        <f t="shared" si="94"/>
        <v>795.15859999999998</v>
      </c>
      <c r="X596" s="38">
        <f t="shared" si="95"/>
        <v>-4.3100000000000023</v>
      </c>
      <c r="Y596" s="41">
        <f t="shared" si="98"/>
        <v>0.13348588863462996</v>
      </c>
      <c r="Z596" s="42">
        <f t="shared" si="90"/>
        <v>-230.62810000000013</v>
      </c>
      <c r="AA596" s="42">
        <f t="shared" si="96"/>
        <v>93.642500000000041</v>
      </c>
      <c r="AC596" s="42">
        <f t="shared" si="97"/>
        <v>-230.62810000000013</v>
      </c>
    </row>
    <row r="597" spans="1:29" ht="20.100000000000001" customHeight="1" x14ac:dyDescent="0.2">
      <c r="A597" s="27">
        <v>590</v>
      </c>
      <c r="B597" s="26" t="s">
        <v>607</v>
      </c>
      <c r="C597" s="27"/>
      <c r="D597" s="36">
        <v>48.08</v>
      </c>
      <c r="E597" s="36">
        <v>149.66999999999999</v>
      </c>
      <c r="F597" s="36">
        <v>29222.3</v>
      </c>
      <c r="G597" s="36">
        <v>9387.3700000000008</v>
      </c>
      <c r="H597" s="36">
        <v>0</v>
      </c>
      <c r="I597" s="36">
        <v>9387.3700000000008</v>
      </c>
      <c r="J597" s="36">
        <v>0</v>
      </c>
      <c r="K597" s="36">
        <v>0</v>
      </c>
      <c r="L597" s="36">
        <v>39285.629999999997</v>
      </c>
      <c r="M597" s="36">
        <v>39285.629999999997</v>
      </c>
      <c r="N597" s="36">
        <v>817.09</v>
      </c>
      <c r="O597" s="36">
        <v>2729.04</v>
      </c>
      <c r="P597" s="36">
        <f t="shared" si="91"/>
        <v>12116.41</v>
      </c>
      <c r="Q597" s="37">
        <v>24.75</v>
      </c>
      <c r="R597" s="38">
        <f t="shared" si="92"/>
        <v>1189.98</v>
      </c>
      <c r="S597" s="39">
        <v>14.01</v>
      </c>
      <c r="T597" s="38">
        <f t="shared" si="93"/>
        <v>673.60079999999994</v>
      </c>
      <c r="U597" s="40" t="str">
        <f t="shared" si="99"/>
        <v>Paderewskiego 26 /   11</v>
      </c>
      <c r="V597" s="28">
        <v>14.86</v>
      </c>
      <c r="W597" s="38">
        <f t="shared" si="94"/>
        <v>714.46879999999999</v>
      </c>
      <c r="X597" s="38">
        <f t="shared" si="95"/>
        <v>-9.89</v>
      </c>
      <c r="Y597" s="41">
        <f t="shared" si="98"/>
        <v>6.0670949321912859E-2</v>
      </c>
      <c r="Z597" s="42">
        <f t="shared" si="90"/>
        <v>-475.51120000000003</v>
      </c>
      <c r="AA597" s="42">
        <f t="shared" si="96"/>
        <v>40.868000000000052</v>
      </c>
      <c r="AC597" s="42">
        <f t="shared" si="97"/>
        <v>-475.51120000000003</v>
      </c>
    </row>
    <row r="598" spans="1:29" ht="20.100000000000001" customHeight="1" x14ac:dyDescent="0.2">
      <c r="A598" s="27">
        <v>591</v>
      </c>
      <c r="B598" s="26" t="s">
        <v>608</v>
      </c>
      <c r="C598" s="27"/>
      <c r="D598" s="36">
        <v>59.66</v>
      </c>
      <c r="E598" s="36">
        <v>59.66</v>
      </c>
      <c r="F598" s="36">
        <v>5768.06</v>
      </c>
      <c r="G598" s="36">
        <v>5768.06</v>
      </c>
      <c r="H598" s="36">
        <v>0</v>
      </c>
      <c r="I598" s="36">
        <v>5768.06</v>
      </c>
      <c r="J598" s="36">
        <v>0</v>
      </c>
      <c r="K598" s="36">
        <v>0</v>
      </c>
      <c r="L598" s="36">
        <v>0</v>
      </c>
      <c r="M598" s="36">
        <v>0</v>
      </c>
      <c r="N598" s="36">
        <v>0</v>
      </c>
      <c r="O598" s="36">
        <v>0</v>
      </c>
      <c r="P598" s="36">
        <f t="shared" si="91"/>
        <v>5768.06</v>
      </c>
      <c r="Q598" s="37">
        <v>9.49</v>
      </c>
      <c r="R598" s="38">
        <f t="shared" si="92"/>
        <v>566.17340000000002</v>
      </c>
      <c r="S598" s="39">
        <v>10.88</v>
      </c>
      <c r="T598" s="38">
        <f t="shared" si="93"/>
        <v>649.10080000000005</v>
      </c>
      <c r="U598" s="40" t="str">
        <f t="shared" si="99"/>
        <v>Paderewskiego 5 /    2</v>
      </c>
      <c r="V598" s="28">
        <v>12.45</v>
      </c>
      <c r="W598" s="38">
        <f t="shared" si="94"/>
        <v>742.76699999999994</v>
      </c>
      <c r="X598" s="38">
        <f t="shared" si="95"/>
        <v>2.9599999999999991</v>
      </c>
      <c r="Y598" s="41">
        <f t="shared" si="98"/>
        <v>0.14430147058823506</v>
      </c>
      <c r="Z598" s="42">
        <f t="shared" si="90"/>
        <v>176.59359999999992</v>
      </c>
      <c r="AA598" s="42">
        <f t="shared" si="96"/>
        <v>93.66619999999989</v>
      </c>
      <c r="AC598" s="42">
        <f t="shared" si="97"/>
        <v>176.59359999999992</v>
      </c>
    </row>
    <row r="599" spans="1:29" ht="20.100000000000001" customHeight="1" x14ac:dyDescent="0.2">
      <c r="A599" s="27">
        <v>592</v>
      </c>
      <c r="B599" s="26" t="s">
        <v>609</v>
      </c>
      <c r="C599" s="27" t="s">
        <v>879</v>
      </c>
      <c r="D599" s="36">
        <v>86.8</v>
      </c>
      <c r="E599" s="36">
        <v>189.6</v>
      </c>
      <c r="F599" s="36">
        <v>23789.06</v>
      </c>
      <c r="G599" s="36">
        <v>10890.77</v>
      </c>
      <c r="H599" s="36">
        <v>0</v>
      </c>
      <c r="I599" s="36">
        <v>10890.77</v>
      </c>
      <c r="J599" s="36">
        <v>0</v>
      </c>
      <c r="K599" s="36">
        <v>0</v>
      </c>
      <c r="L599" s="36">
        <v>89989.52</v>
      </c>
      <c r="M599" s="36">
        <v>89989.52</v>
      </c>
      <c r="N599" s="36">
        <v>1036.75</v>
      </c>
      <c r="O599" s="36">
        <v>6698.95</v>
      </c>
      <c r="P599" s="36">
        <f t="shared" si="91"/>
        <v>17589.72</v>
      </c>
      <c r="Q599" s="37">
        <v>19.899999999999999</v>
      </c>
      <c r="R599" s="38">
        <f t="shared" si="92"/>
        <v>1727.3199999999997</v>
      </c>
      <c r="S599" s="39">
        <v>10.36</v>
      </c>
      <c r="T599" s="38">
        <f t="shared" si="93"/>
        <v>899.24799999999993</v>
      </c>
      <c r="U599" s="40" t="str">
        <f t="shared" si="99"/>
        <v>Paderewskiego 9 /    1</v>
      </c>
      <c r="V599" s="28">
        <v>11.91</v>
      </c>
      <c r="W599" s="38">
        <f t="shared" si="94"/>
        <v>1033.788</v>
      </c>
      <c r="X599" s="38">
        <f t="shared" si="95"/>
        <v>-7.9899999999999984</v>
      </c>
      <c r="Y599" s="41">
        <f t="shared" si="98"/>
        <v>0.14961389961389959</v>
      </c>
      <c r="Z599" s="42">
        <f t="shared" si="90"/>
        <v>-693.5319999999997</v>
      </c>
      <c r="AA599" s="42">
        <f t="shared" si="96"/>
        <v>134.54000000000008</v>
      </c>
      <c r="AC599" s="42">
        <f t="shared" si="97"/>
        <v>-693.5319999999997</v>
      </c>
    </row>
    <row r="600" spans="1:29" ht="20.100000000000001" customHeight="1" x14ac:dyDescent="0.2">
      <c r="A600" s="27">
        <v>593</v>
      </c>
      <c r="B600" s="26" t="s">
        <v>610</v>
      </c>
      <c r="C600" s="27"/>
      <c r="D600" s="36">
        <v>33.659999999999997</v>
      </c>
      <c r="E600" s="36">
        <v>189.6</v>
      </c>
      <c r="F600" s="36">
        <v>23789.06</v>
      </c>
      <c r="G600" s="36">
        <v>4223.3100000000004</v>
      </c>
      <c r="H600" s="36">
        <v>0</v>
      </c>
      <c r="I600" s="36">
        <v>4223.3100000000004</v>
      </c>
      <c r="J600" s="36">
        <v>0</v>
      </c>
      <c r="K600" s="36">
        <v>0</v>
      </c>
      <c r="L600" s="36">
        <v>1080.53</v>
      </c>
      <c r="M600" s="36">
        <v>1080.53</v>
      </c>
      <c r="N600" s="36">
        <v>32.1</v>
      </c>
      <c r="O600" s="36">
        <v>108.05</v>
      </c>
      <c r="P600" s="36">
        <f t="shared" si="91"/>
        <v>4331.3600000000006</v>
      </c>
      <c r="Q600" s="37">
        <v>12.64</v>
      </c>
      <c r="R600" s="38">
        <f t="shared" si="92"/>
        <v>425.4624</v>
      </c>
      <c r="S600" s="39">
        <v>9.7899999999999991</v>
      </c>
      <c r="T600" s="38">
        <f t="shared" si="93"/>
        <v>329.53139999999996</v>
      </c>
      <c r="U600" s="40" t="str">
        <f t="shared" si="99"/>
        <v>Paderewskiego 9 /    2</v>
      </c>
      <c r="V600" s="28">
        <v>11.26</v>
      </c>
      <c r="W600" s="38">
        <f t="shared" si="94"/>
        <v>379.01159999999993</v>
      </c>
      <c r="X600" s="38">
        <f t="shared" si="95"/>
        <v>-1.3800000000000008</v>
      </c>
      <c r="Y600" s="41">
        <f t="shared" si="98"/>
        <v>0.15015321756894795</v>
      </c>
      <c r="Z600" s="42">
        <f t="shared" si="90"/>
        <v>-46.450800000000072</v>
      </c>
      <c r="AA600" s="42">
        <f t="shared" si="96"/>
        <v>49.480199999999968</v>
      </c>
      <c r="AC600" s="42">
        <f t="shared" si="97"/>
        <v>-46.450800000000072</v>
      </c>
    </row>
    <row r="601" spans="1:29" ht="20.100000000000001" customHeight="1" x14ac:dyDescent="0.2">
      <c r="A601" s="27">
        <v>594</v>
      </c>
      <c r="B601" s="26" t="s">
        <v>611</v>
      </c>
      <c r="C601" s="27"/>
      <c r="D601" s="36">
        <v>69.14</v>
      </c>
      <c r="E601" s="36">
        <v>189.6</v>
      </c>
      <c r="F601" s="36">
        <v>23789.06</v>
      </c>
      <c r="G601" s="36">
        <v>8674.98</v>
      </c>
      <c r="H601" s="36">
        <v>0</v>
      </c>
      <c r="I601" s="36">
        <v>8674.98</v>
      </c>
      <c r="J601" s="36">
        <v>0</v>
      </c>
      <c r="K601" s="36">
        <v>0</v>
      </c>
      <c r="L601" s="36">
        <v>44356.47</v>
      </c>
      <c r="M601" s="36">
        <v>44356.47</v>
      </c>
      <c r="N601" s="36">
        <v>641.54999999999995</v>
      </c>
      <c r="O601" s="36">
        <v>2957.1</v>
      </c>
      <c r="P601" s="36">
        <f t="shared" si="91"/>
        <v>11632.08</v>
      </c>
      <c r="Q601" s="37">
        <v>16.52</v>
      </c>
      <c r="R601" s="38">
        <f t="shared" si="92"/>
        <v>1142.1928</v>
      </c>
      <c r="S601" s="39">
        <v>10.98</v>
      </c>
      <c r="T601" s="38">
        <f t="shared" si="93"/>
        <v>759.15719999999999</v>
      </c>
      <c r="U601" s="40" t="str">
        <f t="shared" si="99"/>
        <v>Paderewskiego 9 /    2.</v>
      </c>
      <c r="V601" s="28">
        <v>12.63</v>
      </c>
      <c r="W601" s="38">
        <f t="shared" si="94"/>
        <v>873.23820000000001</v>
      </c>
      <c r="X601" s="38">
        <f t="shared" si="95"/>
        <v>-3.8899999999999988</v>
      </c>
      <c r="Y601" s="41">
        <f t="shared" si="98"/>
        <v>0.1502732240437159</v>
      </c>
      <c r="Z601" s="42">
        <f t="shared" si="90"/>
        <v>-268.95460000000003</v>
      </c>
      <c r="AA601" s="42">
        <f t="shared" si="96"/>
        <v>114.08100000000002</v>
      </c>
      <c r="AC601" s="42">
        <f t="shared" si="97"/>
        <v>-268.95460000000003</v>
      </c>
    </row>
    <row r="602" spans="1:29" ht="20.100000000000001" customHeight="1" x14ac:dyDescent="0.2">
      <c r="A602" s="27">
        <v>595</v>
      </c>
      <c r="B602" s="26" t="s">
        <v>612</v>
      </c>
      <c r="C602" s="27"/>
      <c r="D602" s="36">
        <v>68.7</v>
      </c>
      <c r="E602" s="36">
        <v>137.80000000000001</v>
      </c>
      <c r="F602" s="36">
        <v>17092.75</v>
      </c>
      <c r="G602" s="36">
        <v>8521.57</v>
      </c>
      <c r="H602" s="36">
        <v>0</v>
      </c>
      <c r="I602" s="36">
        <v>8521.57</v>
      </c>
      <c r="J602" s="36">
        <v>0</v>
      </c>
      <c r="K602" s="36">
        <v>0</v>
      </c>
      <c r="L602" s="36">
        <v>0</v>
      </c>
      <c r="M602" s="36">
        <v>0</v>
      </c>
      <c r="N602" s="36">
        <v>0</v>
      </c>
      <c r="O602" s="36">
        <v>0</v>
      </c>
      <c r="P602" s="36">
        <f t="shared" si="91"/>
        <v>8521.57</v>
      </c>
      <c r="Q602" s="37">
        <v>12.18</v>
      </c>
      <c r="R602" s="38">
        <f t="shared" si="92"/>
        <v>836.76599999999996</v>
      </c>
      <c r="S602" s="39">
        <v>9.7899999999999991</v>
      </c>
      <c r="T602" s="38">
        <f t="shared" si="93"/>
        <v>672.57299999999998</v>
      </c>
      <c r="U602" s="40" t="str">
        <f t="shared" si="99"/>
        <v>Piastowska 14-15 /    1</v>
      </c>
      <c r="V602" s="28">
        <v>11.26</v>
      </c>
      <c r="W602" s="38">
        <f t="shared" si="94"/>
        <v>773.56200000000001</v>
      </c>
      <c r="X602" s="38">
        <f t="shared" si="95"/>
        <v>-0.91999999999999993</v>
      </c>
      <c r="Y602" s="41">
        <f t="shared" si="98"/>
        <v>0.15015321756894795</v>
      </c>
      <c r="Z602" s="42">
        <f t="shared" si="90"/>
        <v>-63.203999999999951</v>
      </c>
      <c r="AA602" s="42">
        <f t="shared" si="96"/>
        <v>100.98900000000003</v>
      </c>
      <c r="AC602" s="42">
        <f t="shared" si="97"/>
        <v>-63.203999999999951</v>
      </c>
    </row>
    <row r="603" spans="1:29" ht="20.100000000000001" customHeight="1" x14ac:dyDescent="0.2">
      <c r="A603" s="27">
        <v>596</v>
      </c>
      <c r="B603" s="26" t="s">
        <v>613</v>
      </c>
      <c r="C603" s="27"/>
      <c r="D603" s="36">
        <v>69.099999999999994</v>
      </c>
      <c r="E603" s="36">
        <v>137.80000000000001</v>
      </c>
      <c r="F603" s="36">
        <v>17092.75</v>
      </c>
      <c r="G603" s="36">
        <v>8571.18</v>
      </c>
      <c r="H603" s="36">
        <v>0</v>
      </c>
      <c r="I603" s="36">
        <v>8571.18</v>
      </c>
      <c r="J603" s="36">
        <v>0</v>
      </c>
      <c r="K603" s="36">
        <v>0</v>
      </c>
      <c r="L603" s="36">
        <v>0</v>
      </c>
      <c r="M603" s="36">
        <v>0</v>
      </c>
      <c r="N603" s="36">
        <v>0</v>
      </c>
      <c r="O603" s="36">
        <v>0</v>
      </c>
      <c r="P603" s="36">
        <f t="shared" si="91"/>
        <v>8571.18</v>
      </c>
      <c r="Q603" s="37">
        <v>12.18</v>
      </c>
      <c r="R603" s="38">
        <f t="shared" si="92"/>
        <v>841.63799999999992</v>
      </c>
      <c r="S603" s="39">
        <v>9.7899999999999991</v>
      </c>
      <c r="T603" s="38">
        <f t="shared" si="93"/>
        <v>676.48899999999992</v>
      </c>
      <c r="U603" s="40" t="str">
        <f t="shared" si="99"/>
        <v>Piastowska 14-15 /    4</v>
      </c>
      <c r="V603" s="28">
        <v>11.26</v>
      </c>
      <c r="W603" s="38">
        <f t="shared" si="94"/>
        <v>778.06599999999992</v>
      </c>
      <c r="X603" s="38">
        <f t="shared" si="95"/>
        <v>-0.91999999999999993</v>
      </c>
      <c r="Y603" s="41">
        <f t="shared" si="98"/>
        <v>0.15015321756894795</v>
      </c>
      <c r="Z603" s="42">
        <f t="shared" si="90"/>
        <v>-63.572000000000003</v>
      </c>
      <c r="AA603" s="42">
        <f t="shared" si="96"/>
        <v>101.577</v>
      </c>
      <c r="AC603" s="42">
        <f t="shared" si="97"/>
        <v>-63.572000000000003</v>
      </c>
    </row>
    <row r="604" spans="1:29" ht="20.100000000000001" customHeight="1" x14ac:dyDescent="0.2">
      <c r="A604" s="27">
        <v>597</v>
      </c>
      <c r="B604" s="26" t="s">
        <v>614</v>
      </c>
      <c r="C604" s="27"/>
      <c r="D604" s="36">
        <v>64.27</v>
      </c>
      <c r="E604" s="36">
        <v>64.27</v>
      </c>
      <c r="F604" s="36">
        <v>17596.84</v>
      </c>
      <c r="G604" s="36">
        <v>17596.84</v>
      </c>
      <c r="H604" s="36">
        <v>0</v>
      </c>
      <c r="I604" s="36">
        <v>17596.84</v>
      </c>
      <c r="J604" s="36">
        <v>0</v>
      </c>
      <c r="K604" s="36">
        <v>0</v>
      </c>
      <c r="L604" s="36">
        <v>0</v>
      </c>
      <c r="M604" s="36">
        <v>0</v>
      </c>
      <c r="N604" s="36">
        <v>0</v>
      </c>
      <c r="O604" s="36">
        <v>0</v>
      </c>
      <c r="P604" s="36">
        <f t="shared" si="91"/>
        <v>17596.84</v>
      </c>
      <c r="Q604" s="37">
        <v>26.88</v>
      </c>
      <c r="R604" s="38">
        <f t="shared" si="92"/>
        <v>1727.5775999999998</v>
      </c>
      <c r="S604" s="39">
        <v>9.73</v>
      </c>
      <c r="T604" s="38">
        <f t="shared" si="93"/>
        <v>625.34709999999995</v>
      </c>
      <c r="U604" s="40" t="str">
        <f t="shared" si="99"/>
        <v>Piastowska 2 /    3</v>
      </c>
      <c r="V604" s="28">
        <v>11.19</v>
      </c>
      <c r="W604" s="38">
        <f t="shared" si="94"/>
        <v>719.18129999999996</v>
      </c>
      <c r="X604" s="38">
        <f t="shared" si="95"/>
        <v>-15.69</v>
      </c>
      <c r="Y604" s="41">
        <f t="shared" si="98"/>
        <v>0.1500513874614593</v>
      </c>
      <c r="Z604" s="42">
        <f t="shared" si="90"/>
        <v>-1008.3962999999999</v>
      </c>
      <c r="AA604" s="42">
        <f t="shared" si="96"/>
        <v>93.83420000000001</v>
      </c>
      <c r="AC604" s="42">
        <f t="shared" si="97"/>
        <v>-1008.3962999999999</v>
      </c>
    </row>
    <row r="605" spans="1:29" ht="20.100000000000001" customHeight="1" x14ac:dyDescent="0.2">
      <c r="A605" s="27">
        <v>598</v>
      </c>
      <c r="B605" s="26" t="s">
        <v>615</v>
      </c>
      <c r="C605" s="27"/>
      <c r="D605" s="36">
        <v>57.76</v>
      </c>
      <c r="E605" s="36">
        <v>353.74</v>
      </c>
      <c r="F605" s="36">
        <v>28279.89</v>
      </c>
      <c r="G605" s="36">
        <v>4617.6499999999996</v>
      </c>
      <c r="H605" s="36">
        <v>0</v>
      </c>
      <c r="I605" s="36">
        <v>4617.6499999999996</v>
      </c>
      <c r="J605" s="36">
        <v>0</v>
      </c>
      <c r="K605" s="36">
        <v>0</v>
      </c>
      <c r="L605" s="36">
        <v>47271.199999999997</v>
      </c>
      <c r="M605" s="36">
        <v>47271.199999999997</v>
      </c>
      <c r="N605" s="36">
        <v>818.41</v>
      </c>
      <c r="O605" s="36">
        <v>3215.12</v>
      </c>
      <c r="P605" s="36">
        <f t="shared" si="91"/>
        <v>7832.7699999999995</v>
      </c>
      <c r="Q605" s="37">
        <v>13.32</v>
      </c>
      <c r="R605" s="38">
        <f t="shared" si="92"/>
        <v>769.36320000000001</v>
      </c>
      <c r="S605" s="39">
        <v>10.26</v>
      </c>
      <c r="T605" s="38">
        <f t="shared" si="93"/>
        <v>592.61759999999992</v>
      </c>
      <c r="U605" s="40" t="str">
        <f t="shared" si="99"/>
        <v>Piastowska 61 /    1</v>
      </c>
      <c r="V605" s="28">
        <v>11.8</v>
      </c>
      <c r="W605" s="38">
        <f t="shared" si="94"/>
        <v>681.56799999999998</v>
      </c>
      <c r="X605" s="38">
        <f t="shared" si="95"/>
        <v>-1.5199999999999996</v>
      </c>
      <c r="Y605" s="41">
        <f t="shared" si="98"/>
        <v>0.15009746588693962</v>
      </c>
      <c r="Z605" s="42">
        <f t="shared" si="90"/>
        <v>-87.795200000000023</v>
      </c>
      <c r="AA605" s="42">
        <f t="shared" si="96"/>
        <v>88.950400000000059</v>
      </c>
      <c r="AC605" s="42">
        <f t="shared" si="97"/>
        <v>-87.795200000000023</v>
      </c>
    </row>
    <row r="606" spans="1:29" ht="20.100000000000001" customHeight="1" x14ac:dyDescent="0.2">
      <c r="A606" s="27">
        <v>599</v>
      </c>
      <c r="B606" s="26" t="s">
        <v>616</v>
      </c>
      <c r="C606" s="27"/>
      <c r="D606" s="36">
        <v>66.97</v>
      </c>
      <c r="E606" s="36">
        <v>353.74</v>
      </c>
      <c r="F606" s="36">
        <v>28279.89</v>
      </c>
      <c r="G606" s="36">
        <v>5353.94</v>
      </c>
      <c r="H606" s="36">
        <v>0</v>
      </c>
      <c r="I606" s="36">
        <v>5353.94</v>
      </c>
      <c r="J606" s="36">
        <v>0</v>
      </c>
      <c r="K606" s="36">
        <v>0</v>
      </c>
      <c r="L606" s="36">
        <v>7335.5</v>
      </c>
      <c r="M606" s="36">
        <v>7335.5</v>
      </c>
      <c r="N606" s="36">
        <v>109.53</v>
      </c>
      <c r="O606" s="36">
        <v>733.55</v>
      </c>
      <c r="P606" s="36">
        <f t="shared" si="91"/>
        <v>6087.49</v>
      </c>
      <c r="Q606" s="37">
        <v>8.93</v>
      </c>
      <c r="R606" s="38">
        <f t="shared" si="92"/>
        <v>598.0421</v>
      </c>
      <c r="S606" s="39">
        <v>9.73</v>
      </c>
      <c r="T606" s="38">
        <f t="shared" si="93"/>
        <v>651.61810000000003</v>
      </c>
      <c r="U606" s="40" t="str">
        <f t="shared" si="99"/>
        <v>Piastowska 61 /    2</v>
      </c>
      <c r="V606" s="28">
        <v>11.13</v>
      </c>
      <c r="W606" s="38">
        <f t="shared" si="94"/>
        <v>745.37610000000006</v>
      </c>
      <c r="X606" s="38">
        <f t="shared" si="95"/>
        <v>2.2000000000000011</v>
      </c>
      <c r="Y606" s="41">
        <f t="shared" si="98"/>
        <v>0.14388489208633093</v>
      </c>
      <c r="Z606" s="42">
        <f t="shared" si="90"/>
        <v>147.33400000000006</v>
      </c>
      <c r="AA606" s="42">
        <f t="shared" si="96"/>
        <v>93.758000000000038</v>
      </c>
      <c r="AC606" s="42">
        <f t="shared" si="97"/>
        <v>147.33400000000006</v>
      </c>
    </row>
    <row r="607" spans="1:29" ht="20.100000000000001" customHeight="1" x14ac:dyDescent="0.2">
      <c r="A607" s="27">
        <v>600</v>
      </c>
      <c r="B607" s="26" t="s">
        <v>618</v>
      </c>
      <c r="C607" s="27"/>
      <c r="D607" s="36">
        <v>71.760000000000005</v>
      </c>
      <c r="E607" s="36">
        <v>353.74</v>
      </c>
      <c r="F607" s="36">
        <v>28279.89</v>
      </c>
      <c r="G607" s="36">
        <v>5736.88</v>
      </c>
      <c r="H607" s="36">
        <v>0</v>
      </c>
      <c r="I607" s="36">
        <v>5736.88</v>
      </c>
      <c r="J607" s="36">
        <v>0</v>
      </c>
      <c r="K607" s="36">
        <v>0</v>
      </c>
      <c r="L607" s="36">
        <v>0</v>
      </c>
      <c r="M607" s="36">
        <v>0</v>
      </c>
      <c r="N607" s="36">
        <v>0</v>
      </c>
      <c r="O607" s="36">
        <v>0</v>
      </c>
      <c r="P607" s="36">
        <f t="shared" si="91"/>
        <v>5736.88</v>
      </c>
      <c r="Q607" s="37">
        <v>7.85</v>
      </c>
      <c r="R607" s="38">
        <f t="shared" si="92"/>
        <v>563.31600000000003</v>
      </c>
      <c r="S607" s="39">
        <v>9.73</v>
      </c>
      <c r="T607" s="38">
        <f t="shared" si="93"/>
        <v>698.22480000000007</v>
      </c>
      <c r="U607" s="40" t="str">
        <f t="shared" si="99"/>
        <v>Piastowska 61 /    4</v>
      </c>
      <c r="V607" s="28">
        <v>11.13</v>
      </c>
      <c r="W607" s="38">
        <f t="shared" si="94"/>
        <v>798.68880000000013</v>
      </c>
      <c r="X607" s="38">
        <f t="shared" si="95"/>
        <v>3.2800000000000011</v>
      </c>
      <c r="Y607" s="41">
        <f t="shared" si="98"/>
        <v>0.14388489208633093</v>
      </c>
      <c r="Z607" s="42">
        <f t="shared" si="90"/>
        <v>235.3728000000001</v>
      </c>
      <c r="AA607" s="42">
        <f t="shared" si="96"/>
        <v>100.46400000000006</v>
      </c>
      <c r="AC607" s="42">
        <f t="shared" si="97"/>
        <v>235.3728000000001</v>
      </c>
    </row>
    <row r="608" spans="1:29" ht="20.100000000000001" customHeight="1" x14ac:dyDescent="0.2">
      <c r="A608" s="27">
        <v>601</v>
      </c>
      <c r="B608" s="26" t="s">
        <v>620</v>
      </c>
      <c r="C608" s="27"/>
      <c r="D608" s="36">
        <v>20.91</v>
      </c>
      <c r="E608" s="36">
        <v>353.74</v>
      </c>
      <c r="F608" s="36">
        <v>28279.89</v>
      </c>
      <c r="G608" s="36">
        <v>1671.66</v>
      </c>
      <c r="H608" s="36">
        <v>0</v>
      </c>
      <c r="I608" s="36">
        <v>1671.66</v>
      </c>
      <c r="J608" s="36">
        <v>0</v>
      </c>
      <c r="K608" s="36">
        <v>0</v>
      </c>
      <c r="L608" s="36">
        <v>1510.66</v>
      </c>
      <c r="M608" s="36">
        <v>1510.66</v>
      </c>
      <c r="N608" s="36">
        <v>72.25</v>
      </c>
      <c r="O608" s="36">
        <v>151.07</v>
      </c>
      <c r="P608" s="36">
        <f t="shared" si="91"/>
        <v>1822.73</v>
      </c>
      <c r="Q608" s="37">
        <v>8.56</v>
      </c>
      <c r="R608" s="38">
        <f t="shared" si="92"/>
        <v>178.98960000000002</v>
      </c>
      <c r="S608" s="39">
        <v>9.33</v>
      </c>
      <c r="T608" s="38">
        <f t="shared" si="93"/>
        <v>195.09030000000001</v>
      </c>
      <c r="U608" s="40" t="str">
        <f t="shared" si="99"/>
        <v>Piastowska 61 /    6</v>
      </c>
      <c r="V608" s="28">
        <v>10.67</v>
      </c>
      <c r="W608" s="38">
        <f t="shared" si="94"/>
        <v>223.1097</v>
      </c>
      <c r="X608" s="38">
        <f t="shared" si="95"/>
        <v>2.1099999999999994</v>
      </c>
      <c r="Y608" s="41">
        <f t="shared" si="98"/>
        <v>0.14362272240085749</v>
      </c>
      <c r="Z608" s="42">
        <f t="shared" si="90"/>
        <v>44.120099999999979</v>
      </c>
      <c r="AA608" s="42">
        <f t="shared" si="96"/>
        <v>28.01939999999999</v>
      </c>
      <c r="AC608" s="42">
        <f t="shared" si="97"/>
        <v>44.120099999999979</v>
      </c>
    </row>
    <row r="609" spans="1:29" ht="20.100000000000001" customHeight="1" x14ac:dyDescent="0.2">
      <c r="A609" s="27">
        <v>602</v>
      </c>
      <c r="B609" s="26" t="s">
        <v>621</v>
      </c>
      <c r="C609" s="27"/>
      <c r="D609" s="36">
        <v>51.42</v>
      </c>
      <c r="E609" s="36">
        <v>353.74</v>
      </c>
      <c r="F609" s="36">
        <v>28279.89</v>
      </c>
      <c r="G609" s="36">
        <v>4110.79</v>
      </c>
      <c r="H609" s="36">
        <v>0</v>
      </c>
      <c r="I609" s="36">
        <v>4110.79</v>
      </c>
      <c r="J609" s="36">
        <v>0</v>
      </c>
      <c r="K609" s="36">
        <v>0</v>
      </c>
      <c r="L609" s="36">
        <v>45861.2</v>
      </c>
      <c r="M609" s="36">
        <v>45861.2</v>
      </c>
      <c r="N609" s="36">
        <v>891.89</v>
      </c>
      <c r="O609" s="36">
        <v>3262.41</v>
      </c>
      <c r="P609" s="36">
        <f t="shared" si="91"/>
        <v>7373.2</v>
      </c>
      <c r="Q609" s="37">
        <v>14.08</v>
      </c>
      <c r="R609" s="38">
        <f t="shared" si="92"/>
        <v>723.99360000000001</v>
      </c>
      <c r="S609" s="39">
        <v>10.96</v>
      </c>
      <c r="T609" s="38">
        <f t="shared" si="93"/>
        <v>563.56320000000005</v>
      </c>
      <c r="U609" s="40" t="str">
        <f t="shared" si="99"/>
        <v>Piastowska 61 /    7</v>
      </c>
      <c r="V609" s="28">
        <v>12.6</v>
      </c>
      <c r="W609" s="38">
        <f t="shared" si="94"/>
        <v>647.89200000000005</v>
      </c>
      <c r="X609" s="38">
        <f t="shared" si="95"/>
        <v>-1.4800000000000004</v>
      </c>
      <c r="Y609" s="41">
        <f t="shared" si="98"/>
        <v>0.14963503649635035</v>
      </c>
      <c r="Z609" s="42">
        <f t="shared" si="90"/>
        <v>-76.101599999999962</v>
      </c>
      <c r="AA609" s="42">
        <f t="shared" si="96"/>
        <v>84.328800000000001</v>
      </c>
      <c r="AC609" s="42">
        <f t="shared" si="97"/>
        <v>-76.101599999999962</v>
      </c>
    </row>
    <row r="610" spans="1:29" ht="20.100000000000001" customHeight="1" x14ac:dyDescent="0.2">
      <c r="A610" s="27">
        <v>603</v>
      </c>
      <c r="B610" s="26" t="s">
        <v>622</v>
      </c>
      <c r="C610" s="27" t="s">
        <v>881</v>
      </c>
      <c r="D610" s="36">
        <v>93.92</v>
      </c>
      <c r="E610" s="36">
        <v>217.17</v>
      </c>
      <c r="F610" s="36">
        <v>24659.25</v>
      </c>
      <c r="G610" s="36">
        <v>10664.44</v>
      </c>
      <c r="H610" s="36">
        <v>0</v>
      </c>
      <c r="I610" s="36">
        <v>10664.44</v>
      </c>
      <c r="J610" s="36">
        <v>0</v>
      </c>
      <c r="K610" s="36">
        <v>0</v>
      </c>
      <c r="L610" s="36">
        <v>0</v>
      </c>
      <c r="M610" s="36">
        <v>0</v>
      </c>
      <c r="N610" s="36">
        <v>0</v>
      </c>
      <c r="O610" s="36">
        <v>0</v>
      </c>
      <c r="P610" s="36">
        <f t="shared" si="91"/>
        <v>10664.44</v>
      </c>
      <c r="Q610" s="37">
        <v>11.15</v>
      </c>
      <c r="R610" s="38">
        <f t="shared" si="92"/>
        <v>1047.2080000000001</v>
      </c>
      <c r="S610" s="39">
        <v>0</v>
      </c>
      <c r="T610" s="38">
        <f t="shared" si="93"/>
        <v>0</v>
      </c>
      <c r="U610" s="40" t="str">
        <f t="shared" si="99"/>
        <v>Piłsudskiego 10 /    5</v>
      </c>
      <c r="V610" s="28">
        <v>11.48</v>
      </c>
      <c r="W610" s="38">
        <f t="shared" si="94"/>
        <v>1078.2016000000001</v>
      </c>
      <c r="X610" s="38">
        <f t="shared" si="95"/>
        <v>0.33000000000000007</v>
      </c>
      <c r="Y610" s="41"/>
      <c r="Z610" s="42">
        <f t="shared" si="90"/>
        <v>30.993600000000015</v>
      </c>
      <c r="AA610" s="42">
        <f t="shared" si="96"/>
        <v>1078.2016000000001</v>
      </c>
      <c r="AC610" s="42">
        <f t="shared" si="97"/>
        <v>30.993600000000015</v>
      </c>
    </row>
    <row r="611" spans="1:29" ht="20.100000000000001" customHeight="1" x14ac:dyDescent="0.2">
      <c r="A611" s="27">
        <v>604</v>
      </c>
      <c r="B611" s="26" t="s">
        <v>623</v>
      </c>
      <c r="C611" s="27" t="s">
        <v>880</v>
      </c>
      <c r="D611" s="36">
        <v>48.82</v>
      </c>
      <c r="E611" s="36">
        <v>217.17</v>
      </c>
      <c r="F611" s="36">
        <v>24659.25</v>
      </c>
      <c r="G611" s="36">
        <v>5543.42</v>
      </c>
      <c r="H611" s="36">
        <v>0</v>
      </c>
      <c r="I611" s="36">
        <v>5543.42</v>
      </c>
      <c r="J611" s="36">
        <v>0</v>
      </c>
      <c r="K611" s="36">
        <v>0</v>
      </c>
      <c r="L611" s="36">
        <v>5842.5</v>
      </c>
      <c r="M611" s="36">
        <v>5842.5</v>
      </c>
      <c r="N611" s="36">
        <v>119.67</v>
      </c>
      <c r="O611" s="36">
        <v>584.25</v>
      </c>
      <c r="P611" s="36">
        <f t="shared" si="91"/>
        <v>6127.67</v>
      </c>
      <c r="Q611" s="37">
        <v>12.32</v>
      </c>
      <c r="R611" s="38">
        <f t="shared" si="92"/>
        <v>601.4624</v>
      </c>
      <c r="S611" s="39">
        <v>0</v>
      </c>
      <c r="T611" s="38">
        <f t="shared" si="93"/>
        <v>0</v>
      </c>
      <c r="U611" s="40" t="str">
        <f t="shared" si="99"/>
        <v>Piłsudskiego 10 /    6</v>
      </c>
      <c r="V611" s="28">
        <v>11.2</v>
      </c>
      <c r="W611" s="38">
        <f t="shared" si="94"/>
        <v>546.78399999999999</v>
      </c>
      <c r="X611" s="38">
        <f t="shared" si="95"/>
        <v>-1.120000000000001</v>
      </c>
      <c r="Y611" s="41"/>
      <c r="Z611" s="42">
        <f t="shared" si="90"/>
        <v>-54.678400000000011</v>
      </c>
      <c r="AA611" s="42">
        <f t="shared" si="96"/>
        <v>546.78399999999999</v>
      </c>
      <c r="AC611" s="42">
        <f t="shared" si="97"/>
        <v>-54.678400000000011</v>
      </c>
    </row>
    <row r="612" spans="1:29" ht="20.100000000000001" customHeight="1" x14ac:dyDescent="0.2">
      <c r="A612" s="27">
        <v>605</v>
      </c>
      <c r="B612" s="26" t="s">
        <v>624</v>
      </c>
      <c r="C612" s="27"/>
      <c r="D612" s="36">
        <v>74.430000000000007</v>
      </c>
      <c r="E612" s="36">
        <v>217.17</v>
      </c>
      <c r="F612" s="36">
        <v>24659.25</v>
      </c>
      <c r="G612" s="36">
        <v>8451.39</v>
      </c>
      <c r="H612" s="36">
        <v>0</v>
      </c>
      <c r="I612" s="36">
        <v>8451.39</v>
      </c>
      <c r="J612" s="36">
        <v>0</v>
      </c>
      <c r="K612" s="36">
        <v>0</v>
      </c>
      <c r="L612" s="36">
        <v>0</v>
      </c>
      <c r="M612" s="36">
        <v>0</v>
      </c>
      <c r="N612" s="36">
        <v>0</v>
      </c>
      <c r="O612" s="36">
        <v>0</v>
      </c>
      <c r="P612" s="36">
        <f t="shared" si="91"/>
        <v>8451.39</v>
      </c>
      <c r="Q612" s="37">
        <v>11.15</v>
      </c>
      <c r="R612" s="38">
        <f t="shared" si="92"/>
        <v>829.89450000000011</v>
      </c>
      <c r="S612" s="39">
        <v>9.7100000000000009</v>
      </c>
      <c r="T612" s="38">
        <f t="shared" si="93"/>
        <v>722.71530000000018</v>
      </c>
      <c r="U612" s="40" t="str">
        <f t="shared" si="99"/>
        <v>Piłsudskiego 10 /    9</v>
      </c>
      <c r="V612" s="28">
        <v>11.15</v>
      </c>
      <c r="W612" s="38">
        <f t="shared" si="94"/>
        <v>829.89450000000011</v>
      </c>
      <c r="X612" s="38">
        <f t="shared" si="95"/>
        <v>0</v>
      </c>
      <c r="Y612" s="41">
        <f t="shared" si="98"/>
        <v>0.1483007209062821</v>
      </c>
      <c r="Z612" s="42">
        <f t="shared" si="90"/>
        <v>0</v>
      </c>
      <c r="AA612" s="42">
        <f t="shared" si="96"/>
        <v>107.17919999999992</v>
      </c>
      <c r="AC612" s="42">
        <f t="shared" si="97"/>
        <v>0</v>
      </c>
    </row>
    <row r="613" spans="1:29" ht="20.100000000000001" customHeight="1" x14ac:dyDescent="0.2">
      <c r="A613" s="27">
        <v>606</v>
      </c>
      <c r="B613" s="26" t="s">
        <v>625</v>
      </c>
      <c r="C613" s="27"/>
      <c r="D613" s="36">
        <v>79.44</v>
      </c>
      <c r="E613" s="36">
        <v>200.24</v>
      </c>
      <c r="F613" s="36">
        <v>31028.43</v>
      </c>
      <c r="G613" s="36">
        <v>12309.72</v>
      </c>
      <c r="H613" s="36">
        <v>0</v>
      </c>
      <c r="I613" s="36">
        <v>12309.72</v>
      </c>
      <c r="J613" s="36">
        <v>0</v>
      </c>
      <c r="K613" s="36">
        <v>0</v>
      </c>
      <c r="L613" s="36">
        <v>50373.5</v>
      </c>
      <c r="M613" s="36">
        <v>50373.5</v>
      </c>
      <c r="N613" s="36">
        <v>634.11</v>
      </c>
      <c r="O613" s="36">
        <v>3358.23</v>
      </c>
      <c r="P613" s="36">
        <f t="shared" si="91"/>
        <v>15667.949999999999</v>
      </c>
      <c r="Q613" s="37">
        <v>19.37</v>
      </c>
      <c r="R613" s="38">
        <f t="shared" si="92"/>
        <v>1538.7528</v>
      </c>
      <c r="S613" s="39">
        <v>12.04</v>
      </c>
      <c r="T613" s="38">
        <f t="shared" si="93"/>
        <v>956.45759999999996</v>
      </c>
      <c r="U613" s="40" t="str">
        <f t="shared" si="99"/>
        <v>Piłsudskiego 11 /    3</v>
      </c>
      <c r="V613" s="28">
        <v>13.85</v>
      </c>
      <c r="W613" s="38">
        <f t="shared" si="94"/>
        <v>1100.2439999999999</v>
      </c>
      <c r="X613" s="38">
        <f t="shared" si="95"/>
        <v>-5.5200000000000014</v>
      </c>
      <c r="Y613" s="41">
        <f t="shared" si="98"/>
        <v>0.15033222591362128</v>
      </c>
      <c r="Z613" s="42">
        <f t="shared" si="90"/>
        <v>-438.50880000000006</v>
      </c>
      <c r="AA613" s="42">
        <f t="shared" si="96"/>
        <v>143.78639999999996</v>
      </c>
      <c r="AC613" s="42">
        <f t="shared" si="97"/>
        <v>-438.50880000000006</v>
      </c>
    </row>
    <row r="614" spans="1:29" ht="20.100000000000001" customHeight="1" x14ac:dyDescent="0.2">
      <c r="A614" s="27">
        <v>607</v>
      </c>
      <c r="B614" s="26" t="s">
        <v>626</v>
      </c>
      <c r="C614" s="27"/>
      <c r="D614" s="36">
        <v>35.74</v>
      </c>
      <c r="E614" s="36">
        <v>200.24</v>
      </c>
      <c r="F614" s="36">
        <v>31028.43</v>
      </c>
      <c r="G614" s="36">
        <v>5538.13</v>
      </c>
      <c r="H614" s="36">
        <v>0</v>
      </c>
      <c r="I614" s="36">
        <v>5538.13</v>
      </c>
      <c r="J614" s="36">
        <v>0</v>
      </c>
      <c r="K614" s="36">
        <v>0</v>
      </c>
      <c r="L614" s="36">
        <v>73960.789999999994</v>
      </c>
      <c r="M614" s="36">
        <v>73960.789999999994</v>
      </c>
      <c r="N614" s="36">
        <v>2069.42</v>
      </c>
      <c r="O614" s="36">
        <v>2966.21</v>
      </c>
      <c r="P614" s="36">
        <f t="shared" si="91"/>
        <v>8504.34</v>
      </c>
      <c r="Q614" s="37">
        <v>23.37</v>
      </c>
      <c r="R614" s="38">
        <f t="shared" si="92"/>
        <v>835.24380000000008</v>
      </c>
      <c r="S614" s="39">
        <v>12.04</v>
      </c>
      <c r="T614" s="38">
        <f t="shared" si="93"/>
        <v>430.30959999999999</v>
      </c>
      <c r="U614" s="40" t="str">
        <f t="shared" si="99"/>
        <v>Piłsudskiego 11 /    6</v>
      </c>
      <c r="V614" s="28">
        <v>13.85</v>
      </c>
      <c r="W614" s="38">
        <f t="shared" si="94"/>
        <v>494.99900000000002</v>
      </c>
      <c r="X614" s="38">
        <f t="shared" si="95"/>
        <v>-9.5200000000000014</v>
      </c>
      <c r="Y614" s="41">
        <f t="shared" si="98"/>
        <v>0.15033222591362128</v>
      </c>
      <c r="Z614" s="42">
        <f t="shared" si="90"/>
        <v>-340.24480000000005</v>
      </c>
      <c r="AA614" s="42">
        <f t="shared" si="96"/>
        <v>64.689400000000035</v>
      </c>
      <c r="AC614" s="42">
        <f t="shared" si="97"/>
        <v>-340.24480000000005</v>
      </c>
    </row>
    <row r="615" spans="1:29" ht="20.100000000000001" customHeight="1" x14ac:dyDescent="0.2">
      <c r="A615" s="27">
        <v>608</v>
      </c>
      <c r="B615" s="26" t="s">
        <v>627</v>
      </c>
      <c r="C615" s="27"/>
      <c r="D615" s="36">
        <v>28.01</v>
      </c>
      <c r="E615" s="36">
        <v>200.24</v>
      </c>
      <c r="F615" s="36">
        <v>31028.43</v>
      </c>
      <c r="G615" s="36">
        <v>4340.32</v>
      </c>
      <c r="H615" s="36">
        <v>0</v>
      </c>
      <c r="I615" s="36">
        <v>4340.32</v>
      </c>
      <c r="J615" s="36">
        <v>0</v>
      </c>
      <c r="K615" s="36">
        <v>0</v>
      </c>
      <c r="L615" s="36">
        <v>0</v>
      </c>
      <c r="M615" s="36">
        <v>0</v>
      </c>
      <c r="N615" s="36">
        <v>0</v>
      </c>
      <c r="O615" s="36">
        <v>0</v>
      </c>
      <c r="P615" s="36">
        <f t="shared" si="91"/>
        <v>4340.32</v>
      </c>
      <c r="Q615" s="37">
        <v>15.22</v>
      </c>
      <c r="R615" s="38">
        <f t="shared" si="92"/>
        <v>426.31220000000002</v>
      </c>
      <c r="S615" s="39">
        <v>10.67</v>
      </c>
      <c r="T615" s="38">
        <f t="shared" si="93"/>
        <v>298.86670000000004</v>
      </c>
      <c r="U615" s="40" t="str">
        <f t="shared" si="99"/>
        <v>Piłsudskiego 11 /    7</v>
      </c>
      <c r="V615" s="28">
        <v>12.27</v>
      </c>
      <c r="W615" s="38">
        <f t="shared" si="94"/>
        <v>343.68270000000001</v>
      </c>
      <c r="X615" s="38">
        <f t="shared" si="95"/>
        <v>-2.9500000000000011</v>
      </c>
      <c r="Y615" s="41">
        <f t="shared" si="98"/>
        <v>0.14995313964386137</v>
      </c>
      <c r="Z615" s="42">
        <f t="shared" si="90"/>
        <v>-82.629500000000007</v>
      </c>
      <c r="AA615" s="42">
        <f t="shared" si="96"/>
        <v>44.815999999999974</v>
      </c>
      <c r="AC615" s="42">
        <f t="shared" si="97"/>
        <v>-82.629500000000007</v>
      </c>
    </row>
    <row r="616" spans="1:29" ht="20.100000000000001" customHeight="1" x14ac:dyDescent="0.2">
      <c r="A616" s="27">
        <v>609</v>
      </c>
      <c r="B616" s="26" t="s">
        <v>628</v>
      </c>
      <c r="C616" s="27"/>
      <c r="D616" s="36">
        <v>21.57</v>
      </c>
      <c r="E616" s="36">
        <v>200.24</v>
      </c>
      <c r="F616" s="36">
        <v>31028.43</v>
      </c>
      <c r="G616" s="36">
        <v>3342.41</v>
      </c>
      <c r="H616" s="36">
        <v>0</v>
      </c>
      <c r="I616" s="36">
        <v>3342.41</v>
      </c>
      <c r="J616" s="36">
        <v>0</v>
      </c>
      <c r="K616" s="36">
        <v>0</v>
      </c>
      <c r="L616" s="36">
        <v>66839.929999999993</v>
      </c>
      <c r="M616" s="36">
        <v>66839.929999999993</v>
      </c>
      <c r="N616" s="36">
        <v>3098.75</v>
      </c>
      <c r="O616" s="36">
        <v>2673.6</v>
      </c>
      <c r="P616" s="36">
        <f t="shared" si="91"/>
        <v>6016.01</v>
      </c>
      <c r="Q616" s="37">
        <v>27.39</v>
      </c>
      <c r="R616" s="38">
        <f t="shared" si="92"/>
        <v>590.80230000000006</v>
      </c>
      <c r="S616" s="39">
        <v>12.04</v>
      </c>
      <c r="T616" s="38">
        <f t="shared" si="93"/>
        <v>259.70279999999997</v>
      </c>
      <c r="U616" s="40" t="str">
        <f t="shared" si="99"/>
        <v>Piłsudskiego 11 /    8</v>
      </c>
      <c r="V616" s="28">
        <v>13.85</v>
      </c>
      <c r="W616" s="38">
        <f t="shared" si="94"/>
        <v>298.74450000000002</v>
      </c>
      <c r="X616" s="38">
        <f t="shared" si="95"/>
        <v>-13.540000000000001</v>
      </c>
      <c r="Y616" s="41">
        <f t="shared" si="98"/>
        <v>0.15033222591362128</v>
      </c>
      <c r="Z616" s="42">
        <f t="shared" si="90"/>
        <v>-292.05780000000004</v>
      </c>
      <c r="AA616" s="42">
        <f t="shared" si="96"/>
        <v>39.041700000000048</v>
      </c>
      <c r="AC616" s="42">
        <f t="shared" si="97"/>
        <v>-292.05780000000004</v>
      </c>
    </row>
    <row r="617" spans="1:29" ht="20.100000000000001" customHeight="1" x14ac:dyDescent="0.2">
      <c r="A617" s="27">
        <v>610</v>
      </c>
      <c r="B617" s="26" t="s">
        <v>629</v>
      </c>
      <c r="C617" s="27"/>
      <c r="D617" s="36">
        <v>35.479999999999997</v>
      </c>
      <c r="E617" s="36">
        <v>200.24</v>
      </c>
      <c r="F617" s="36">
        <v>31028.43</v>
      </c>
      <c r="G617" s="36">
        <v>5497.85</v>
      </c>
      <c r="H617" s="36">
        <v>0</v>
      </c>
      <c r="I617" s="36">
        <v>5497.85</v>
      </c>
      <c r="J617" s="36">
        <v>0</v>
      </c>
      <c r="K617" s="36">
        <v>0</v>
      </c>
      <c r="L617" s="36">
        <v>0</v>
      </c>
      <c r="M617" s="36">
        <v>0</v>
      </c>
      <c r="N617" s="36">
        <v>0</v>
      </c>
      <c r="O617" s="36">
        <v>0</v>
      </c>
      <c r="P617" s="36">
        <f t="shared" si="91"/>
        <v>5497.85</v>
      </c>
      <c r="Q617" s="37">
        <v>15.22</v>
      </c>
      <c r="R617" s="38">
        <f t="shared" si="92"/>
        <v>540.00559999999996</v>
      </c>
      <c r="S617" s="39">
        <v>11.6</v>
      </c>
      <c r="T617" s="38">
        <f t="shared" si="93"/>
        <v>411.56799999999993</v>
      </c>
      <c r="U617" s="40" t="str">
        <f t="shared" si="99"/>
        <v>Piłsudskiego 11 /    9.</v>
      </c>
      <c r="V617" s="28">
        <v>13.34</v>
      </c>
      <c r="W617" s="38">
        <f t="shared" si="94"/>
        <v>473.30319999999995</v>
      </c>
      <c r="X617" s="38">
        <f t="shared" si="95"/>
        <v>-1.8800000000000008</v>
      </c>
      <c r="Y617" s="41">
        <f t="shared" si="98"/>
        <v>0.15000000000000013</v>
      </c>
      <c r="Z617" s="42">
        <f t="shared" si="90"/>
        <v>-66.702400000000011</v>
      </c>
      <c r="AA617" s="42">
        <f t="shared" si="96"/>
        <v>61.73520000000002</v>
      </c>
      <c r="AC617" s="42">
        <f t="shared" si="97"/>
        <v>-66.702400000000011</v>
      </c>
    </row>
    <row r="618" spans="1:29" ht="20.100000000000001" customHeight="1" x14ac:dyDescent="0.2">
      <c r="A618" s="27">
        <v>611</v>
      </c>
      <c r="B618" s="26" t="s">
        <v>630</v>
      </c>
      <c r="C618" s="27"/>
      <c r="D618" s="36">
        <v>74.23</v>
      </c>
      <c r="E618" s="36">
        <v>489.48</v>
      </c>
      <c r="F618" s="36">
        <v>70725.19</v>
      </c>
      <c r="G618" s="36">
        <v>10725.53</v>
      </c>
      <c r="H618" s="36">
        <v>0</v>
      </c>
      <c r="I618" s="36">
        <v>10725.53</v>
      </c>
      <c r="J618" s="36">
        <v>0</v>
      </c>
      <c r="K618" s="36">
        <v>0</v>
      </c>
      <c r="L618" s="36">
        <v>0</v>
      </c>
      <c r="M618" s="36">
        <v>0</v>
      </c>
      <c r="N618" s="36">
        <v>0</v>
      </c>
      <c r="O618" s="36">
        <v>0</v>
      </c>
      <c r="P618" s="36">
        <f t="shared" si="91"/>
        <v>10725.53</v>
      </c>
      <c r="Q618" s="37">
        <v>14.19</v>
      </c>
      <c r="R618" s="38">
        <f t="shared" si="92"/>
        <v>1053.3236999999999</v>
      </c>
      <c r="S618" s="39">
        <v>10.15</v>
      </c>
      <c r="T618" s="38">
        <f t="shared" si="93"/>
        <v>753.43450000000007</v>
      </c>
      <c r="U618" s="40" t="str">
        <f t="shared" si="99"/>
        <v>Piłsudskiego 13 /    1</v>
      </c>
      <c r="V618" s="28">
        <v>11.67</v>
      </c>
      <c r="W618" s="38">
        <f t="shared" si="94"/>
        <v>866.26409999999998</v>
      </c>
      <c r="X618" s="38">
        <f t="shared" si="95"/>
        <v>-2.5199999999999996</v>
      </c>
      <c r="Y618" s="41">
        <f t="shared" si="98"/>
        <v>0.14975369458128074</v>
      </c>
      <c r="Z618" s="42">
        <f t="shared" si="90"/>
        <v>-187.05959999999993</v>
      </c>
      <c r="AA618" s="42">
        <f t="shared" si="96"/>
        <v>112.82959999999991</v>
      </c>
      <c r="AC618" s="42">
        <f t="shared" si="97"/>
        <v>-187.05959999999993</v>
      </c>
    </row>
    <row r="619" spans="1:29" ht="20.100000000000001" customHeight="1" x14ac:dyDescent="0.2">
      <c r="A619" s="27">
        <v>612</v>
      </c>
      <c r="B619" s="26" t="s">
        <v>631</v>
      </c>
      <c r="C619" s="27" t="s">
        <v>882</v>
      </c>
      <c r="D619" s="36">
        <v>98.67</v>
      </c>
      <c r="E619" s="36">
        <v>489.48</v>
      </c>
      <c r="F619" s="36">
        <v>70725.19</v>
      </c>
      <c r="G619" s="36">
        <v>14256.87</v>
      </c>
      <c r="H619" s="36">
        <v>0</v>
      </c>
      <c r="I619" s="36">
        <v>14256.87</v>
      </c>
      <c r="J619" s="36">
        <v>0</v>
      </c>
      <c r="K619" s="36">
        <v>0</v>
      </c>
      <c r="L619" s="36">
        <v>0</v>
      </c>
      <c r="M619" s="36">
        <v>0</v>
      </c>
      <c r="N619" s="36">
        <v>0</v>
      </c>
      <c r="O619" s="36">
        <v>0</v>
      </c>
      <c r="P619" s="36">
        <f t="shared" si="91"/>
        <v>14256.87</v>
      </c>
      <c r="Q619" s="37">
        <v>14.19</v>
      </c>
      <c r="R619" s="38">
        <f t="shared" si="92"/>
        <v>1400.1272999999999</v>
      </c>
      <c r="S619" s="39">
        <v>0</v>
      </c>
      <c r="T619" s="38">
        <f t="shared" si="93"/>
        <v>0</v>
      </c>
      <c r="U619" s="40" t="str">
        <f t="shared" si="99"/>
        <v>Piłsudskiego 13 /    5</v>
      </c>
      <c r="V619" s="28">
        <v>14.84</v>
      </c>
      <c r="W619" s="38">
        <f t="shared" si="94"/>
        <v>1464.2628</v>
      </c>
      <c r="X619" s="38">
        <f t="shared" si="95"/>
        <v>0.65000000000000036</v>
      </c>
      <c r="Y619" s="41"/>
      <c r="Z619" s="42">
        <f t="shared" si="90"/>
        <v>64.135500000000093</v>
      </c>
      <c r="AA619" s="42">
        <f t="shared" si="96"/>
        <v>1464.2628</v>
      </c>
      <c r="AC619" s="42">
        <f t="shared" si="97"/>
        <v>64.135500000000093</v>
      </c>
    </row>
    <row r="620" spans="1:29" ht="20.100000000000001" customHeight="1" x14ac:dyDescent="0.2">
      <c r="A620" s="27">
        <v>613</v>
      </c>
      <c r="B620" s="26" t="s">
        <v>632</v>
      </c>
      <c r="C620" s="27"/>
      <c r="D620" s="36">
        <v>86.92</v>
      </c>
      <c r="E620" s="36">
        <v>489.48</v>
      </c>
      <c r="F620" s="36">
        <v>70725.19</v>
      </c>
      <c r="G620" s="36">
        <v>12559.11</v>
      </c>
      <c r="H620" s="36">
        <v>0</v>
      </c>
      <c r="I620" s="36">
        <v>12559.11</v>
      </c>
      <c r="J620" s="36">
        <v>0</v>
      </c>
      <c r="K620" s="36">
        <v>0</v>
      </c>
      <c r="L620" s="36">
        <v>0</v>
      </c>
      <c r="M620" s="36">
        <v>0</v>
      </c>
      <c r="N620" s="36">
        <v>0</v>
      </c>
      <c r="O620" s="36">
        <v>0</v>
      </c>
      <c r="P620" s="36">
        <f t="shared" si="91"/>
        <v>12559.11</v>
      </c>
      <c r="Q620" s="37">
        <v>14.19</v>
      </c>
      <c r="R620" s="38">
        <f t="shared" si="92"/>
        <v>1233.3948</v>
      </c>
      <c r="S620" s="39">
        <v>10.64</v>
      </c>
      <c r="T620" s="38">
        <f t="shared" si="93"/>
        <v>924.82880000000011</v>
      </c>
      <c r="U620" s="40" t="str">
        <f t="shared" si="99"/>
        <v>Piłsudskiego 13 /    6</v>
      </c>
      <c r="V620" s="28">
        <v>12.24</v>
      </c>
      <c r="W620" s="38">
        <f t="shared" si="94"/>
        <v>1063.9008000000001</v>
      </c>
      <c r="X620" s="38">
        <f t="shared" si="95"/>
        <v>-1.9499999999999993</v>
      </c>
      <c r="Y620" s="41">
        <f t="shared" si="98"/>
        <v>0.15037593984962405</v>
      </c>
      <c r="Z620" s="42">
        <f t="shared" si="90"/>
        <v>-169.49399999999991</v>
      </c>
      <c r="AA620" s="42">
        <f t="shared" si="96"/>
        <v>139.072</v>
      </c>
      <c r="AC620" s="42">
        <f t="shared" si="97"/>
        <v>-169.49399999999991</v>
      </c>
    </row>
    <row r="621" spans="1:29" ht="20.100000000000001" customHeight="1" x14ac:dyDescent="0.2">
      <c r="A621" s="27">
        <v>614</v>
      </c>
      <c r="B621" s="26" t="s">
        <v>633</v>
      </c>
      <c r="C621" s="27"/>
      <c r="D621" s="36">
        <v>67.8</v>
      </c>
      <c r="E621" s="36">
        <v>489.48</v>
      </c>
      <c r="F621" s="36">
        <v>70725.19</v>
      </c>
      <c r="G621" s="36">
        <v>9796.4500000000007</v>
      </c>
      <c r="H621" s="36">
        <v>0</v>
      </c>
      <c r="I621" s="36">
        <v>9796.4500000000007</v>
      </c>
      <c r="J621" s="36">
        <v>0</v>
      </c>
      <c r="K621" s="36">
        <v>0</v>
      </c>
      <c r="L621" s="36">
        <v>0</v>
      </c>
      <c r="M621" s="36">
        <v>0</v>
      </c>
      <c r="N621" s="36">
        <v>0</v>
      </c>
      <c r="O621" s="36">
        <v>0</v>
      </c>
      <c r="P621" s="36">
        <f t="shared" si="91"/>
        <v>9796.4500000000007</v>
      </c>
      <c r="Q621" s="37">
        <v>14.19</v>
      </c>
      <c r="R621" s="38">
        <f t="shared" si="92"/>
        <v>962.08199999999988</v>
      </c>
      <c r="S621" s="39">
        <v>10.15</v>
      </c>
      <c r="T621" s="38">
        <f t="shared" si="93"/>
        <v>688.17</v>
      </c>
      <c r="U621" s="40" t="str">
        <f t="shared" si="99"/>
        <v>Piłsudskiego 13 /    7</v>
      </c>
      <c r="V621" s="28">
        <v>11.67</v>
      </c>
      <c r="W621" s="38">
        <f t="shared" si="94"/>
        <v>791.226</v>
      </c>
      <c r="X621" s="38">
        <f t="shared" si="95"/>
        <v>-2.5199999999999996</v>
      </c>
      <c r="Y621" s="41">
        <f t="shared" si="98"/>
        <v>0.14975369458128074</v>
      </c>
      <c r="Z621" s="42">
        <f t="shared" si="90"/>
        <v>-170.85599999999988</v>
      </c>
      <c r="AA621" s="42">
        <f t="shared" si="96"/>
        <v>103.05600000000004</v>
      </c>
      <c r="AC621" s="42">
        <f t="shared" si="97"/>
        <v>-170.85599999999988</v>
      </c>
    </row>
    <row r="622" spans="1:29" ht="20.100000000000001" customHeight="1" x14ac:dyDescent="0.2">
      <c r="A622" s="27">
        <v>615</v>
      </c>
      <c r="B622" s="26" t="s">
        <v>634</v>
      </c>
      <c r="C622" s="27"/>
      <c r="D622" s="36">
        <v>52.91</v>
      </c>
      <c r="E622" s="36">
        <v>489.48</v>
      </c>
      <c r="F622" s="36">
        <v>70725.19</v>
      </c>
      <c r="G622" s="36">
        <v>7644.99</v>
      </c>
      <c r="H622" s="36">
        <v>0</v>
      </c>
      <c r="I622" s="36">
        <v>7644.99</v>
      </c>
      <c r="J622" s="36">
        <v>0</v>
      </c>
      <c r="K622" s="36">
        <v>0</v>
      </c>
      <c r="L622" s="36">
        <v>0</v>
      </c>
      <c r="M622" s="36">
        <v>0</v>
      </c>
      <c r="N622" s="36">
        <v>0</v>
      </c>
      <c r="O622" s="36">
        <v>0</v>
      </c>
      <c r="P622" s="36">
        <f t="shared" si="91"/>
        <v>7644.99</v>
      </c>
      <c r="Q622" s="37">
        <v>14.19</v>
      </c>
      <c r="R622" s="38">
        <f t="shared" si="92"/>
        <v>750.79289999999992</v>
      </c>
      <c r="S622" s="39">
        <v>14.59</v>
      </c>
      <c r="T622" s="38">
        <f t="shared" si="93"/>
        <v>771.95689999999991</v>
      </c>
      <c r="U622" s="40" t="str">
        <f t="shared" si="99"/>
        <v>Piłsudskiego 13 /    8</v>
      </c>
      <c r="V622" s="28">
        <v>14.86</v>
      </c>
      <c r="W622" s="38">
        <f t="shared" si="94"/>
        <v>786.24259999999992</v>
      </c>
      <c r="X622" s="38">
        <f t="shared" si="95"/>
        <v>0.66999999999999993</v>
      </c>
      <c r="Y622" s="41">
        <f t="shared" si="98"/>
        <v>1.8505825908156304E-2</v>
      </c>
      <c r="Z622" s="42">
        <f t="shared" si="90"/>
        <v>35.449700000000007</v>
      </c>
      <c r="AA622" s="42">
        <f t="shared" si="96"/>
        <v>14.28570000000002</v>
      </c>
      <c r="AC622" s="42">
        <f t="shared" si="97"/>
        <v>35.449700000000007</v>
      </c>
    </row>
    <row r="623" spans="1:29" ht="20.100000000000001" customHeight="1" x14ac:dyDescent="0.2">
      <c r="A623" s="27">
        <v>616</v>
      </c>
      <c r="B623" s="26" t="s">
        <v>635</v>
      </c>
      <c r="C623" s="27"/>
      <c r="D623" s="36">
        <v>53.5</v>
      </c>
      <c r="E623" s="36">
        <v>489.48</v>
      </c>
      <c r="F623" s="36">
        <v>70725.19</v>
      </c>
      <c r="G623" s="36">
        <v>7730.24</v>
      </c>
      <c r="H623" s="36">
        <v>0</v>
      </c>
      <c r="I623" s="36">
        <v>7730.24</v>
      </c>
      <c r="J623" s="36">
        <v>0</v>
      </c>
      <c r="K623" s="36">
        <v>0</v>
      </c>
      <c r="L623" s="36">
        <v>0</v>
      </c>
      <c r="M623" s="36">
        <v>0</v>
      </c>
      <c r="N623" s="36">
        <v>0</v>
      </c>
      <c r="O623" s="36">
        <v>0</v>
      </c>
      <c r="P623" s="36">
        <f t="shared" si="91"/>
        <v>7730.24</v>
      </c>
      <c r="Q623" s="37">
        <v>14.19</v>
      </c>
      <c r="R623" s="38">
        <f t="shared" si="92"/>
        <v>759.16499999999996</v>
      </c>
      <c r="S623" s="39">
        <v>10.64</v>
      </c>
      <c r="T623" s="38">
        <f t="shared" si="93"/>
        <v>569.24</v>
      </c>
      <c r="U623" s="40" t="str">
        <f t="shared" si="99"/>
        <v>Piłsudskiego 13 /   11</v>
      </c>
      <c r="V623" s="28">
        <v>12.24</v>
      </c>
      <c r="W623" s="38">
        <f t="shared" si="94"/>
        <v>654.84</v>
      </c>
      <c r="X623" s="38">
        <f t="shared" si="95"/>
        <v>-1.9499999999999993</v>
      </c>
      <c r="Y623" s="41">
        <f t="shared" si="98"/>
        <v>0.15037593984962405</v>
      </c>
      <c r="Z623" s="42">
        <f t="shared" si="90"/>
        <v>-104.32499999999993</v>
      </c>
      <c r="AA623" s="42">
        <f t="shared" si="96"/>
        <v>85.600000000000023</v>
      </c>
      <c r="AC623" s="42">
        <f t="shared" si="97"/>
        <v>-104.32499999999993</v>
      </c>
    </row>
    <row r="624" spans="1:29" ht="20.100000000000001" customHeight="1" x14ac:dyDescent="0.2">
      <c r="A624" s="27">
        <v>617</v>
      </c>
      <c r="B624" s="26" t="s">
        <v>636</v>
      </c>
      <c r="C624" s="27"/>
      <c r="D624" s="36">
        <v>55.45</v>
      </c>
      <c r="E624" s="36">
        <v>489.48</v>
      </c>
      <c r="F624" s="36">
        <v>70725.19</v>
      </c>
      <c r="G624" s="36">
        <v>8012</v>
      </c>
      <c r="H624" s="36">
        <v>0</v>
      </c>
      <c r="I624" s="36">
        <v>8012</v>
      </c>
      <c r="J624" s="36">
        <v>0</v>
      </c>
      <c r="K624" s="36">
        <v>0</v>
      </c>
      <c r="L624" s="36">
        <v>0</v>
      </c>
      <c r="M624" s="36">
        <v>0</v>
      </c>
      <c r="N624" s="36">
        <v>0</v>
      </c>
      <c r="O624" s="36">
        <v>0</v>
      </c>
      <c r="P624" s="36">
        <f t="shared" si="91"/>
        <v>8012</v>
      </c>
      <c r="Q624" s="37">
        <v>14.19</v>
      </c>
      <c r="R624" s="38">
        <f t="shared" si="92"/>
        <v>786.83550000000002</v>
      </c>
      <c r="S624" s="39">
        <v>10.64</v>
      </c>
      <c r="T624" s="38">
        <f t="shared" si="93"/>
        <v>589.98800000000006</v>
      </c>
      <c r="U624" s="40" t="str">
        <f t="shared" si="99"/>
        <v>Piłsudskiego 13 /   9A</v>
      </c>
      <c r="V624" s="28">
        <v>12.24</v>
      </c>
      <c r="W624" s="38">
        <f t="shared" si="94"/>
        <v>678.70800000000008</v>
      </c>
      <c r="X624" s="38">
        <f t="shared" si="95"/>
        <v>-1.9499999999999993</v>
      </c>
      <c r="Y624" s="41">
        <f t="shared" si="98"/>
        <v>0.15037593984962405</v>
      </c>
      <c r="Z624" s="42">
        <f t="shared" si="90"/>
        <v>-108.12749999999994</v>
      </c>
      <c r="AA624" s="42">
        <f t="shared" si="96"/>
        <v>88.720000000000027</v>
      </c>
      <c r="AC624" s="42">
        <f t="shared" si="97"/>
        <v>-108.12749999999994</v>
      </c>
    </row>
    <row r="625" spans="1:29" ht="20.100000000000001" customHeight="1" x14ac:dyDescent="0.2">
      <c r="A625" s="27">
        <v>618</v>
      </c>
      <c r="B625" s="26" t="s">
        <v>637</v>
      </c>
      <c r="C625" s="27"/>
      <c r="D625" s="36">
        <v>10.78</v>
      </c>
      <c r="E625" s="36">
        <v>84.56</v>
      </c>
      <c r="F625" s="36">
        <v>9392.67</v>
      </c>
      <c r="G625" s="36">
        <v>1197.4100000000001</v>
      </c>
      <c r="H625" s="36">
        <v>0</v>
      </c>
      <c r="I625" s="36">
        <v>1197.4100000000001</v>
      </c>
      <c r="J625" s="36">
        <v>0</v>
      </c>
      <c r="K625" s="36">
        <v>0</v>
      </c>
      <c r="L625" s="36">
        <v>0</v>
      </c>
      <c r="M625" s="36">
        <v>0</v>
      </c>
      <c r="N625" s="36">
        <v>0</v>
      </c>
      <c r="O625" s="36">
        <v>0</v>
      </c>
      <c r="P625" s="36">
        <f t="shared" si="91"/>
        <v>1197.4100000000001</v>
      </c>
      <c r="Q625" s="37">
        <v>10.91</v>
      </c>
      <c r="R625" s="38">
        <f t="shared" si="92"/>
        <v>117.60979999999999</v>
      </c>
      <c r="S625" s="39">
        <v>8.1</v>
      </c>
      <c r="T625" s="38">
        <f t="shared" si="93"/>
        <v>87.317999999999998</v>
      </c>
      <c r="U625" s="40" t="str">
        <f t="shared" si="99"/>
        <v>Piłsudskiego 17 /    4</v>
      </c>
      <c r="V625" s="28">
        <v>9.32</v>
      </c>
      <c r="W625" s="38">
        <f t="shared" si="94"/>
        <v>100.4696</v>
      </c>
      <c r="X625" s="38">
        <f t="shared" si="95"/>
        <v>-1.5899999999999999</v>
      </c>
      <c r="Y625" s="41">
        <f t="shared" si="98"/>
        <v>0.15061728395061746</v>
      </c>
      <c r="Z625" s="42">
        <f t="shared" si="90"/>
        <v>-17.140199999999993</v>
      </c>
      <c r="AA625" s="42">
        <f t="shared" si="96"/>
        <v>13.151600000000002</v>
      </c>
      <c r="AC625" s="42">
        <f t="shared" si="97"/>
        <v>-17.140199999999993</v>
      </c>
    </row>
    <row r="626" spans="1:29" ht="20.100000000000001" customHeight="1" x14ac:dyDescent="0.2">
      <c r="A626" s="27">
        <v>619</v>
      </c>
      <c r="B626" s="26" t="s">
        <v>638</v>
      </c>
      <c r="C626" s="27"/>
      <c r="D626" s="36">
        <v>73.78</v>
      </c>
      <c r="E626" s="36">
        <v>84.56</v>
      </c>
      <c r="F626" s="36">
        <v>9392.67</v>
      </c>
      <c r="G626" s="36">
        <v>8195.26</v>
      </c>
      <c r="H626" s="36">
        <v>0</v>
      </c>
      <c r="I626" s="36">
        <v>8195.26</v>
      </c>
      <c r="J626" s="36">
        <v>0</v>
      </c>
      <c r="K626" s="36">
        <v>0</v>
      </c>
      <c r="L626" s="36">
        <v>0</v>
      </c>
      <c r="M626" s="36">
        <v>0</v>
      </c>
      <c r="N626" s="36">
        <v>0</v>
      </c>
      <c r="O626" s="36">
        <v>0</v>
      </c>
      <c r="P626" s="36">
        <f t="shared" si="91"/>
        <v>8195.26</v>
      </c>
      <c r="Q626" s="37">
        <v>10.91</v>
      </c>
      <c r="R626" s="38">
        <f t="shared" si="92"/>
        <v>804.93979999999999</v>
      </c>
      <c r="S626" s="39">
        <v>9.73</v>
      </c>
      <c r="T626" s="38">
        <f t="shared" si="93"/>
        <v>717.87940000000003</v>
      </c>
      <c r="U626" s="40" t="str">
        <f t="shared" si="99"/>
        <v>Piłsudskiego 17 /    6</v>
      </c>
      <c r="V626" s="28">
        <v>11.13</v>
      </c>
      <c r="W626" s="38">
        <f t="shared" si="94"/>
        <v>821.17140000000006</v>
      </c>
      <c r="X626" s="38">
        <f t="shared" si="95"/>
        <v>0.22000000000000064</v>
      </c>
      <c r="Y626" s="41">
        <f t="shared" si="98"/>
        <v>0.14388489208633093</v>
      </c>
      <c r="Z626" s="42">
        <f t="shared" si="90"/>
        <v>16.231600000000071</v>
      </c>
      <c r="AA626" s="42">
        <f t="shared" si="96"/>
        <v>103.29200000000003</v>
      </c>
      <c r="AC626" s="42">
        <f t="shared" si="97"/>
        <v>16.231600000000071</v>
      </c>
    </row>
    <row r="627" spans="1:29" ht="20.100000000000001" customHeight="1" x14ac:dyDescent="0.2">
      <c r="A627" s="27">
        <v>620</v>
      </c>
      <c r="B627" s="26" t="s">
        <v>639</v>
      </c>
      <c r="C627" s="27"/>
      <c r="D627" s="36">
        <v>81.349999999999994</v>
      </c>
      <c r="E627" s="36">
        <v>81.349999999999994</v>
      </c>
      <c r="F627" s="36">
        <v>8315.16</v>
      </c>
      <c r="G627" s="36">
        <v>8315.16</v>
      </c>
      <c r="H627" s="36">
        <v>0</v>
      </c>
      <c r="I627" s="36">
        <v>8315.16</v>
      </c>
      <c r="J627" s="36">
        <v>0</v>
      </c>
      <c r="K627" s="36">
        <v>0</v>
      </c>
      <c r="L627" s="36">
        <v>0</v>
      </c>
      <c r="M627" s="36">
        <v>0</v>
      </c>
      <c r="N627" s="36">
        <v>0</v>
      </c>
      <c r="O627" s="36">
        <v>0</v>
      </c>
      <c r="P627" s="36">
        <f t="shared" si="91"/>
        <v>8315.16</v>
      </c>
      <c r="Q627" s="37">
        <v>10.039999999999999</v>
      </c>
      <c r="R627" s="38">
        <f t="shared" si="92"/>
        <v>816.75399999999991</v>
      </c>
      <c r="S627" s="39">
        <v>8.4499999999999993</v>
      </c>
      <c r="T627" s="38">
        <f t="shared" si="93"/>
        <v>687.40749999999991</v>
      </c>
      <c r="U627" s="40" t="str">
        <f t="shared" si="99"/>
        <v>Piłsudskiego 19 /    2</v>
      </c>
      <c r="V627" s="28">
        <v>9.7200000000000006</v>
      </c>
      <c r="W627" s="38">
        <f t="shared" si="94"/>
        <v>790.72199999999998</v>
      </c>
      <c r="X627" s="38">
        <f t="shared" si="95"/>
        <v>-0.31999999999999851</v>
      </c>
      <c r="Y627" s="41">
        <f t="shared" si="98"/>
        <v>0.15029585798816592</v>
      </c>
      <c r="Z627" s="42">
        <f t="shared" si="90"/>
        <v>-26.031999999999925</v>
      </c>
      <c r="AA627" s="42">
        <f t="shared" si="96"/>
        <v>103.31450000000007</v>
      </c>
      <c r="AC627" s="42">
        <f t="shared" si="97"/>
        <v>-26.031999999999925</v>
      </c>
    </row>
    <row r="628" spans="1:29" ht="20.100000000000001" customHeight="1" x14ac:dyDescent="0.2">
      <c r="A628" s="27">
        <v>621</v>
      </c>
      <c r="B628" s="26" t="s">
        <v>640</v>
      </c>
      <c r="C628" s="27" t="s">
        <v>883</v>
      </c>
      <c r="D628" s="36">
        <v>43.85</v>
      </c>
      <c r="E628" s="36">
        <v>87.68</v>
      </c>
      <c r="F628" s="36">
        <v>16188.02</v>
      </c>
      <c r="G628" s="36">
        <v>8095.86</v>
      </c>
      <c r="H628" s="36">
        <v>0</v>
      </c>
      <c r="I628" s="36">
        <v>8095.86</v>
      </c>
      <c r="J628" s="36">
        <v>0</v>
      </c>
      <c r="K628" s="36">
        <v>0</v>
      </c>
      <c r="L628" s="36">
        <v>0</v>
      </c>
      <c r="M628" s="36">
        <v>0</v>
      </c>
      <c r="N628" s="36">
        <v>0</v>
      </c>
      <c r="O628" s="36">
        <v>0</v>
      </c>
      <c r="P628" s="36">
        <f t="shared" si="91"/>
        <v>8095.86</v>
      </c>
      <c r="Q628" s="37">
        <v>18.13</v>
      </c>
      <c r="R628" s="38">
        <f t="shared" si="92"/>
        <v>795.00049999999999</v>
      </c>
      <c r="S628" s="39">
        <v>0</v>
      </c>
      <c r="T628" s="38">
        <f t="shared" si="93"/>
        <v>0</v>
      </c>
      <c r="U628" s="40" t="str">
        <f t="shared" si="99"/>
        <v>Piłsudskiego 25 /    4</v>
      </c>
      <c r="V628" s="28">
        <v>14.86</v>
      </c>
      <c r="W628" s="38">
        <f t="shared" si="94"/>
        <v>651.61099999999999</v>
      </c>
      <c r="X628" s="38">
        <f t="shared" si="95"/>
        <v>-3.2699999999999996</v>
      </c>
      <c r="Y628" s="41"/>
      <c r="Z628" s="42">
        <f t="shared" si="90"/>
        <v>-143.3895</v>
      </c>
      <c r="AA628" s="42">
        <f t="shared" si="96"/>
        <v>651.61099999999999</v>
      </c>
      <c r="AC628" s="42">
        <f t="shared" si="97"/>
        <v>-143.3895</v>
      </c>
    </row>
    <row r="629" spans="1:29" ht="20.100000000000001" customHeight="1" x14ac:dyDescent="0.2">
      <c r="A629" s="27">
        <v>622</v>
      </c>
      <c r="B629" s="26" t="s">
        <v>641</v>
      </c>
      <c r="C629" s="27"/>
      <c r="D629" s="36">
        <v>43.83</v>
      </c>
      <c r="E629" s="36">
        <v>87.68</v>
      </c>
      <c r="F629" s="36">
        <v>16188.02</v>
      </c>
      <c r="G629" s="36">
        <v>8092.16</v>
      </c>
      <c r="H629" s="36">
        <v>0</v>
      </c>
      <c r="I629" s="36">
        <v>8092.16</v>
      </c>
      <c r="J629" s="36">
        <v>0</v>
      </c>
      <c r="K629" s="36">
        <v>0</v>
      </c>
      <c r="L629" s="36">
        <v>0</v>
      </c>
      <c r="M629" s="36">
        <v>0</v>
      </c>
      <c r="N629" s="36">
        <v>0</v>
      </c>
      <c r="O629" s="36">
        <v>0</v>
      </c>
      <c r="P629" s="36">
        <f t="shared" si="91"/>
        <v>8092.16</v>
      </c>
      <c r="Q629" s="37">
        <v>18.13</v>
      </c>
      <c r="R629" s="38">
        <f t="shared" si="92"/>
        <v>794.63789999999995</v>
      </c>
      <c r="S629" s="39">
        <v>9.7899999999999991</v>
      </c>
      <c r="T629" s="38">
        <f t="shared" si="93"/>
        <v>429.09569999999997</v>
      </c>
      <c r="U629" s="40" t="str">
        <f t="shared" si="99"/>
        <v>Piłsudskiego 25 /    7</v>
      </c>
      <c r="V629" s="28">
        <v>11.26</v>
      </c>
      <c r="W629" s="38">
        <f t="shared" si="94"/>
        <v>493.52579999999995</v>
      </c>
      <c r="X629" s="38">
        <f t="shared" si="95"/>
        <v>-6.8699999999999992</v>
      </c>
      <c r="Y629" s="41">
        <f t="shared" si="98"/>
        <v>0.15015321756894795</v>
      </c>
      <c r="Z629" s="42">
        <f t="shared" si="90"/>
        <v>-301.1121</v>
      </c>
      <c r="AA629" s="42">
        <f t="shared" si="96"/>
        <v>64.430099999999982</v>
      </c>
      <c r="AC629" s="42">
        <f t="shared" si="97"/>
        <v>-301.1121</v>
      </c>
    </row>
    <row r="630" spans="1:29" ht="20.100000000000001" customHeight="1" x14ac:dyDescent="0.2">
      <c r="A630" s="27">
        <v>623</v>
      </c>
      <c r="B630" s="26" t="s">
        <v>642</v>
      </c>
      <c r="C630" s="27"/>
      <c r="D630" s="36">
        <v>33.5</v>
      </c>
      <c r="E630" s="36">
        <v>33.5</v>
      </c>
      <c r="F630" s="36">
        <v>6367.19</v>
      </c>
      <c r="G630" s="36">
        <v>6367.19</v>
      </c>
      <c r="H630" s="36">
        <v>0</v>
      </c>
      <c r="I630" s="36">
        <v>6367.19</v>
      </c>
      <c r="J630" s="36">
        <v>0</v>
      </c>
      <c r="K630" s="36">
        <v>0</v>
      </c>
      <c r="L630" s="36">
        <v>0</v>
      </c>
      <c r="M630" s="36">
        <v>0</v>
      </c>
      <c r="N630" s="36">
        <v>0</v>
      </c>
      <c r="O630" s="36">
        <v>0</v>
      </c>
      <c r="P630" s="36">
        <f t="shared" si="91"/>
        <v>6367.19</v>
      </c>
      <c r="Q630" s="37">
        <v>18.66</v>
      </c>
      <c r="R630" s="38">
        <f t="shared" si="92"/>
        <v>625.11</v>
      </c>
      <c r="S630" s="39">
        <v>10.98</v>
      </c>
      <c r="T630" s="38">
        <f t="shared" si="93"/>
        <v>367.83000000000004</v>
      </c>
      <c r="U630" s="40" t="str">
        <f t="shared" si="99"/>
        <v>Piłsudskiego 29 /    1</v>
      </c>
      <c r="V630" s="28">
        <v>12.63</v>
      </c>
      <c r="W630" s="38">
        <f t="shared" si="94"/>
        <v>423.10500000000002</v>
      </c>
      <c r="X630" s="38">
        <f t="shared" si="95"/>
        <v>-6.0299999999999994</v>
      </c>
      <c r="Y630" s="41">
        <f t="shared" si="98"/>
        <v>0.1502732240437159</v>
      </c>
      <c r="Z630" s="42">
        <f t="shared" si="90"/>
        <v>-202.005</v>
      </c>
      <c r="AA630" s="42">
        <f t="shared" si="96"/>
        <v>55.274999999999977</v>
      </c>
      <c r="AC630" s="42">
        <f t="shared" si="97"/>
        <v>-202.005</v>
      </c>
    </row>
    <row r="631" spans="1:29" ht="20.100000000000001" customHeight="1" x14ac:dyDescent="0.2">
      <c r="A631" s="27">
        <v>624</v>
      </c>
      <c r="B631" s="26" t="s">
        <v>643</v>
      </c>
      <c r="C631" s="27"/>
      <c r="D631" s="36">
        <v>92.63</v>
      </c>
      <c r="E631" s="36">
        <v>646.61</v>
      </c>
      <c r="F631" s="36">
        <v>70338.78</v>
      </c>
      <c r="G631" s="36">
        <v>10076.370000000001</v>
      </c>
      <c r="H631" s="36">
        <v>0</v>
      </c>
      <c r="I631" s="36">
        <v>10076.370000000001</v>
      </c>
      <c r="J631" s="36">
        <v>0</v>
      </c>
      <c r="K631" s="36">
        <v>0</v>
      </c>
      <c r="L631" s="36">
        <v>0</v>
      </c>
      <c r="M631" s="36">
        <v>0</v>
      </c>
      <c r="N631" s="36">
        <v>0</v>
      </c>
      <c r="O631" s="36">
        <v>0</v>
      </c>
      <c r="P631" s="36">
        <f t="shared" si="91"/>
        <v>10076.370000000001</v>
      </c>
      <c r="Q631" s="37">
        <v>10.68</v>
      </c>
      <c r="R631" s="38">
        <f t="shared" si="92"/>
        <v>989.28839999999991</v>
      </c>
      <c r="S631" s="39">
        <v>10.27</v>
      </c>
      <c r="T631" s="38">
        <f t="shared" si="93"/>
        <v>951.31009999999992</v>
      </c>
      <c r="U631" s="40" t="str">
        <f t="shared" si="99"/>
        <v>Piłsudskiego 33 /    1</v>
      </c>
      <c r="V631" s="28">
        <v>11.75</v>
      </c>
      <c r="W631" s="38">
        <f t="shared" si="94"/>
        <v>1088.4024999999999</v>
      </c>
      <c r="X631" s="38">
        <f t="shared" si="95"/>
        <v>1.0700000000000003</v>
      </c>
      <c r="Y631" s="41">
        <f t="shared" si="98"/>
        <v>0.14410905550146058</v>
      </c>
      <c r="Z631" s="42">
        <f t="shared" si="90"/>
        <v>99.114100000000008</v>
      </c>
      <c r="AA631" s="42">
        <f t="shared" si="96"/>
        <v>137.0924</v>
      </c>
      <c r="AC631" s="42">
        <f t="shared" si="97"/>
        <v>99.114100000000008</v>
      </c>
    </row>
    <row r="632" spans="1:29" ht="20.100000000000001" customHeight="1" x14ac:dyDescent="0.2">
      <c r="A632" s="27">
        <v>625</v>
      </c>
      <c r="B632" s="26" t="s">
        <v>644</v>
      </c>
      <c r="C632" s="27"/>
      <c r="D632" s="36">
        <v>62.4</v>
      </c>
      <c r="E632" s="36">
        <v>646.61</v>
      </c>
      <c r="F632" s="36">
        <v>70338.78</v>
      </c>
      <c r="G632" s="36">
        <v>6787.92</v>
      </c>
      <c r="H632" s="36">
        <v>0</v>
      </c>
      <c r="I632" s="36">
        <v>6787.92</v>
      </c>
      <c r="J632" s="36">
        <v>0</v>
      </c>
      <c r="K632" s="36">
        <v>0</v>
      </c>
      <c r="L632" s="36">
        <v>12366.53</v>
      </c>
      <c r="M632" s="36">
        <v>12366.53</v>
      </c>
      <c r="N632" s="36">
        <v>198.18</v>
      </c>
      <c r="O632" s="36">
        <v>0</v>
      </c>
      <c r="P632" s="36">
        <f t="shared" si="91"/>
        <v>6787.92</v>
      </c>
      <c r="Q632" s="37">
        <v>10.68</v>
      </c>
      <c r="R632" s="38">
        <f t="shared" si="92"/>
        <v>666.43200000000002</v>
      </c>
      <c r="S632" s="39">
        <v>12.02</v>
      </c>
      <c r="T632" s="38">
        <f t="shared" si="93"/>
        <v>750.048</v>
      </c>
      <c r="U632" s="40" t="str">
        <f t="shared" si="99"/>
        <v>Piłsudskiego 33 /    4</v>
      </c>
      <c r="V632" s="28">
        <v>13.75</v>
      </c>
      <c r="W632" s="38">
        <f t="shared" si="94"/>
        <v>858</v>
      </c>
      <c r="X632" s="38">
        <f t="shared" si="95"/>
        <v>3.0700000000000003</v>
      </c>
      <c r="Y632" s="41">
        <f t="shared" si="98"/>
        <v>0.14392678868552422</v>
      </c>
      <c r="Z632" s="42">
        <f t="shared" si="90"/>
        <v>191.56799999999998</v>
      </c>
      <c r="AA632" s="42">
        <f t="shared" si="96"/>
        <v>107.952</v>
      </c>
      <c r="AC632" s="42">
        <f t="shared" si="97"/>
        <v>191.56799999999998</v>
      </c>
    </row>
    <row r="633" spans="1:29" ht="20.100000000000001" customHeight="1" x14ac:dyDescent="0.2">
      <c r="A633" s="27">
        <v>626</v>
      </c>
      <c r="B633" s="26" t="s">
        <v>645</v>
      </c>
      <c r="C633" s="27"/>
      <c r="D633" s="36">
        <v>32.340000000000003</v>
      </c>
      <c r="E633" s="36">
        <v>646.61</v>
      </c>
      <c r="F633" s="36">
        <v>70338.78</v>
      </c>
      <c r="G633" s="36">
        <v>3517.97</v>
      </c>
      <c r="H633" s="36">
        <v>0</v>
      </c>
      <c r="I633" s="36">
        <v>3517.97</v>
      </c>
      <c r="J633" s="36">
        <v>0</v>
      </c>
      <c r="K633" s="36">
        <v>0</v>
      </c>
      <c r="L633" s="36">
        <v>0</v>
      </c>
      <c r="M633" s="36">
        <v>0</v>
      </c>
      <c r="N633" s="36">
        <v>0</v>
      </c>
      <c r="O633" s="36">
        <v>0</v>
      </c>
      <c r="P633" s="36">
        <f t="shared" si="91"/>
        <v>3517.97</v>
      </c>
      <c r="Q633" s="37">
        <v>10.68</v>
      </c>
      <c r="R633" s="38">
        <f t="shared" si="92"/>
        <v>345.39120000000003</v>
      </c>
      <c r="S633" s="39">
        <v>9.9499999999999993</v>
      </c>
      <c r="T633" s="38">
        <f t="shared" si="93"/>
        <v>321.78300000000002</v>
      </c>
      <c r="U633" s="40" t="str">
        <f t="shared" si="99"/>
        <v>Piłsudskiego 33 /   10</v>
      </c>
      <c r="V633" s="28">
        <v>11.38</v>
      </c>
      <c r="W633" s="38">
        <f t="shared" si="94"/>
        <v>368.02920000000006</v>
      </c>
      <c r="X633" s="38">
        <f t="shared" si="95"/>
        <v>0.70000000000000107</v>
      </c>
      <c r="Y633" s="41">
        <f t="shared" si="98"/>
        <v>0.14371859296482437</v>
      </c>
      <c r="Z633" s="42">
        <f t="shared" si="90"/>
        <v>22.638000000000034</v>
      </c>
      <c r="AA633" s="42">
        <f t="shared" si="96"/>
        <v>46.246200000000044</v>
      </c>
      <c r="AC633" s="42">
        <f t="shared" si="97"/>
        <v>22.638000000000034</v>
      </c>
    </row>
    <row r="634" spans="1:29" ht="20.100000000000001" customHeight="1" x14ac:dyDescent="0.2">
      <c r="A634" s="27">
        <v>627</v>
      </c>
      <c r="B634" s="26" t="s">
        <v>646</v>
      </c>
      <c r="C634" s="27"/>
      <c r="D634" s="36">
        <v>38.51</v>
      </c>
      <c r="E634" s="36">
        <v>646.61</v>
      </c>
      <c r="F634" s="36">
        <v>70338.78</v>
      </c>
      <c r="G634" s="36">
        <v>4189.1499999999996</v>
      </c>
      <c r="H634" s="36">
        <v>0</v>
      </c>
      <c r="I634" s="36">
        <v>4189.1499999999996</v>
      </c>
      <c r="J634" s="36">
        <v>0</v>
      </c>
      <c r="K634" s="36">
        <v>0</v>
      </c>
      <c r="L634" s="36">
        <v>7631.96</v>
      </c>
      <c r="M634" s="36">
        <v>7631.96</v>
      </c>
      <c r="N634" s="36">
        <v>198.18</v>
      </c>
      <c r="O634" s="36">
        <v>0</v>
      </c>
      <c r="P634" s="36">
        <f t="shared" si="91"/>
        <v>4189.1499999999996</v>
      </c>
      <c r="Q634" s="37">
        <v>10.68</v>
      </c>
      <c r="R634" s="38">
        <f t="shared" si="92"/>
        <v>411.28679999999997</v>
      </c>
      <c r="S634" s="39">
        <v>8.82</v>
      </c>
      <c r="T634" s="38">
        <f t="shared" si="93"/>
        <v>339.65819999999997</v>
      </c>
      <c r="U634" s="40" t="str">
        <f t="shared" si="99"/>
        <v>Piłsudskiego 33 /   2A</v>
      </c>
      <c r="V634" s="28">
        <v>10.14</v>
      </c>
      <c r="W634" s="38">
        <f t="shared" si="94"/>
        <v>390.4914</v>
      </c>
      <c r="X634" s="38">
        <f t="shared" si="95"/>
        <v>-0.53999999999999915</v>
      </c>
      <c r="Y634" s="41">
        <f t="shared" si="98"/>
        <v>0.14965986394557818</v>
      </c>
      <c r="Z634" s="42">
        <f t="shared" si="90"/>
        <v>-20.795399999999972</v>
      </c>
      <c r="AA634" s="42">
        <f t="shared" si="96"/>
        <v>50.833200000000033</v>
      </c>
      <c r="AC634" s="42">
        <f t="shared" si="97"/>
        <v>-20.795399999999972</v>
      </c>
    </row>
    <row r="635" spans="1:29" ht="20.100000000000001" customHeight="1" x14ac:dyDescent="0.2">
      <c r="A635" s="27">
        <v>628</v>
      </c>
      <c r="B635" s="26" t="s">
        <v>647</v>
      </c>
      <c r="C635" s="27"/>
      <c r="D635" s="36">
        <v>41.87</v>
      </c>
      <c r="E635" s="36">
        <v>646.61</v>
      </c>
      <c r="F635" s="36">
        <v>70338.78</v>
      </c>
      <c r="G635" s="36">
        <v>4554.6499999999996</v>
      </c>
      <c r="H635" s="36">
        <v>0</v>
      </c>
      <c r="I635" s="36">
        <v>4554.6499999999996</v>
      </c>
      <c r="J635" s="36">
        <v>0</v>
      </c>
      <c r="K635" s="36">
        <v>0</v>
      </c>
      <c r="L635" s="36">
        <v>20950.88</v>
      </c>
      <c r="M635" s="36">
        <v>20950.88</v>
      </c>
      <c r="N635" s="36">
        <v>500.38</v>
      </c>
      <c r="O635" s="36">
        <v>1265.3</v>
      </c>
      <c r="P635" s="36">
        <f t="shared" si="91"/>
        <v>5819.95</v>
      </c>
      <c r="Q635" s="37">
        <v>13.65</v>
      </c>
      <c r="R635" s="38">
        <f t="shared" si="92"/>
        <v>571.52549999999997</v>
      </c>
      <c r="S635" s="39">
        <v>8.82</v>
      </c>
      <c r="T635" s="38">
        <f t="shared" si="93"/>
        <v>369.29339999999996</v>
      </c>
      <c r="U635" s="40" t="str">
        <f t="shared" si="99"/>
        <v>Piłsudskiego 33 /   2B</v>
      </c>
      <c r="V635" s="28">
        <v>10.14</v>
      </c>
      <c r="W635" s="38">
        <f t="shared" si="94"/>
        <v>424.56180000000001</v>
      </c>
      <c r="X635" s="38">
        <f t="shared" si="95"/>
        <v>-3.51</v>
      </c>
      <c r="Y635" s="41">
        <f t="shared" si="98"/>
        <v>0.14965986394557818</v>
      </c>
      <c r="Z635" s="42">
        <f t="shared" si="90"/>
        <v>-146.96369999999996</v>
      </c>
      <c r="AA635" s="42">
        <f t="shared" si="96"/>
        <v>55.268400000000042</v>
      </c>
      <c r="AC635" s="42">
        <f t="shared" si="97"/>
        <v>-146.96369999999996</v>
      </c>
    </row>
    <row r="636" spans="1:29" ht="20.100000000000001" customHeight="1" x14ac:dyDescent="0.2">
      <c r="A636" s="27">
        <v>629</v>
      </c>
      <c r="B636" s="26" t="s">
        <v>648</v>
      </c>
      <c r="C636" s="27" t="s">
        <v>868</v>
      </c>
      <c r="D636" s="36">
        <v>25.46</v>
      </c>
      <c r="E636" s="36">
        <v>646.61</v>
      </c>
      <c r="F636" s="36">
        <v>70338.78</v>
      </c>
      <c r="G636" s="36">
        <v>2769.56</v>
      </c>
      <c r="H636" s="36">
        <v>0</v>
      </c>
      <c r="I636" s="36">
        <v>2769.56</v>
      </c>
      <c r="J636" s="36">
        <v>0</v>
      </c>
      <c r="K636" s="36">
        <v>0</v>
      </c>
      <c r="L636" s="36">
        <v>0</v>
      </c>
      <c r="M636" s="36">
        <v>0</v>
      </c>
      <c r="N636" s="36">
        <v>0</v>
      </c>
      <c r="O636" s="36">
        <v>0</v>
      </c>
      <c r="P636" s="36">
        <f t="shared" si="91"/>
        <v>2769.56</v>
      </c>
      <c r="Q636" s="37">
        <v>10.68</v>
      </c>
      <c r="R636" s="38">
        <f t="shared" si="92"/>
        <v>271.9128</v>
      </c>
      <c r="S636" s="39">
        <v>0</v>
      </c>
      <c r="T636" s="38">
        <f t="shared" si="93"/>
        <v>0</v>
      </c>
      <c r="U636" s="40" t="str">
        <f t="shared" si="99"/>
        <v>Piłsudskiego 33 /   2C</v>
      </c>
      <c r="V636" s="28">
        <v>11.76</v>
      </c>
      <c r="W636" s="38">
        <f t="shared" si="94"/>
        <v>299.40960000000001</v>
      </c>
      <c r="X636" s="38">
        <f t="shared" si="95"/>
        <v>1.08</v>
      </c>
      <c r="Y636" s="41"/>
      <c r="Z636" s="42">
        <f t="shared" si="90"/>
        <v>27.496800000000007</v>
      </c>
      <c r="AA636" s="42">
        <f t="shared" si="96"/>
        <v>299.40960000000001</v>
      </c>
      <c r="AC636" s="42">
        <f t="shared" si="97"/>
        <v>27.496800000000007</v>
      </c>
    </row>
    <row r="637" spans="1:29" ht="20.100000000000001" customHeight="1" x14ac:dyDescent="0.2">
      <c r="A637" s="27">
        <v>630</v>
      </c>
      <c r="B637" s="26" t="s">
        <v>649</v>
      </c>
      <c r="C637" s="27"/>
      <c r="D637" s="36">
        <v>36.340000000000003</v>
      </c>
      <c r="E637" s="36">
        <v>646.61</v>
      </c>
      <c r="F637" s="36">
        <v>70338.78</v>
      </c>
      <c r="G637" s="36">
        <v>3953.1</v>
      </c>
      <c r="H637" s="36">
        <v>0</v>
      </c>
      <c r="I637" s="36">
        <v>3953.1</v>
      </c>
      <c r="J637" s="36">
        <v>0</v>
      </c>
      <c r="K637" s="36">
        <v>0</v>
      </c>
      <c r="L637" s="36">
        <v>0</v>
      </c>
      <c r="M637" s="36">
        <v>0</v>
      </c>
      <c r="N637" s="36">
        <v>0</v>
      </c>
      <c r="O637" s="36">
        <v>0</v>
      </c>
      <c r="P637" s="36">
        <f t="shared" si="91"/>
        <v>3953.1</v>
      </c>
      <c r="Q637" s="37">
        <v>10.68</v>
      </c>
      <c r="R637" s="38">
        <f t="shared" si="92"/>
        <v>388.11120000000005</v>
      </c>
      <c r="S637" s="39">
        <v>8.57</v>
      </c>
      <c r="T637" s="38">
        <f t="shared" si="93"/>
        <v>311.43380000000002</v>
      </c>
      <c r="U637" s="40" t="str">
        <f t="shared" si="99"/>
        <v>Piłsudskiego 33 /  11A</v>
      </c>
      <c r="V637" s="28">
        <v>9.86</v>
      </c>
      <c r="W637" s="38">
        <f t="shared" si="94"/>
        <v>358.31240000000003</v>
      </c>
      <c r="X637" s="38">
        <f t="shared" si="95"/>
        <v>-0.82000000000000028</v>
      </c>
      <c r="Y637" s="41">
        <f t="shared" si="98"/>
        <v>0.1505250875145856</v>
      </c>
      <c r="Z637" s="42">
        <f t="shared" si="90"/>
        <v>-29.798800000000028</v>
      </c>
      <c r="AA637" s="42">
        <f t="shared" si="96"/>
        <v>46.878600000000006</v>
      </c>
      <c r="AC637" s="42">
        <f t="shared" si="97"/>
        <v>-29.798800000000028</v>
      </c>
    </row>
    <row r="638" spans="1:29" ht="20.100000000000001" customHeight="1" x14ac:dyDescent="0.2">
      <c r="A638" s="27">
        <v>631</v>
      </c>
      <c r="B638" s="26" t="s">
        <v>650</v>
      </c>
      <c r="C638" s="27"/>
      <c r="D638" s="36">
        <v>40</v>
      </c>
      <c r="E638" s="36">
        <v>646.61</v>
      </c>
      <c r="F638" s="36">
        <v>70338.78</v>
      </c>
      <c r="G638" s="36">
        <v>4351.2299999999996</v>
      </c>
      <c r="H638" s="36">
        <v>0</v>
      </c>
      <c r="I638" s="36">
        <v>4351.2299999999996</v>
      </c>
      <c r="J638" s="36">
        <v>0</v>
      </c>
      <c r="K638" s="36">
        <v>0</v>
      </c>
      <c r="L638" s="36">
        <v>0</v>
      </c>
      <c r="M638" s="36">
        <v>0</v>
      </c>
      <c r="N638" s="36">
        <v>0</v>
      </c>
      <c r="O638" s="36">
        <v>0</v>
      </c>
      <c r="P638" s="36">
        <f t="shared" si="91"/>
        <v>4351.2299999999996</v>
      </c>
      <c r="Q638" s="37">
        <v>10.68</v>
      </c>
      <c r="R638" s="38">
        <f t="shared" si="92"/>
        <v>427.2</v>
      </c>
      <c r="S638" s="39">
        <v>8.1999999999999993</v>
      </c>
      <c r="T638" s="38">
        <f t="shared" si="93"/>
        <v>328</v>
      </c>
      <c r="U638" s="40" t="str">
        <f t="shared" si="99"/>
        <v>Piłsudskiego 33 /  11B</v>
      </c>
      <c r="V638" s="28">
        <v>9.43</v>
      </c>
      <c r="W638" s="38">
        <f t="shared" si="94"/>
        <v>377.2</v>
      </c>
      <c r="X638" s="38">
        <f t="shared" si="95"/>
        <v>-1.25</v>
      </c>
      <c r="Y638" s="41">
        <f t="shared" si="98"/>
        <v>0.15000000000000013</v>
      </c>
      <c r="Z638" s="42">
        <f t="shared" si="90"/>
        <v>-50</v>
      </c>
      <c r="AA638" s="42">
        <f t="shared" si="96"/>
        <v>49.199999999999989</v>
      </c>
      <c r="AC638" s="42">
        <f t="shared" si="97"/>
        <v>-50</v>
      </c>
    </row>
    <row r="639" spans="1:29" ht="20.100000000000001" customHeight="1" x14ac:dyDescent="0.2">
      <c r="A639" s="27">
        <v>632</v>
      </c>
      <c r="B639" s="26" t="s">
        <v>652</v>
      </c>
      <c r="C639" s="27" t="s">
        <v>882</v>
      </c>
      <c r="D639" s="36">
        <v>96.38</v>
      </c>
      <c r="E639" s="36">
        <v>646.61</v>
      </c>
      <c r="F639" s="36">
        <v>70338.78</v>
      </c>
      <c r="G639" s="36">
        <v>10484.299999999999</v>
      </c>
      <c r="H639" s="36">
        <v>0</v>
      </c>
      <c r="I639" s="36">
        <v>10484.299999999999</v>
      </c>
      <c r="J639" s="36">
        <v>0</v>
      </c>
      <c r="K639" s="36">
        <v>0</v>
      </c>
      <c r="L639" s="36">
        <v>0</v>
      </c>
      <c r="M639" s="36">
        <v>0</v>
      </c>
      <c r="N639" s="36">
        <v>0</v>
      </c>
      <c r="O639" s="36">
        <v>0</v>
      </c>
      <c r="P639" s="36">
        <f t="shared" si="91"/>
        <v>10484.299999999999</v>
      </c>
      <c r="Q639" s="37">
        <v>10.68</v>
      </c>
      <c r="R639" s="38">
        <f t="shared" si="92"/>
        <v>1029.3383999999999</v>
      </c>
      <c r="S639" s="39">
        <v>0</v>
      </c>
      <c r="T639" s="38">
        <f t="shared" si="93"/>
        <v>0</v>
      </c>
      <c r="U639" s="40" t="str">
        <f t="shared" si="99"/>
        <v>Piłsudskiego 33-33A / 6-6A</v>
      </c>
      <c r="V639" s="28">
        <v>11.2</v>
      </c>
      <c r="W639" s="38">
        <f t="shared" si="94"/>
        <v>1079.4559999999999</v>
      </c>
      <c r="X639" s="38">
        <f t="shared" si="95"/>
        <v>0.51999999999999957</v>
      </c>
      <c r="Y639" s="41"/>
      <c r="Z639" s="42">
        <f t="shared" ref="Z639:Z699" si="100">W639-R639</f>
        <v>50.117600000000039</v>
      </c>
      <c r="AA639" s="42">
        <f t="shared" si="96"/>
        <v>1079.4559999999999</v>
      </c>
      <c r="AC639" s="42">
        <f t="shared" si="97"/>
        <v>50.117600000000039</v>
      </c>
    </row>
    <row r="640" spans="1:29" ht="20.100000000000001" customHeight="1" x14ac:dyDescent="0.2">
      <c r="A640" s="27">
        <v>633</v>
      </c>
      <c r="B640" s="26" t="s">
        <v>653</v>
      </c>
      <c r="C640" s="27"/>
      <c r="D640" s="36">
        <v>70.19</v>
      </c>
      <c r="E640" s="36">
        <v>646.61</v>
      </c>
      <c r="F640" s="36">
        <v>70338.78</v>
      </c>
      <c r="G640" s="36">
        <v>7635.33</v>
      </c>
      <c r="H640" s="36">
        <v>0</v>
      </c>
      <c r="I640" s="36">
        <v>7635.33</v>
      </c>
      <c r="J640" s="36">
        <v>0</v>
      </c>
      <c r="K640" s="36">
        <v>0</v>
      </c>
      <c r="L640" s="36">
        <v>16564.41</v>
      </c>
      <c r="M640" s="36">
        <v>16564.41</v>
      </c>
      <c r="N640" s="36">
        <v>235.99</v>
      </c>
      <c r="O640" s="36">
        <v>265.41000000000003</v>
      </c>
      <c r="P640" s="36">
        <f t="shared" ref="P640:P700" si="101">I640+O640</f>
        <v>7900.74</v>
      </c>
      <c r="Q640" s="37">
        <v>11.05</v>
      </c>
      <c r="R640" s="38">
        <f t="shared" ref="R640:R700" si="102">D640*Q640</f>
        <v>775.59950000000003</v>
      </c>
      <c r="S640" s="39">
        <v>10.45</v>
      </c>
      <c r="T640" s="38">
        <f t="shared" ref="T640:T700" si="103">D640*S640</f>
        <v>733.48549999999989</v>
      </c>
      <c r="U640" s="40" t="str">
        <f t="shared" si="99"/>
        <v>Piłsudskiego 33A /   14</v>
      </c>
      <c r="V640" s="28">
        <v>11.95</v>
      </c>
      <c r="W640" s="38">
        <f t="shared" ref="W640:W700" si="104">D640*V640</f>
        <v>838.77049999999997</v>
      </c>
      <c r="X640" s="38">
        <f t="shared" ref="X640:X700" si="105">V640-Q640</f>
        <v>0.89999999999999858</v>
      </c>
      <c r="Y640" s="41">
        <f t="shared" ref="Y640:Y700" si="106">V640/S640-100%</f>
        <v>0.14354066985645941</v>
      </c>
      <c r="Z640" s="42">
        <f t="shared" si="100"/>
        <v>63.170999999999935</v>
      </c>
      <c r="AA640" s="42">
        <f t="shared" ref="AA640:AA700" si="107">W640-T640</f>
        <v>105.28500000000008</v>
      </c>
      <c r="AC640" s="42">
        <f t="shared" ref="AC640:AC700" si="108">W640-R640</f>
        <v>63.170999999999935</v>
      </c>
    </row>
    <row r="641" spans="1:29" ht="20.100000000000001" customHeight="1" x14ac:dyDescent="0.2">
      <c r="A641" s="27">
        <v>634</v>
      </c>
      <c r="B641" s="26" t="s">
        <v>654</v>
      </c>
      <c r="C641" s="27" t="s">
        <v>876</v>
      </c>
      <c r="D641" s="36">
        <v>93.91</v>
      </c>
      <c r="E641" s="36">
        <v>646.61</v>
      </c>
      <c r="F641" s="36">
        <v>70338.78</v>
      </c>
      <c r="G641" s="36">
        <v>10215.61</v>
      </c>
      <c r="H641" s="36">
        <v>0</v>
      </c>
      <c r="I641" s="36">
        <v>10215.61</v>
      </c>
      <c r="J641" s="36">
        <v>0</v>
      </c>
      <c r="K641" s="36">
        <v>0</v>
      </c>
      <c r="L641" s="36">
        <v>0</v>
      </c>
      <c r="M641" s="36">
        <v>0</v>
      </c>
      <c r="N641" s="36">
        <v>0</v>
      </c>
      <c r="O641" s="36">
        <v>0</v>
      </c>
      <c r="P641" s="36">
        <f t="shared" si="101"/>
        <v>10215.61</v>
      </c>
      <c r="Q641" s="37">
        <v>10.68</v>
      </c>
      <c r="R641" s="38">
        <f t="shared" si="102"/>
        <v>1002.9587999999999</v>
      </c>
      <c r="S641" s="39">
        <v>0</v>
      </c>
      <c r="T641" s="38">
        <f t="shared" si="103"/>
        <v>0</v>
      </c>
      <c r="U641" s="40" t="str">
        <f t="shared" si="99"/>
        <v>Piłsudskiego 33A /  14A</v>
      </c>
      <c r="V641" s="28">
        <v>14</v>
      </c>
      <c r="W641" s="38">
        <f t="shared" si="104"/>
        <v>1314.74</v>
      </c>
      <c r="X641" s="38">
        <f t="shared" si="105"/>
        <v>3.3200000000000003</v>
      </c>
      <c r="Y641" s="41"/>
      <c r="Z641" s="42">
        <f t="shared" si="100"/>
        <v>311.78120000000013</v>
      </c>
      <c r="AA641" s="42">
        <f t="shared" si="107"/>
        <v>1314.74</v>
      </c>
      <c r="AC641" s="42">
        <f t="shared" si="108"/>
        <v>311.78120000000013</v>
      </c>
    </row>
    <row r="642" spans="1:29" ht="20.100000000000001" customHeight="1" x14ac:dyDescent="0.2">
      <c r="A642" s="27">
        <v>635</v>
      </c>
      <c r="B642" s="26" t="s">
        <v>655</v>
      </c>
      <c r="C642" s="27"/>
      <c r="D642" s="36">
        <v>59.2</v>
      </c>
      <c r="E642" s="36">
        <v>355.99</v>
      </c>
      <c r="F642" s="36">
        <v>39004.79</v>
      </c>
      <c r="G642" s="36">
        <v>6486.37</v>
      </c>
      <c r="H642" s="36">
        <v>0</v>
      </c>
      <c r="I642" s="36">
        <v>6486.37</v>
      </c>
      <c r="J642" s="36">
        <v>0</v>
      </c>
      <c r="K642" s="36">
        <v>0</v>
      </c>
      <c r="L642" s="36">
        <v>0</v>
      </c>
      <c r="M642" s="36">
        <v>0</v>
      </c>
      <c r="N642" s="36">
        <v>0</v>
      </c>
      <c r="O642" s="36">
        <v>0</v>
      </c>
      <c r="P642" s="36">
        <f t="shared" si="101"/>
        <v>6486.37</v>
      </c>
      <c r="Q642" s="37">
        <v>10.76</v>
      </c>
      <c r="R642" s="38">
        <f t="shared" si="102"/>
        <v>636.99199999999996</v>
      </c>
      <c r="S642" s="39">
        <v>8.11</v>
      </c>
      <c r="T642" s="38">
        <f t="shared" si="103"/>
        <v>480.11199999999997</v>
      </c>
      <c r="U642" s="40" t="str">
        <f t="shared" si="99"/>
        <v>Plac  Wolności 14 /    2</v>
      </c>
      <c r="V642" s="28">
        <v>9.33</v>
      </c>
      <c r="W642" s="38">
        <f t="shared" si="104"/>
        <v>552.33600000000001</v>
      </c>
      <c r="X642" s="38">
        <f t="shared" si="105"/>
        <v>-1.4299999999999997</v>
      </c>
      <c r="Y642" s="41">
        <f t="shared" si="106"/>
        <v>0.15043156596794094</v>
      </c>
      <c r="Z642" s="42">
        <f t="shared" si="100"/>
        <v>-84.655999999999949</v>
      </c>
      <c r="AA642" s="42">
        <f t="shared" si="107"/>
        <v>72.224000000000046</v>
      </c>
      <c r="AC642" s="42">
        <f t="shared" si="108"/>
        <v>-84.655999999999949</v>
      </c>
    </row>
    <row r="643" spans="1:29" ht="20.100000000000001" customHeight="1" x14ac:dyDescent="0.2">
      <c r="A643" s="27">
        <v>636</v>
      </c>
      <c r="B643" s="26" t="s">
        <v>656</v>
      </c>
      <c r="C643" s="27"/>
      <c r="D643" s="36">
        <v>73.150000000000006</v>
      </c>
      <c r="E643" s="36">
        <v>355.99</v>
      </c>
      <c r="F643" s="36">
        <v>39004.79</v>
      </c>
      <c r="G643" s="36">
        <v>8014.83</v>
      </c>
      <c r="H643" s="36">
        <v>0</v>
      </c>
      <c r="I643" s="36">
        <v>8014.83</v>
      </c>
      <c r="J643" s="36">
        <v>0</v>
      </c>
      <c r="K643" s="36">
        <v>0</v>
      </c>
      <c r="L643" s="36">
        <v>0</v>
      </c>
      <c r="M643" s="36">
        <v>0</v>
      </c>
      <c r="N643" s="36">
        <v>0</v>
      </c>
      <c r="O643" s="36">
        <v>0</v>
      </c>
      <c r="P643" s="36">
        <f t="shared" si="101"/>
        <v>8014.83</v>
      </c>
      <c r="Q643" s="37">
        <v>10.76</v>
      </c>
      <c r="R643" s="38">
        <f t="shared" si="102"/>
        <v>787.09400000000005</v>
      </c>
      <c r="S643" s="39">
        <v>8.11</v>
      </c>
      <c r="T643" s="38">
        <f t="shared" si="103"/>
        <v>593.24649999999997</v>
      </c>
      <c r="U643" s="40" t="str">
        <f t="shared" si="99"/>
        <v>Plac  Wolności 14 /    3</v>
      </c>
      <c r="V643" s="28">
        <v>9.33</v>
      </c>
      <c r="W643" s="38">
        <f t="shared" si="104"/>
        <v>682.48950000000002</v>
      </c>
      <c r="X643" s="38">
        <f t="shared" si="105"/>
        <v>-1.4299999999999997</v>
      </c>
      <c r="Y643" s="41">
        <f t="shared" si="106"/>
        <v>0.15043156596794094</v>
      </c>
      <c r="Z643" s="42">
        <f t="shared" si="100"/>
        <v>-104.60450000000003</v>
      </c>
      <c r="AA643" s="42">
        <f t="shared" si="107"/>
        <v>89.243000000000052</v>
      </c>
      <c r="AC643" s="42">
        <f t="shared" si="108"/>
        <v>-104.60450000000003</v>
      </c>
    </row>
    <row r="644" spans="1:29" ht="20.100000000000001" customHeight="1" x14ac:dyDescent="0.2">
      <c r="A644" s="27">
        <v>637</v>
      </c>
      <c r="B644" s="26" t="s">
        <v>657</v>
      </c>
      <c r="C644" s="27"/>
      <c r="D644" s="36">
        <v>38.4</v>
      </c>
      <c r="E644" s="36">
        <v>355.99</v>
      </c>
      <c r="F644" s="36">
        <v>39004.79</v>
      </c>
      <c r="G644" s="36">
        <v>4207.38</v>
      </c>
      <c r="H644" s="36">
        <v>0</v>
      </c>
      <c r="I644" s="36">
        <v>4207.38</v>
      </c>
      <c r="J644" s="36">
        <v>0</v>
      </c>
      <c r="K644" s="36">
        <v>0</v>
      </c>
      <c r="L644" s="36">
        <v>2996.54</v>
      </c>
      <c r="M644" s="36">
        <v>2996.54</v>
      </c>
      <c r="N644" s="36">
        <v>78.03</v>
      </c>
      <c r="O644" s="36">
        <v>299.64999999999998</v>
      </c>
      <c r="P644" s="36">
        <f t="shared" si="101"/>
        <v>4507.03</v>
      </c>
      <c r="Q644" s="37">
        <v>11.53</v>
      </c>
      <c r="R644" s="38">
        <f t="shared" si="102"/>
        <v>442.75199999999995</v>
      </c>
      <c r="S644" s="39">
        <v>9.73</v>
      </c>
      <c r="T644" s="38">
        <f t="shared" si="103"/>
        <v>373.63200000000001</v>
      </c>
      <c r="U644" s="40" t="str">
        <f t="shared" si="99"/>
        <v>Plac  Wolności 14 /    4</v>
      </c>
      <c r="V644" s="28">
        <v>11.19</v>
      </c>
      <c r="W644" s="38">
        <f t="shared" si="104"/>
        <v>429.69599999999997</v>
      </c>
      <c r="X644" s="38">
        <f t="shared" si="105"/>
        <v>-0.33999999999999986</v>
      </c>
      <c r="Y644" s="41">
        <f t="shared" si="106"/>
        <v>0.1500513874614593</v>
      </c>
      <c r="Z644" s="42">
        <f t="shared" si="100"/>
        <v>-13.055999999999983</v>
      </c>
      <c r="AA644" s="42">
        <f t="shared" si="107"/>
        <v>56.063999999999965</v>
      </c>
      <c r="AC644" s="42">
        <f t="shared" si="108"/>
        <v>-13.055999999999983</v>
      </c>
    </row>
    <row r="645" spans="1:29" ht="20.100000000000001" customHeight="1" x14ac:dyDescent="0.2">
      <c r="A645" s="27">
        <v>638</v>
      </c>
      <c r="B645" s="26" t="s">
        <v>658</v>
      </c>
      <c r="C645" s="27"/>
      <c r="D645" s="36">
        <v>59.2</v>
      </c>
      <c r="E645" s="36">
        <v>355.99</v>
      </c>
      <c r="F645" s="36">
        <v>39004.79</v>
      </c>
      <c r="G645" s="36">
        <v>6486.37</v>
      </c>
      <c r="H645" s="36">
        <v>0</v>
      </c>
      <c r="I645" s="36">
        <v>6486.37</v>
      </c>
      <c r="J645" s="36">
        <v>0</v>
      </c>
      <c r="K645" s="36">
        <v>0</v>
      </c>
      <c r="L645" s="36">
        <v>0</v>
      </c>
      <c r="M645" s="36">
        <v>0</v>
      </c>
      <c r="N645" s="36">
        <v>0</v>
      </c>
      <c r="O645" s="36">
        <v>0</v>
      </c>
      <c r="P645" s="36">
        <f t="shared" si="101"/>
        <v>6486.37</v>
      </c>
      <c r="Q645" s="37">
        <v>10.76</v>
      </c>
      <c r="R645" s="38">
        <f t="shared" si="102"/>
        <v>636.99199999999996</v>
      </c>
      <c r="S645" s="39">
        <v>9.73</v>
      </c>
      <c r="T645" s="38">
        <f t="shared" si="103"/>
        <v>576.01600000000008</v>
      </c>
      <c r="U645" s="40" t="str">
        <f t="shared" si="99"/>
        <v>Plac  Wolności 14 /    5</v>
      </c>
      <c r="V645" s="28">
        <v>11.13</v>
      </c>
      <c r="W645" s="38">
        <f t="shared" si="104"/>
        <v>658.89600000000007</v>
      </c>
      <c r="X645" s="38">
        <f t="shared" si="105"/>
        <v>0.37000000000000099</v>
      </c>
      <c r="Y645" s="41">
        <f t="shared" si="106"/>
        <v>0.14388489208633093</v>
      </c>
      <c r="Z645" s="42">
        <f t="shared" si="100"/>
        <v>21.90400000000011</v>
      </c>
      <c r="AA645" s="42">
        <f t="shared" si="107"/>
        <v>82.88</v>
      </c>
      <c r="AC645" s="42">
        <f t="shared" si="108"/>
        <v>21.90400000000011</v>
      </c>
    </row>
    <row r="646" spans="1:29" ht="20.100000000000001" customHeight="1" x14ac:dyDescent="0.2">
      <c r="A646" s="27">
        <v>639</v>
      </c>
      <c r="B646" s="26" t="s">
        <v>659</v>
      </c>
      <c r="C646" s="27"/>
      <c r="D646" s="36">
        <v>69.569999999999993</v>
      </c>
      <c r="E646" s="36">
        <v>355.99</v>
      </c>
      <c r="F646" s="36">
        <v>39004.79</v>
      </c>
      <c r="G646" s="36">
        <v>7622.58</v>
      </c>
      <c r="H646" s="36">
        <v>0</v>
      </c>
      <c r="I646" s="36">
        <v>7622.58</v>
      </c>
      <c r="J646" s="36">
        <v>0</v>
      </c>
      <c r="K646" s="36">
        <v>0</v>
      </c>
      <c r="L646" s="36">
        <v>0</v>
      </c>
      <c r="M646" s="36">
        <v>0</v>
      </c>
      <c r="N646" s="36">
        <v>0</v>
      </c>
      <c r="O646" s="36">
        <v>0</v>
      </c>
      <c r="P646" s="36">
        <f t="shared" si="101"/>
        <v>7622.58</v>
      </c>
      <c r="Q646" s="37">
        <v>10.76</v>
      </c>
      <c r="R646" s="38">
        <f t="shared" si="102"/>
        <v>748.57319999999993</v>
      </c>
      <c r="S646" s="39">
        <v>9.73</v>
      </c>
      <c r="T646" s="38">
        <f t="shared" si="103"/>
        <v>676.91609999999991</v>
      </c>
      <c r="U646" s="40" t="str">
        <f t="shared" si="99"/>
        <v>Plac  Wolności 14 /    7</v>
      </c>
      <c r="V646" s="28">
        <v>11.13</v>
      </c>
      <c r="W646" s="38">
        <f t="shared" si="104"/>
        <v>774.31409999999994</v>
      </c>
      <c r="X646" s="38">
        <f t="shared" si="105"/>
        <v>0.37000000000000099</v>
      </c>
      <c r="Y646" s="41">
        <f t="shared" si="106"/>
        <v>0.14388489208633093</v>
      </c>
      <c r="Z646" s="42">
        <f t="shared" si="100"/>
        <v>25.740900000000011</v>
      </c>
      <c r="AA646" s="42">
        <f t="shared" si="107"/>
        <v>97.398000000000025</v>
      </c>
      <c r="AC646" s="42">
        <f t="shared" si="108"/>
        <v>25.740900000000011</v>
      </c>
    </row>
    <row r="647" spans="1:29" ht="20.100000000000001" customHeight="1" x14ac:dyDescent="0.2">
      <c r="A647" s="27">
        <v>640</v>
      </c>
      <c r="B647" s="26" t="s">
        <v>660</v>
      </c>
      <c r="C647" s="27"/>
      <c r="D647" s="36">
        <v>56.47</v>
      </c>
      <c r="E647" s="36">
        <v>355.99</v>
      </c>
      <c r="F647" s="36">
        <v>39004.79</v>
      </c>
      <c r="G647" s="36">
        <v>6187.25</v>
      </c>
      <c r="H647" s="36">
        <v>0</v>
      </c>
      <c r="I647" s="36">
        <v>6187.25</v>
      </c>
      <c r="J647" s="36">
        <v>0</v>
      </c>
      <c r="K647" s="36">
        <v>0</v>
      </c>
      <c r="L647" s="36">
        <v>0</v>
      </c>
      <c r="M647" s="36">
        <v>0</v>
      </c>
      <c r="N647" s="36">
        <v>0</v>
      </c>
      <c r="O647" s="36">
        <v>0</v>
      </c>
      <c r="P647" s="36">
        <f t="shared" si="101"/>
        <v>6187.25</v>
      </c>
      <c r="Q647" s="37">
        <v>10.76</v>
      </c>
      <c r="R647" s="38">
        <f t="shared" si="102"/>
        <v>607.61720000000003</v>
      </c>
      <c r="S647" s="39">
        <v>9.73</v>
      </c>
      <c r="T647" s="38">
        <f t="shared" si="103"/>
        <v>549.45310000000006</v>
      </c>
      <c r="U647" s="40" t="str">
        <f t="shared" si="99"/>
        <v>Plac  Wolności 14 /   1A</v>
      </c>
      <c r="V647" s="28">
        <v>11.13</v>
      </c>
      <c r="W647" s="38">
        <f t="shared" si="104"/>
        <v>628.51110000000006</v>
      </c>
      <c r="X647" s="38">
        <f t="shared" si="105"/>
        <v>0.37000000000000099</v>
      </c>
      <c r="Y647" s="41">
        <f t="shared" si="106"/>
        <v>0.14388489208633093</v>
      </c>
      <c r="Z647" s="42">
        <f t="shared" si="100"/>
        <v>20.893900000000031</v>
      </c>
      <c r="AA647" s="42">
        <f t="shared" si="107"/>
        <v>79.057999999999993</v>
      </c>
      <c r="AC647" s="42">
        <f t="shared" si="108"/>
        <v>20.893900000000031</v>
      </c>
    </row>
    <row r="648" spans="1:29" ht="20.100000000000001" customHeight="1" x14ac:dyDescent="0.2">
      <c r="A648" s="27">
        <v>641</v>
      </c>
      <c r="B648" s="26" t="s">
        <v>661</v>
      </c>
      <c r="C648" s="27" t="s">
        <v>876</v>
      </c>
      <c r="D648" s="36">
        <v>34.51</v>
      </c>
      <c r="E648" s="36">
        <v>34.51</v>
      </c>
      <c r="F648" s="36">
        <v>10251.06</v>
      </c>
      <c r="G648" s="36">
        <v>10251.06</v>
      </c>
      <c r="H648" s="36">
        <v>0</v>
      </c>
      <c r="I648" s="36">
        <v>10251.06</v>
      </c>
      <c r="J648" s="36">
        <v>0</v>
      </c>
      <c r="K648" s="36">
        <v>0</v>
      </c>
      <c r="L648" s="36">
        <v>0</v>
      </c>
      <c r="M648" s="36">
        <v>0</v>
      </c>
      <c r="N648" s="36">
        <v>0</v>
      </c>
      <c r="O648" s="36">
        <v>0</v>
      </c>
      <c r="P648" s="36">
        <f t="shared" si="101"/>
        <v>10251.06</v>
      </c>
      <c r="Q648" s="37">
        <v>29.17</v>
      </c>
      <c r="R648" s="38">
        <f t="shared" si="102"/>
        <v>1006.6567</v>
      </c>
      <c r="S648" s="39">
        <v>10.199999999999999</v>
      </c>
      <c r="T648" s="38">
        <f t="shared" si="103"/>
        <v>352.00199999999995</v>
      </c>
      <c r="U648" s="40" t="str">
        <f t="shared" si="99"/>
        <v>Plac  Wolności 15 /    3</v>
      </c>
      <c r="V648" s="28">
        <v>11.73</v>
      </c>
      <c r="W648" s="38">
        <f t="shared" si="104"/>
        <v>404.8023</v>
      </c>
      <c r="X648" s="38">
        <f t="shared" si="105"/>
        <v>-17.440000000000001</v>
      </c>
      <c r="Y648" s="41">
        <f t="shared" si="106"/>
        <v>0.15000000000000013</v>
      </c>
      <c r="Z648" s="42">
        <f t="shared" si="100"/>
        <v>-601.85439999999994</v>
      </c>
      <c r="AA648" s="42">
        <f t="shared" si="107"/>
        <v>52.80030000000005</v>
      </c>
      <c r="AC648" s="42">
        <f t="shared" si="108"/>
        <v>-601.85439999999994</v>
      </c>
    </row>
    <row r="649" spans="1:29" ht="20.100000000000001" customHeight="1" x14ac:dyDescent="0.2">
      <c r="A649" s="27">
        <v>642</v>
      </c>
      <c r="B649" s="26" t="s">
        <v>662</v>
      </c>
      <c r="C649" s="27"/>
      <c r="D649" s="36">
        <v>49.45</v>
      </c>
      <c r="E649" s="36">
        <v>113.78</v>
      </c>
      <c r="F649" s="36">
        <v>15239.98</v>
      </c>
      <c r="G649" s="36">
        <v>6623.46</v>
      </c>
      <c r="H649" s="36">
        <v>0</v>
      </c>
      <c r="I649" s="36">
        <v>6623.46</v>
      </c>
      <c r="J649" s="36">
        <v>0</v>
      </c>
      <c r="K649" s="36">
        <v>0</v>
      </c>
      <c r="L649" s="36">
        <v>4900</v>
      </c>
      <c r="M649" s="36">
        <v>4900</v>
      </c>
      <c r="N649" s="36">
        <v>99.09</v>
      </c>
      <c r="O649" s="36">
        <v>490</v>
      </c>
      <c r="P649" s="36">
        <f t="shared" si="101"/>
        <v>7113.46</v>
      </c>
      <c r="Q649" s="37">
        <v>14.13</v>
      </c>
      <c r="R649" s="38">
        <f t="shared" si="102"/>
        <v>698.72850000000005</v>
      </c>
      <c r="S649" s="39">
        <v>10.98</v>
      </c>
      <c r="T649" s="38">
        <f t="shared" si="103"/>
        <v>542.96100000000001</v>
      </c>
      <c r="U649" s="40" t="str">
        <f t="shared" ref="U649:U711" si="109">PROPER(B649)</f>
        <v>Plac Słowiański 1 /    2</v>
      </c>
      <c r="V649" s="28">
        <v>12.63</v>
      </c>
      <c r="W649" s="38">
        <f t="shared" si="104"/>
        <v>624.5535000000001</v>
      </c>
      <c r="X649" s="38">
        <f t="shared" si="105"/>
        <v>-1.5</v>
      </c>
      <c r="Y649" s="41">
        <f t="shared" si="106"/>
        <v>0.1502732240437159</v>
      </c>
      <c r="Z649" s="42">
        <f t="shared" si="100"/>
        <v>-74.174999999999955</v>
      </c>
      <c r="AA649" s="42">
        <f t="shared" si="107"/>
        <v>81.592500000000086</v>
      </c>
      <c r="AC649" s="42">
        <f t="shared" si="108"/>
        <v>-74.174999999999955</v>
      </c>
    </row>
    <row r="650" spans="1:29" ht="20.100000000000001" customHeight="1" x14ac:dyDescent="0.2">
      <c r="A650" s="27">
        <v>643</v>
      </c>
      <c r="B650" s="26" t="s">
        <v>663</v>
      </c>
      <c r="C650" s="27"/>
      <c r="D650" s="36">
        <v>64.33</v>
      </c>
      <c r="E650" s="36">
        <v>113.78</v>
      </c>
      <c r="F650" s="36">
        <v>15239.98</v>
      </c>
      <c r="G650" s="36">
        <v>8616.52</v>
      </c>
      <c r="H650" s="36">
        <v>0</v>
      </c>
      <c r="I650" s="36">
        <v>8616.52</v>
      </c>
      <c r="J650" s="36">
        <v>0</v>
      </c>
      <c r="K650" s="36">
        <v>0</v>
      </c>
      <c r="L650" s="36">
        <v>52077.21</v>
      </c>
      <c r="M650" s="36">
        <v>52077.21</v>
      </c>
      <c r="N650" s="36">
        <v>809.53</v>
      </c>
      <c r="O650" s="36">
        <v>3875.72</v>
      </c>
      <c r="P650" s="36">
        <f t="shared" si="101"/>
        <v>12492.24</v>
      </c>
      <c r="Q650" s="37">
        <v>19.07</v>
      </c>
      <c r="R650" s="38">
        <f t="shared" si="102"/>
        <v>1226.7730999999999</v>
      </c>
      <c r="S650" s="39">
        <v>11.34</v>
      </c>
      <c r="T650" s="38">
        <f t="shared" si="103"/>
        <v>729.50220000000002</v>
      </c>
      <c r="U650" s="40" t="str">
        <f t="shared" si="109"/>
        <v>Plac Słowiański 1 /    3</v>
      </c>
      <c r="V650" s="28">
        <v>13.04</v>
      </c>
      <c r="W650" s="38">
        <f t="shared" si="104"/>
        <v>838.86319999999989</v>
      </c>
      <c r="X650" s="38">
        <f t="shared" si="105"/>
        <v>-6.0300000000000011</v>
      </c>
      <c r="Y650" s="41">
        <f t="shared" si="106"/>
        <v>0.14991181657848318</v>
      </c>
      <c r="Z650" s="42">
        <f t="shared" si="100"/>
        <v>-387.90989999999999</v>
      </c>
      <c r="AA650" s="42">
        <f t="shared" si="107"/>
        <v>109.36099999999988</v>
      </c>
      <c r="AC650" s="42">
        <f t="shared" si="108"/>
        <v>-387.90989999999999</v>
      </c>
    </row>
    <row r="651" spans="1:29" ht="20.100000000000001" customHeight="1" x14ac:dyDescent="0.2">
      <c r="A651" s="27">
        <v>644</v>
      </c>
      <c r="B651" s="26" t="s">
        <v>664</v>
      </c>
      <c r="C651" s="27"/>
      <c r="D651" s="36">
        <v>64.08</v>
      </c>
      <c r="E651" s="36">
        <v>64.08</v>
      </c>
      <c r="F651" s="36">
        <v>6757.33</v>
      </c>
      <c r="G651" s="36">
        <v>6757.33</v>
      </c>
      <c r="H651" s="36">
        <v>0</v>
      </c>
      <c r="I651" s="36">
        <v>6757.33</v>
      </c>
      <c r="J651" s="36">
        <v>0</v>
      </c>
      <c r="K651" s="36">
        <v>0</v>
      </c>
      <c r="L651" s="36">
        <v>0</v>
      </c>
      <c r="M651" s="36">
        <v>0</v>
      </c>
      <c r="N651" s="36">
        <v>0</v>
      </c>
      <c r="O651" s="36">
        <v>0</v>
      </c>
      <c r="P651" s="36">
        <f t="shared" si="101"/>
        <v>6757.33</v>
      </c>
      <c r="Q651" s="37">
        <v>10.35</v>
      </c>
      <c r="R651" s="38">
        <f t="shared" si="102"/>
        <v>663.22799999999995</v>
      </c>
      <c r="S651" s="39">
        <v>9.7899999999999991</v>
      </c>
      <c r="T651" s="38">
        <f t="shared" si="103"/>
        <v>627.34319999999991</v>
      </c>
      <c r="U651" s="40" t="str">
        <f t="shared" si="109"/>
        <v>Plac Słowiański 8 /    4</v>
      </c>
      <c r="V651" s="28">
        <v>11.2</v>
      </c>
      <c r="W651" s="38">
        <f t="shared" si="104"/>
        <v>717.69599999999991</v>
      </c>
      <c r="X651" s="38">
        <f t="shared" si="105"/>
        <v>0.84999999999999964</v>
      </c>
      <c r="Y651" s="41">
        <f t="shared" si="106"/>
        <v>0.14402451481103173</v>
      </c>
      <c r="Z651" s="42">
        <f t="shared" si="100"/>
        <v>54.467999999999961</v>
      </c>
      <c r="AA651" s="42">
        <f t="shared" si="107"/>
        <v>90.352800000000002</v>
      </c>
      <c r="AC651" s="42">
        <f t="shared" si="108"/>
        <v>54.467999999999961</v>
      </c>
    </row>
    <row r="652" spans="1:29" ht="20.100000000000001" customHeight="1" x14ac:dyDescent="0.2">
      <c r="A652" s="27">
        <v>645</v>
      </c>
      <c r="B652" s="26" t="s">
        <v>665</v>
      </c>
      <c r="C652" s="27"/>
      <c r="D652" s="36">
        <v>36.75</v>
      </c>
      <c r="E652" s="36">
        <v>110.63</v>
      </c>
      <c r="F652" s="36">
        <v>13949.47</v>
      </c>
      <c r="G652" s="36">
        <v>4633.8500000000004</v>
      </c>
      <c r="H652" s="36">
        <v>0</v>
      </c>
      <c r="I652" s="36">
        <v>4633.8500000000004</v>
      </c>
      <c r="J652" s="36">
        <v>0</v>
      </c>
      <c r="K652" s="36">
        <v>0</v>
      </c>
      <c r="L652" s="36">
        <v>6266.84</v>
      </c>
      <c r="M652" s="36">
        <v>6266.84</v>
      </c>
      <c r="N652" s="36">
        <v>170.53</v>
      </c>
      <c r="O652" s="36">
        <v>626.67999999999995</v>
      </c>
      <c r="P652" s="36">
        <f t="shared" si="101"/>
        <v>5260.5300000000007</v>
      </c>
      <c r="Q652" s="37">
        <v>14.06</v>
      </c>
      <c r="R652" s="38">
        <f t="shared" si="102"/>
        <v>516.70500000000004</v>
      </c>
      <c r="S652" s="39">
        <v>9.7899999999999991</v>
      </c>
      <c r="T652" s="38">
        <f t="shared" si="103"/>
        <v>359.78249999999997</v>
      </c>
      <c r="U652" s="40" t="str">
        <f t="shared" si="109"/>
        <v>Plac Wolności 4 /   12</v>
      </c>
      <c r="V652" s="28">
        <v>11.26</v>
      </c>
      <c r="W652" s="38">
        <f t="shared" si="104"/>
        <v>413.80500000000001</v>
      </c>
      <c r="X652" s="38">
        <f t="shared" si="105"/>
        <v>-2.8000000000000007</v>
      </c>
      <c r="Y652" s="41">
        <f t="shared" si="106"/>
        <v>0.15015321756894795</v>
      </c>
      <c r="Z652" s="42">
        <f t="shared" si="100"/>
        <v>-102.90000000000003</v>
      </c>
      <c r="AA652" s="42">
        <f t="shared" si="107"/>
        <v>54.022500000000036</v>
      </c>
      <c r="AC652" s="42">
        <f t="shared" si="108"/>
        <v>-102.90000000000003</v>
      </c>
    </row>
    <row r="653" spans="1:29" ht="20.100000000000001" customHeight="1" x14ac:dyDescent="0.2">
      <c r="A653" s="27">
        <v>646</v>
      </c>
      <c r="B653" s="26" t="s">
        <v>666</v>
      </c>
      <c r="C653" s="27"/>
      <c r="D653" s="36">
        <v>36.94</v>
      </c>
      <c r="E653" s="36">
        <v>110.63</v>
      </c>
      <c r="F653" s="36">
        <v>13949.47</v>
      </c>
      <c r="G653" s="36">
        <v>4657.8100000000004</v>
      </c>
      <c r="H653" s="36">
        <v>0</v>
      </c>
      <c r="I653" s="36">
        <v>4657.8100000000004</v>
      </c>
      <c r="J653" s="36">
        <v>0</v>
      </c>
      <c r="K653" s="36">
        <v>0</v>
      </c>
      <c r="L653" s="36">
        <v>518.4</v>
      </c>
      <c r="M653" s="36">
        <v>518.4</v>
      </c>
      <c r="N653" s="36">
        <v>14.03</v>
      </c>
      <c r="O653" s="36">
        <v>51.84</v>
      </c>
      <c r="P653" s="36">
        <f t="shared" si="101"/>
        <v>4709.6500000000005</v>
      </c>
      <c r="Q653" s="37">
        <v>12.52</v>
      </c>
      <c r="R653" s="38">
        <f t="shared" si="102"/>
        <v>462.48879999999997</v>
      </c>
      <c r="S653" s="39">
        <v>9.7899999999999991</v>
      </c>
      <c r="T653" s="38">
        <f t="shared" si="103"/>
        <v>361.64259999999996</v>
      </c>
      <c r="U653" s="40" t="str">
        <f t="shared" si="109"/>
        <v>Plac Wolności 4 /   13</v>
      </c>
      <c r="V653" s="28">
        <v>11.26</v>
      </c>
      <c r="W653" s="38">
        <f t="shared" si="104"/>
        <v>415.94439999999997</v>
      </c>
      <c r="X653" s="38">
        <f t="shared" si="105"/>
        <v>-1.2599999999999998</v>
      </c>
      <c r="Y653" s="41">
        <f t="shared" si="106"/>
        <v>0.15015321756894795</v>
      </c>
      <c r="Z653" s="42">
        <f t="shared" si="100"/>
        <v>-46.544399999999996</v>
      </c>
      <c r="AA653" s="42">
        <f t="shared" si="107"/>
        <v>54.301800000000014</v>
      </c>
      <c r="AC653" s="42">
        <f t="shared" si="108"/>
        <v>-46.544399999999996</v>
      </c>
    </row>
    <row r="654" spans="1:29" ht="20.100000000000001" customHeight="1" x14ac:dyDescent="0.2">
      <c r="A654" s="27">
        <v>647</v>
      </c>
      <c r="B654" s="26" t="s">
        <v>667</v>
      </c>
      <c r="C654" s="27"/>
      <c r="D654" s="36">
        <v>36.94</v>
      </c>
      <c r="E654" s="36">
        <v>110.63</v>
      </c>
      <c r="F654" s="36">
        <v>13949.47</v>
      </c>
      <c r="G654" s="36">
        <v>4657.8100000000004</v>
      </c>
      <c r="H654" s="36">
        <v>0</v>
      </c>
      <c r="I654" s="36">
        <v>4657.8100000000004</v>
      </c>
      <c r="J654" s="36">
        <v>0</v>
      </c>
      <c r="K654" s="36">
        <v>0</v>
      </c>
      <c r="L654" s="36">
        <v>518.4</v>
      </c>
      <c r="M654" s="36">
        <v>518.4</v>
      </c>
      <c r="N654" s="36">
        <v>14.03</v>
      </c>
      <c r="O654" s="36">
        <v>51.84</v>
      </c>
      <c r="P654" s="36">
        <f t="shared" si="101"/>
        <v>4709.6500000000005</v>
      </c>
      <c r="Q654" s="37">
        <v>12.52</v>
      </c>
      <c r="R654" s="38">
        <f t="shared" si="102"/>
        <v>462.48879999999997</v>
      </c>
      <c r="S654" s="39">
        <v>9.7899999999999991</v>
      </c>
      <c r="T654" s="38">
        <f t="shared" si="103"/>
        <v>361.64259999999996</v>
      </c>
      <c r="U654" s="40" t="str">
        <f t="shared" si="109"/>
        <v>Plac Wolności 4 /   18</v>
      </c>
      <c r="V654" s="28">
        <v>11.26</v>
      </c>
      <c r="W654" s="38">
        <f t="shared" si="104"/>
        <v>415.94439999999997</v>
      </c>
      <c r="X654" s="38">
        <f t="shared" si="105"/>
        <v>-1.2599999999999998</v>
      </c>
      <c r="Y654" s="41">
        <f t="shared" si="106"/>
        <v>0.15015321756894795</v>
      </c>
      <c r="Z654" s="42">
        <f t="shared" si="100"/>
        <v>-46.544399999999996</v>
      </c>
      <c r="AA654" s="42">
        <f t="shared" si="107"/>
        <v>54.301800000000014</v>
      </c>
      <c r="AC654" s="42">
        <f t="shared" si="108"/>
        <v>-46.544399999999996</v>
      </c>
    </row>
    <row r="655" spans="1:29" ht="20.100000000000001" customHeight="1" x14ac:dyDescent="0.2">
      <c r="A655" s="27">
        <v>648</v>
      </c>
      <c r="B655" s="26" t="s">
        <v>668</v>
      </c>
      <c r="C655" s="27"/>
      <c r="D655" s="36">
        <v>44.35</v>
      </c>
      <c r="E655" s="36">
        <v>620</v>
      </c>
      <c r="F655" s="36">
        <v>120886.58</v>
      </c>
      <c r="G655" s="36">
        <v>8647.2900000000009</v>
      </c>
      <c r="H655" s="36">
        <v>0</v>
      </c>
      <c r="I655" s="36">
        <v>8647.2900000000009</v>
      </c>
      <c r="J655" s="36">
        <v>0</v>
      </c>
      <c r="K655" s="36">
        <v>0</v>
      </c>
      <c r="L655" s="36">
        <v>0</v>
      </c>
      <c r="M655" s="36">
        <v>0</v>
      </c>
      <c r="N655" s="36">
        <v>0</v>
      </c>
      <c r="O655" s="36">
        <v>0</v>
      </c>
      <c r="P655" s="36">
        <f t="shared" si="101"/>
        <v>8647.2900000000009</v>
      </c>
      <c r="Q655" s="37">
        <v>19.149999999999999</v>
      </c>
      <c r="R655" s="38">
        <f t="shared" si="102"/>
        <v>849.30250000000001</v>
      </c>
      <c r="S655" s="39">
        <v>9.7899999999999991</v>
      </c>
      <c r="T655" s="38">
        <f t="shared" si="103"/>
        <v>434.18649999999997</v>
      </c>
      <c r="U655" s="40" t="str">
        <f t="shared" si="109"/>
        <v>Poznańska 1 /    3</v>
      </c>
      <c r="V655" s="28">
        <v>11.26</v>
      </c>
      <c r="W655" s="38">
        <f t="shared" si="104"/>
        <v>499.38100000000003</v>
      </c>
      <c r="X655" s="38">
        <f t="shared" si="105"/>
        <v>-7.8899999999999988</v>
      </c>
      <c r="Y655" s="41">
        <f t="shared" si="106"/>
        <v>0.15015321756894795</v>
      </c>
      <c r="Z655" s="42">
        <f t="shared" si="100"/>
        <v>-349.92149999999998</v>
      </c>
      <c r="AA655" s="42">
        <f t="shared" si="107"/>
        <v>65.194500000000062</v>
      </c>
      <c r="AC655" s="42">
        <f t="shared" si="108"/>
        <v>-349.92149999999998</v>
      </c>
    </row>
    <row r="656" spans="1:29" ht="20.100000000000001" customHeight="1" x14ac:dyDescent="0.2">
      <c r="A656" s="27">
        <v>649</v>
      </c>
      <c r="B656" s="26" t="s">
        <v>669</v>
      </c>
      <c r="C656" s="27"/>
      <c r="D656" s="36">
        <v>39.47</v>
      </c>
      <c r="E656" s="36">
        <v>620</v>
      </c>
      <c r="F656" s="36">
        <v>120886.58</v>
      </c>
      <c r="G656" s="36">
        <v>7695.8</v>
      </c>
      <c r="H656" s="36">
        <v>0</v>
      </c>
      <c r="I656" s="36">
        <v>7695.8</v>
      </c>
      <c r="J656" s="36">
        <v>0</v>
      </c>
      <c r="K656" s="36">
        <v>0</v>
      </c>
      <c r="L656" s="36">
        <v>0</v>
      </c>
      <c r="M656" s="36">
        <v>0</v>
      </c>
      <c r="N656" s="36">
        <v>0</v>
      </c>
      <c r="O656" s="36">
        <v>0</v>
      </c>
      <c r="P656" s="36">
        <f t="shared" si="101"/>
        <v>7695.8</v>
      </c>
      <c r="Q656" s="37">
        <v>19.149999999999999</v>
      </c>
      <c r="R656" s="38">
        <f t="shared" si="102"/>
        <v>755.8504999999999</v>
      </c>
      <c r="S656" s="39">
        <v>9.73</v>
      </c>
      <c r="T656" s="38">
        <f t="shared" si="103"/>
        <v>384.04309999999998</v>
      </c>
      <c r="U656" s="40" t="str">
        <f t="shared" si="109"/>
        <v>Poznańska 1 /    4</v>
      </c>
      <c r="V656" s="28">
        <v>11.19</v>
      </c>
      <c r="W656" s="38">
        <f t="shared" si="104"/>
        <v>441.66929999999996</v>
      </c>
      <c r="X656" s="38">
        <f t="shared" si="105"/>
        <v>-7.9599999999999991</v>
      </c>
      <c r="Y656" s="41">
        <f t="shared" si="106"/>
        <v>0.1500513874614593</v>
      </c>
      <c r="Z656" s="42">
        <f t="shared" si="100"/>
        <v>-314.18119999999993</v>
      </c>
      <c r="AA656" s="42">
        <f t="shared" si="107"/>
        <v>57.626199999999983</v>
      </c>
      <c r="AC656" s="42">
        <f t="shared" si="108"/>
        <v>-314.18119999999993</v>
      </c>
    </row>
    <row r="657" spans="1:29" ht="20.100000000000001" customHeight="1" x14ac:dyDescent="0.2">
      <c r="A657" s="27">
        <v>650</v>
      </c>
      <c r="B657" s="26" t="s">
        <v>671</v>
      </c>
      <c r="C657" s="27"/>
      <c r="D657" s="36">
        <v>47.82</v>
      </c>
      <c r="E657" s="36">
        <v>620</v>
      </c>
      <c r="F657" s="36">
        <v>120886.58</v>
      </c>
      <c r="G657" s="36">
        <v>9323.86</v>
      </c>
      <c r="H657" s="36">
        <v>0</v>
      </c>
      <c r="I657" s="36">
        <v>9323.86</v>
      </c>
      <c r="J657" s="36">
        <v>0</v>
      </c>
      <c r="K657" s="36">
        <v>0</v>
      </c>
      <c r="L657" s="36">
        <v>0</v>
      </c>
      <c r="M657" s="36">
        <v>0</v>
      </c>
      <c r="N657" s="36">
        <v>0</v>
      </c>
      <c r="O657" s="36">
        <v>0</v>
      </c>
      <c r="P657" s="36">
        <f t="shared" si="101"/>
        <v>9323.86</v>
      </c>
      <c r="Q657" s="37">
        <v>19.149999999999999</v>
      </c>
      <c r="R657" s="38">
        <f t="shared" si="102"/>
        <v>915.75299999999993</v>
      </c>
      <c r="S657" s="39">
        <v>9.7899999999999991</v>
      </c>
      <c r="T657" s="38">
        <f t="shared" si="103"/>
        <v>468.15779999999995</v>
      </c>
      <c r="U657" s="40" t="str">
        <f t="shared" si="109"/>
        <v>Poznańska 1 /    7</v>
      </c>
      <c r="V657" s="28">
        <v>11.26</v>
      </c>
      <c r="W657" s="38">
        <f t="shared" si="104"/>
        <v>538.45320000000004</v>
      </c>
      <c r="X657" s="38">
        <f t="shared" si="105"/>
        <v>-7.8899999999999988</v>
      </c>
      <c r="Y657" s="41">
        <f t="shared" si="106"/>
        <v>0.15015321756894795</v>
      </c>
      <c r="Z657" s="42">
        <f t="shared" si="100"/>
        <v>-377.29979999999989</v>
      </c>
      <c r="AA657" s="42">
        <f t="shared" si="107"/>
        <v>70.295400000000086</v>
      </c>
      <c r="AC657" s="42">
        <f t="shared" si="108"/>
        <v>-377.29979999999989</v>
      </c>
    </row>
    <row r="658" spans="1:29" ht="20.100000000000001" customHeight="1" x14ac:dyDescent="0.2">
      <c r="A658" s="27">
        <v>651</v>
      </c>
      <c r="B658" s="26" t="s">
        <v>672</v>
      </c>
      <c r="C658" s="27"/>
      <c r="D658" s="36">
        <v>54.06</v>
      </c>
      <c r="E658" s="36">
        <v>279.73</v>
      </c>
      <c r="F658" s="36">
        <v>25781.72</v>
      </c>
      <c r="G658" s="36">
        <v>4982.5200000000004</v>
      </c>
      <c r="H658" s="36">
        <v>0</v>
      </c>
      <c r="I658" s="36">
        <v>4982.5200000000004</v>
      </c>
      <c r="J658" s="36">
        <v>0</v>
      </c>
      <c r="K658" s="36">
        <v>0</v>
      </c>
      <c r="L658" s="36">
        <v>0</v>
      </c>
      <c r="M658" s="36">
        <v>0</v>
      </c>
      <c r="N658" s="36">
        <v>0</v>
      </c>
      <c r="O658" s="36">
        <v>0</v>
      </c>
      <c r="P658" s="36">
        <f t="shared" si="101"/>
        <v>4982.5200000000004</v>
      </c>
      <c r="Q658" s="37">
        <v>9.0500000000000007</v>
      </c>
      <c r="R658" s="38">
        <f t="shared" si="102"/>
        <v>489.24300000000005</v>
      </c>
      <c r="S658" s="39">
        <v>9.7899999999999991</v>
      </c>
      <c r="T658" s="38">
        <f t="shared" si="103"/>
        <v>529.24739999999997</v>
      </c>
      <c r="U658" s="40" t="str">
        <f t="shared" si="109"/>
        <v>Poznańska 10 /    3</v>
      </c>
      <c r="V658" s="28">
        <v>11.2</v>
      </c>
      <c r="W658" s="38">
        <f t="shared" si="104"/>
        <v>605.47199999999998</v>
      </c>
      <c r="X658" s="38">
        <f t="shared" si="105"/>
        <v>2.1499999999999986</v>
      </c>
      <c r="Y658" s="41">
        <f t="shared" si="106"/>
        <v>0.14402451481103173</v>
      </c>
      <c r="Z658" s="42">
        <f t="shared" si="100"/>
        <v>116.22899999999993</v>
      </c>
      <c r="AA658" s="42">
        <f t="shared" si="107"/>
        <v>76.224600000000009</v>
      </c>
      <c r="AC658" s="42">
        <f t="shared" si="108"/>
        <v>116.22899999999993</v>
      </c>
    </row>
    <row r="659" spans="1:29" ht="20.100000000000001" customHeight="1" x14ac:dyDescent="0.2">
      <c r="A659" s="27">
        <v>652</v>
      </c>
      <c r="B659" s="26" t="s">
        <v>673</v>
      </c>
      <c r="C659" s="27"/>
      <c r="D659" s="36">
        <v>45.17</v>
      </c>
      <c r="E659" s="36">
        <v>620</v>
      </c>
      <c r="F659" s="36">
        <v>120886.58</v>
      </c>
      <c r="G659" s="36">
        <v>8807.17</v>
      </c>
      <c r="H659" s="36">
        <v>0</v>
      </c>
      <c r="I659" s="36">
        <v>8807.17</v>
      </c>
      <c r="J659" s="36">
        <v>0</v>
      </c>
      <c r="K659" s="36">
        <v>0</v>
      </c>
      <c r="L659" s="36">
        <v>33934.980000000003</v>
      </c>
      <c r="M659" s="36">
        <v>33934.980000000003</v>
      </c>
      <c r="N659" s="36">
        <v>751.27</v>
      </c>
      <c r="O659" s="36">
        <v>2409.7199999999998</v>
      </c>
      <c r="P659" s="36">
        <f t="shared" si="101"/>
        <v>11216.89</v>
      </c>
      <c r="Q659" s="37">
        <v>24.38</v>
      </c>
      <c r="R659" s="38">
        <f t="shared" si="102"/>
        <v>1101.2446</v>
      </c>
      <c r="S659" s="39">
        <v>12.8</v>
      </c>
      <c r="T659" s="38">
        <f t="shared" si="103"/>
        <v>578.17600000000004</v>
      </c>
      <c r="U659" s="40" t="str">
        <f t="shared" si="109"/>
        <v>Poznańska 11 /    1</v>
      </c>
      <c r="V659" s="28">
        <v>14.72</v>
      </c>
      <c r="W659" s="38">
        <f t="shared" si="104"/>
        <v>664.90240000000006</v>
      </c>
      <c r="X659" s="38">
        <f t="shared" si="105"/>
        <v>-9.6599999999999984</v>
      </c>
      <c r="Y659" s="41">
        <f t="shared" si="106"/>
        <v>0.14999999999999991</v>
      </c>
      <c r="Z659" s="42">
        <f t="shared" si="100"/>
        <v>-436.34219999999993</v>
      </c>
      <c r="AA659" s="42">
        <f t="shared" si="107"/>
        <v>86.726400000000012</v>
      </c>
      <c r="AC659" s="42">
        <f t="shared" si="108"/>
        <v>-436.34219999999993</v>
      </c>
    </row>
    <row r="660" spans="1:29" ht="20.100000000000001" customHeight="1" x14ac:dyDescent="0.2">
      <c r="A660" s="27">
        <v>653</v>
      </c>
      <c r="B660" s="26" t="s">
        <v>674</v>
      </c>
      <c r="C660" s="27"/>
      <c r="D660" s="36">
        <v>54.97</v>
      </c>
      <c r="E660" s="36">
        <v>279.73</v>
      </c>
      <c r="F660" s="36">
        <v>25781.72</v>
      </c>
      <c r="G660" s="36">
        <v>5066.3900000000003</v>
      </c>
      <c r="H660" s="36">
        <v>0</v>
      </c>
      <c r="I660" s="36">
        <v>5066.3900000000003</v>
      </c>
      <c r="J660" s="36">
        <v>0</v>
      </c>
      <c r="K660" s="36">
        <v>0</v>
      </c>
      <c r="L660" s="36">
        <v>42697</v>
      </c>
      <c r="M660" s="36">
        <v>42697</v>
      </c>
      <c r="N660" s="36">
        <v>776.73</v>
      </c>
      <c r="O660" s="36">
        <v>2973.7</v>
      </c>
      <c r="P660" s="36">
        <f t="shared" si="101"/>
        <v>8040.09</v>
      </c>
      <c r="Q660" s="37">
        <v>14.36</v>
      </c>
      <c r="R660" s="38">
        <f t="shared" si="102"/>
        <v>789.36919999999998</v>
      </c>
      <c r="S660" s="39">
        <v>10.98</v>
      </c>
      <c r="T660" s="38">
        <f t="shared" si="103"/>
        <v>603.57060000000001</v>
      </c>
      <c r="U660" s="40" t="str">
        <f t="shared" si="109"/>
        <v>Poznańska 12 /    5</v>
      </c>
      <c r="V660" s="28">
        <v>12.63</v>
      </c>
      <c r="W660" s="38">
        <f t="shared" si="104"/>
        <v>694.27110000000005</v>
      </c>
      <c r="X660" s="38">
        <f t="shared" si="105"/>
        <v>-1.7299999999999986</v>
      </c>
      <c r="Y660" s="41">
        <f t="shared" si="106"/>
        <v>0.1502732240437159</v>
      </c>
      <c r="Z660" s="42">
        <f t="shared" si="100"/>
        <v>-95.098099999999931</v>
      </c>
      <c r="AA660" s="42">
        <f t="shared" si="107"/>
        <v>90.700500000000034</v>
      </c>
      <c r="AC660" s="42">
        <f t="shared" si="108"/>
        <v>-95.098099999999931</v>
      </c>
    </row>
    <row r="661" spans="1:29" ht="20.100000000000001" customHeight="1" x14ac:dyDescent="0.2">
      <c r="A661" s="27">
        <v>654</v>
      </c>
      <c r="B661" s="26" t="s">
        <v>675</v>
      </c>
      <c r="C661" s="27"/>
      <c r="D661" s="36">
        <v>45.2</v>
      </c>
      <c r="E661" s="36">
        <v>620</v>
      </c>
      <c r="F661" s="36">
        <v>120886.58</v>
      </c>
      <c r="G661" s="36">
        <v>8813.02</v>
      </c>
      <c r="H661" s="36">
        <v>0</v>
      </c>
      <c r="I661" s="36">
        <v>8813.02</v>
      </c>
      <c r="J661" s="36">
        <v>0</v>
      </c>
      <c r="K661" s="36">
        <v>0</v>
      </c>
      <c r="L661" s="36">
        <v>0</v>
      </c>
      <c r="M661" s="36">
        <v>0</v>
      </c>
      <c r="N661" s="36">
        <v>0</v>
      </c>
      <c r="O661" s="36">
        <v>0</v>
      </c>
      <c r="P661" s="36">
        <f t="shared" si="101"/>
        <v>8813.02</v>
      </c>
      <c r="Q661" s="37">
        <v>19.149999999999999</v>
      </c>
      <c r="R661" s="38">
        <f t="shared" si="102"/>
        <v>865.58</v>
      </c>
      <c r="S661" s="39">
        <v>9.7899999999999991</v>
      </c>
      <c r="T661" s="38">
        <f t="shared" si="103"/>
        <v>442.50799999999998</v>
      </c>
      <c r="U661" s="40" t="str">
        <f t="shared" si="109"/>
        <v>Poznańska 13 /    3</v>
      </c>
      <c r="V661" s="28">
        <v>11.26</v>
      </c>
      <c r="W661" s="38">
        <f t="shared" si="104"/>
        <v>508.952</v>
      </c>
      <c r="X661" s="38">
        <f t="shared" si="105"/>
        <v>-7.8899999999999988</v>
      </c>
      <c r="Y661" s="41">
        <f t="shared" si="106"/>
        <v>0.15015321756894795</v>
      </c>
      <c r="Z661" s="42">
        <f t="shared" si="100"/>
        <v>-356.62800000000004</v>
      </c>
      <c r="AA661" s="42">
        <f t="shared" si="107"/>
        <v>66.444000000000017</v>
      </c>
      <c r="AC661" s="42">
        <f t="shared" si="108"/>
        <v>-356.62800000000004</v>
      </c>
    </row>
    <row r="662" spans="1:29" ht="20.100000000000001" customHeight="1" x14ac:dyDescent="0.2">
      <c r="A662" s="27">
        <v>655</v>
      </c>
      <c r="B662" s="26" t="s">
        <v>676</v>
      </c>
      <c r="C662" s="27"/>
      <c r="D662" s="36">
        <v>43.98</v>
      </c>
      <c r="E662" s="36">
        <v>620</v>
      </c>
      <c r="F662" s="36">
        <v>120886.58</v>
      </c>
      <c r="G662" s="36">
        <v>8575.15</v>
      </c>
      <c r="H662" s="36">
        <v>0</v>
      </c>
      <c r="I662" s="36">
        <v>8575.15</v>
      </c>
      <c r="J662" s="36">
        <v>0</v>
      </c>
      <c r="K662" s="36">
        <v>0</v>
      </c>
      <c r="L662" s="36">
        <v>0</v>
      </c>
      <c r="M662" s="36">
        <v>0</v>
      </c>
      <c r="N662" s="36">
        <v>0</v>
      </c>
      <c r="O662" s="36">
        <v>0</v>
      </c>
      <c r="P662" s="36">
        <f t="shared" si="101"/>
        <v>8575.15</v>
      </c>
      <c r="Q662" s="37">
        <v>19.149999999999999</v>
      </c>
      <c r="R662" s="38">
        <f t="shared" si="102"/>
        <v>842.21699999999987</v>
      </c>
      <c r="S662" s="39">
        <v>9.7899999999999991</v>
      </c>
      <c r="T662" s="38">
        <f t="shared" si="103"/>
        <v>430.56419999999991</v>
      </c>
      <c r="U662" s="40" t="str">
        <f t="shared" si="109"/>
        <v>Poznańska 3 /    3</v>
      </c>
      <c r="V662" s="28">
        <v>11.26</v>
      </c>
      <c r="W662" s="38">
        <f t="shared" si="104"/>
        <v>495.21479999999997</v>
      </c>
      <c r="X662" s="38">
        <f t="shared" si="105"/>
        <v>-7.8899999999999988</v>
      </c>
      <c r="Y662" s="41">
        <f t="shared" si="106"/>
        <v>0.15015321756894795</v>
      </c>
      <c r="Z662" s="42">
        <f t="shared" si="100"/>
        <v>-347.0021999999999</v>
      </c>
      <c r="AA662" s="42">
        <f t="shared" si="107"/>
        <v>64.650600000000054</v>
      </c>
      <c r="AC662" s="42">
        <f t="shared" si="108"/>
        <v>-347.0021999999999</v>
      </c>
    </row>
    <row r="663" spans="1:29" ht="20.100000000000001" customHeight="1" x14ac:dyDescent="0.2">
      <c r="A663" s="27">
        <v>656</v>
      </c>
      <c r="B663" s="26" t="s">
        <v>677</v>
      </c>
      <c r="C663" s="27" t="s">
        <v>884</v>
      </c>
      <c r="D663" s="36">
        <v>44.35</v>
      </c>
      <c r="E663" s="36">
        <v>620</v>
      </c>
      <c r="F663" s="36">
        <v>120886.58</v>
      </c>
      <c r="G663" s="36">
        <v>8647.2900000000009</v>
      </c>
      <c r="H663" s="36">
        <v>0</v>
      </c>
      <c r="I663" s="36">
        <v>8647.2900000000009</v>
      </c>
      <c r="J663" s="36">
        <v>0</v>
      </c>
      <c r="K663" s="36">
        <v>0</v>
      </c>
      <c r="L663" s="36">
        <v>67179.990000000005</v>
      </c>
      <c r="M663" s="36">
        <v>67179.990000000005</v>
      </c>
      <c r="N663" s="36">
        <v>1514.76</v>
      </c>
      <c r="O663" s="36">
        <v>3069.04</v>
      </c>
      <c r="P663" s="36">
        <f t="shared" si="101"/>
        <v>11716.330000000002</v>
      </c>
      <c r="Q663" s="37">
        <v>25.94</v>
      </c>
      <c r="R663" s="38">
        <f t="shared" si="102"/>
        <v>1150.4390000000001</v>
      </c>
      <c r="S663" s="39">
        <v>10.74</v>
      </c>
      <c r="T663" s="38">
        <f t="shared" si="103"/>
        <v>476.31900000000002</v>
      </c>
      <c r="U663" s="40" t="str">
        <f t="shared" si="109"/>
        <v>Poznańska 3 /    4</v>
      </c>
      <c r="V663" s="28">
        <v>12.35</v>
      </c>
      <c r="W663" s="38">
        <f t="shared" si="104"/>
        <v>547.72249999999997</v>
      </c>
      <c r="X663" s="38">
        <f t="shared" si="105"/>
        <v>-13.590000000000002</v>
      </c>
      <c r="Y663" s="41">
        <f t="shared" si="106"/>
        <v>0.14990689013035374</v>
      </c>
      <c r="Z663" s="42">
        <f t="shared" si="100"/>
        <v>-602.71650000000011</v>
      </c>
      <c r="AA663" s="42">
        <f t="shared" si="107"/>
        <v>71.403499999999951</v>
      </c>
      <c r="AC663" s="42">
        <f t="shared" si="108"/>
        <v>-602.71650000000011</v>
      </c>
    </row>
    <row r="664" spans="1:29" ht="20.100000000000001" customHeight="1" x14ac:dyDescent="0.2">
      <c r="A664" s="27">
        <v>657</v>
      </c>
      <c r="B664" s="26" t="s">
        <v>678</v>
      </c>
      <c r="C664" s="27"/>
      <c r="D664" s="36">
        <v>57.05</v>
      </c>
      <c r="E664" s="36">
        <v>279.73</v>
      </c>
      <c r="F664" s="36">
        <v>25781.72</v>
      </c>
      <c r="G664" s="36">
        <v>5258.1</v>
      </c>
      <c r="H664" s="36">
        <v>0</v>
      </c>
      <c r="I664" s="36">
        <v>5258.1</v>
      </c>
      <c r="J664" s="36">
        <v>0</v>
      </c>
      <c r="K664" s="36">
        <v>0</v>
      </c>
      <c r="L664" s="36">
        <v>48449.36</v>
      </c>
      <c r="M664" s="36">
        <v>48449.36</v>
      </c>
      <c r="N664" s="36">
        <v>849.24</v>
      </c>
      <c r="O664" s="36">
        <v>3326.87</v>
      </c>
      <c r="P664" s="36">
        <f t="shared" si="101"/>
        <v>8584.9700000000012</v>
      </c>
      <c r="Q664" s="37">
        <v>14.78</v>
      </c>
      <c r="R664" s="38">
        <f t="shared" si="102"/>
        <v>843.19899999999996</v>
      </c>
      <c r="S664" s="39">
        <v>12.06</v>
      </c>
      <c r="T664" s="38">
        <f t="shared" si="103"/>
        <v>688.02300000000002</v>
      </c>
      <c r="U664" s="40" t="str">
        <f t="shared" si="109"/>
        <v>Poznańska 4 /    4</v>
      </c>
      <c r="V664" s="28">
        <v>13.87</v>
      </c>
      <c r="W664" s="38">
        <f t="shared" si="104"/>
        <v>791.28349999999989</v>
      </c>
      <c r="X664" s="38">
        <f t="shared" si="105"/>
        <v>-0.91000000000000014</v>
      </c>
      <c r="Y664" s="41">
        <f t="shared" si="106"/>
        <v>0.15008291873963509</v>
      </c>
      <c r="Z664" s="42">
        <f t="shared" si="100"/>
        <v>-51.915500000000065</v>
      </c>
      <c r="AA664" s="42">
        <f t="shared" si="107"/>
        <v>103.26049999999987</v>
      </c>
      <c r="AC664" s="42">
        <f t="shared" si="108"/>
        <v>-51.915500000000065</v>
      </c>
    </row>
    <row r="665" spans="1:29" ht="20.100000000000001" customHeight="1" x14ac:dyDescent="0.2">
      <c r="A665" s="27">
        <v>658</v>
      </c>
      <c r="B665" s="26" t="s">
        <v>679</v>
      </c>
      <c r="C665" s="27"/>
      <c r="D665" s="36">
        <v>56.6</v>
      </c>
      <c r="E665" s="36">
        <v>279.73</v>
      </c>
      <c r="F665" s="36">
        <v>25781.72</v>
      </c>
      <c r="G665" s="36">
        <v>5216.62</v>
      </c>
      <c r="H665" s="36">
        <v>0</v>
      </c>
      <c r="I665" s="36">
        <v>5216.62</v>
      </c>
      <c r="J665" s="36">
        <v>0</v>
      </c>
      <c r="K665" s="36">
        <v>0</v>
      </c>
      <c r="L665" s="36">
        <v>33585.760000000002</v>
      </c>
      <c r="M665" s="36">
        <v>33585.760000000002</v>
      </c>
      <c r="N665" s="36">
        <v>593.38</v>
      </c>
      <c r="O665" s="36">
        <v>3358.58</v>
      </c>
      <c r="P665" s="36">
        <f t="shared" si="101"/>
        <v>8575.2000000000007</v>
      </c>
      <c r="Q665" s="37">
        <v>14.88</v>
      </c>
      <c r="R665" s="38">
        <f t="shared" si="102"/>
        <v>842.20800000000008</v>
      </c>
      <c r="S665" s="39">
        <v>12.66</v>
      </c>
      <c r="T665" s="38">
        <f t="shared" si="103"/>
        <v>716.55600000000004</v>
      </c>
      <c r="U665" s="40" t="str">
        <f t="shared" si="109"/>
        <v>Poznańska 4 /    5</v>
      </c>
      <c r="V665" s="28">
        <v>14.56</v>
      </c>
      <c r="W665" s="38">
        <f t="shared" si="104"/>
        <v>824.096</v>
      </c>
      <c r="X665" s="38">
        <f t="shared" si="105"/>
        <v>-0.32000000000000028</v>
      </c>
      <c r="Y665" s="41">
        <f t="shared" si="106"/>
        <v>0.15007898894154814</v>
      </c>
      <c r="Z665" s="42">
        <f t="shared" si="100"/>
        <v>-18.11200000000008</v>
      </c>
      <c r="AA665" s="42">
        <f t="shared" si="107"/>
        <v>107.53999999999996</v>
      </c>
      <c r="AC665" s="42">
        <f t="shared" si="108"/>
        <v>-18.11200000000008</v>
      </c>
    </row>
    <row r="666" spans="1:29" ht="20.100000000000001" customHeight="1" x14ac:dyDescent="0.2">
      <c r="A666" s="27">
        <v>659</v>
      </c>
      <c r="B666" s="26" t="s">
        <v>680</v>
      </c>
      <c r="C666" s="27"/>
      <c r="D666" s="36">
        <v>57.05</v>
      </c>
      <c r="E666" s="36">
        <v>279.73</v>
      </c>
      <c r="F666" s="36">
        <v>25781.72</v>
      </c>
      <c r="G666" s="36">
        <v>5258.1</v>
      </c>
      <c r="H666" s="36">
        <v>0</v>
      </c>
      <c r="I666" s="36">
        <v>5258.1</v>
      </c>
      <c r="J666" s="36">
        <v>0</v>
      </c>
      <c r="K666" s="36">
        <v>0</v>
      </c>
      <c r="L666" s="36">
        <v>5469.36</v>
      </c>
      <c r="M666" s="36">
        <v>5469.36</v>
      </c>
      <c r="N666" s="36">
        <v>95.87</v>
      </c>
      <c r="O666" s="36">
        <v>546.94000000000005</v>
      </c>
      <c r="P666" s="36">
        <f t="shared" si="101"/>
        <v>5805.0400000000009</v>
      </c>
      <c r="Q666" s="37">
        <v>9.99</v>
      </c>
      <c r="R666" s="38">
        <f t="shared" si="102"/>
        <v>569.92949999999996</v>
      </c>
      <c r="S666" s="39">
        <v>9.7899999999999991</v>
      </c>
      <c r="T666" s="38">
        <f t="shared" si="103"/>
        <v>558.51949999999988</v>
      </c>
      <c r="U666" s="40" t="str">
        <f t="shared" si="109"/>
        <v>Poznańska 4 /    6</v>
      </c>
      <c r="V666" s="28">
        <v>11.2</v>
      </c>
      <c r="W666" s="38">
        <f t="shared" si="104"/>
        <v>638.95999999999992</v>
      </c>
      <c r="X666" s="38">
        <f t="shared" si="105"/>
        <v>1.2099999999999991</v>
      </c>
      <c r="Y666" s="41">
        <f t="shared" si="106"/>
        <v>0.14402451481103173</v>
      </c>
      <c r="Z666" s="42">
        <f t="shared" si="100"/>
        <v>69.030499999999961</v>
      </c>
      <c r="AA666" s="42">
        <f t="shared" si="107"/>
        <v>80.440500000000043</v>
      </c>
      <c r="AC666" s="42">
        <f t="shared" si="108"/>
        <v>69.030499999999961</v>
      </c>
    </row>
    <row r="667" spans="1:29" ht="20.100000000000001" customHeight="1" x14ac:dyDescent="0.2">
      <c r="A667" s="27">
        <v>660</v>
      </c>
      <c r="B667" s="26" t="s">
        <v>682</v>
      </c>
      <c r="C667" s="27"/>
      <c r="D667" s="36">
        <v>44.35</v>
      </c>
      <c r="E667" s="36">
        <v>620</v>
      </c>
      <c r="F667" s="36">
        <v>120886.58</v>
      </c>
      <c r="G667" s="36">
        <v>8647.2900000000009</v>
      </c>
      <c r="H667" s="36">
        <v>0</v>
      </c>
      <c r="I667" s="36">
        <v>8647.2900000000009</v>
      </c>
      <c r="J667" s="36">
        <v>0</v>
      </c>
      <c r="K667" s="36">
        <v>0</v>
      </c>
      <c r="L667" s="36">
        <v>0</v>
      </c>
      <c r="M667" s="36">
        <v>0</v>
      </c>
      <c r="N667" s="36">
        <v>0</v>
      </c>
      <c r="O667" s="36">
        <v>0</v>
      </c>
      <c r="P667" s="36">
        <f t="shared" si="101"/>
        <v>8647.2900000000009</v>
      </c>
      <c r="Q667" s="37">
        <v>19.149999999999999</v>
      </c>
      <c r="R667" s="38">
        <f t="shared" si="102"/>
        <v>849.30250000000001</v>
      </c>
      <c r="S667" s="39">
        <v>9.7899999999999991</v>
      </c>
      <c r="T667" s="38">
        <f t="shared" si="103"/>
        <v>434.18649999999997</v>
      </c>
      <c r="U667" s="40" t="str">
        <f t="shared" si="109"/>
        <v>Poznańska 5 /    6</v>
      </c>
      <c r="V667" s="28">
        <v>11.26</v>
      </c>
      <c r="W667" s="38">
        <f t="shared" si="104"/>
        <v>499.38100000000003</v>
      </c>
      <c r="X667" s="38">
        <f t="shared" si="105"/>
        <v>-7.8899999999999988</v>
      </c>
      <c r="Y667" s="41">
        <f t="shared" si="106"/>
        <v>0.15015321756894795</v>
      </c>
      <c r="Z667" s="42">
        <f t="shared" si="100"/>
        <v>-349.92149999999998</v>
      </c>
      <c r="AA667" s="42">
        <f t="shared" si="107"/>
        <v>65.194500000000062</v>
      </c>
      <c r="AC667" s="42">
        <f t="shared" si="108"/>
        <v>-349.92149999999998</v>
      </c>
    </row>
    <row r="668" spans="1:29" ht="20.100000000000001" customHeight="1" x14ac:dyDescent="0.2">
      <c r="A668" s="27">
        <v>661</v>
      </c>
      <c r="B668" s="26" t="s">
        <v>683</v>
      </c>
      <c r="C668" s="27"/>
      <c r="D668" s="36">
        <v>44.35</v>
      </c>
      <c r="E668" s="36">
        <v>620</v>
      </c>
      <c r="F668" s="36">
        <v>120886.58</v>
      </c>
      <c r="G668" s="36">
        <v>8647.2900000000009</v>
      </c>
      <c r="H668" s="36">
        <v>0</v>
      </c>
      <c r="I668" s="36">
        <v>8647.2900000000009</v>
      </c>
      <c r="J668" s="36">
        <v>0</v>
      </c>
      <c r="K668" s="36">
        <v>0</v>
      </c>
      <c r="L668" s="36">
        <v>5501.89</v>
      </c>
      <c r="M668" s="36">
        <v>5501.89</v>
      </c>
      <c r="N668" s="36">
        <v>124.05</v>
      </c>
      <c r="O668" s="36">
        <v>550.19000000000005</v>
      </c>
      <c r="P668" s="36">
        <f t="shared" si="101"/>
        <v>9197.4800000000014</v>
      </c>
      <c r="Q668" s="37">
        <v>20.36</v>
      </c>
      <c r="R668" s="38">
        <f t="shared" si="102"/>
        <v>902.96600000000001</v>
      </c>
      <c r="S668" s="39">
        <v>9.7899999999999991</v>
      </c>
      <c r="T668" s="38">
        <f t="shared" si="103"/>
        <v>434.18649999999997</v>
      </c>
      <c r="U668" s="40" t="str">
        <f t="shared" si="109"/>
        <v>Poznańska 7 /    5</v>
      </c>
      <c r="V668" s="28">
        <v>11.26</v>
      </c>
      <c r="W668" s="38">
        <f t="shared" si="104"/>
        <v>499.38100000000003</v>
      </c>
      <c r="X668" s="38">
        <f t="shared" si="105"/>
        <v>-9.1</v>
      </c>
      <c r="Y668" s="41">
        <f t="shared" si="106"/>
        <v>0.15015321756894795</v>
      </c>
      <c r="Z668" s="42">
        <f t="shared" si="100"/>
        <v>-403.58499999999998</v>
      </c>
      <c r="AA668" s="42">
        <f t="shared" si="107"/>
        <v>65.194500000000062</v>
      </c>
      <c r="AC668" s="42">
        <f t="shared" si="108"/>
        <v>-403.58499999999998</v>
      </c>
    </row>
    <row r="669" spans="1:29" ht="20.100000000000001" customHeight="1" x14ac:dyDescent="0.2">
      <c r="A669" s="27">
        <v>662</v>
      </c>
      <c r="B669" s="26" t="s">
        <v>684</v>
      </c>
      <c r="C669" s="27"/>
      <c r="D669" s="36">
        <v>44.35</v>
      </c>
      <c r="E669" s="36">
        <v>620</v>
      </c>
      <c r="F669" s="36">
        <v>120886.58</v>
      </c>
      <c r="G669" s="36">
        <v>8647.2900000000009</v>
      </c>
      <c r="H669" s="36">
        <v>0</v>
      </c>
      <c r="I669" s="36">
        <v>8647.2900000000009</v>
      </c>
      <c r="J669" s="36">
        <v>0</v>
      </c>
      <c r="K669" s="36">
        <v>0</v>
      </c>
      <c r="L669" s="36">
        <v>0</v>
      </c>
      <c r="M669" s="36">
        <v>0</v>
      </c>
      <c r="N669" s="36">
        <v>0</v>
      </c>
      <c r="O669" s="36">
        <v>0</v>
      </c>
      <c r="P669" s="36">
        <f t="shared" si="101"/>
        <v>8647.2900000000009</v>
      </c>
      <c r="Q669" s="37">
        <v>19.149999999999999</v>
      </c>
      <c r="R669" s="38">
        <f t="shared" si="102"/>
        <v>849.30250000000001</v>
      </c>
      <c r="S669" s="39">
        <v>9.7899999999999991</v>
      </c>
      <c r="T669" s="38">
        <f t="shared" si="103"/>
        <v>434.18649999999997</v>
      </c>
      <c r="U669" s="40" t="str">
        <f t="shared" si="109"/>
        <v>Poznańska 7 /    6</v>
      </c>
      <c r="V669" s="28">
        <v>11.26</v>
      </c>
      <c r="W669" s="38">
        <f t="shared" si="104"/>
        <v>499.38100000000003</v>
      </c>
      <c r="X669" s="38">
        <f t="shared" si="105"/>
        <v>-7.8899999999999988</v>
      </c>
      <c r="Y669" s="41">
        <f t="shared" si="106"/>
        <v>0.15015321756894795</v>
      </c>
      <c r="Z669" s="42">
        <f t="shared" si="100"/>
        <v>-349.92149999999998</v>
      </c>
      <c r="AA669" s="42">
        <f t="shared" si="107"/>
        <v>65.194500000000062</v>
      </c>
      <c r="AC669" s="42">
        <f t="shared" si="108"/>
        <v>-349.92149999999998</v>
      </c>
    </row>
    <row r="670" spans="1:29" ht="20.100000000000001" customHeight="1" x14ac:dyDescent="0.2">
      <c r="A670" s="27">
        <v>663</v>
      </c>
      <c r="B670" s="26" t="s">
        <v>685</v>
      </c>
      <c r="C670" s="27"/>
      <c r="D670" s="36">
        <v>45.2</v>
      </c>
      <c r="E670" s="36">
        <v>620</v>
      </c>
      <c r="F670" s="36">
        <v>120886.58</v>
      </c>
      <c r="G670" s="36">
        <v>8813.02</v>
      </c>
      <c r="H670" s="36">
        <v>0</v>
      </c>
      <c r="I670" s="36">
        <v>8813.02</v>
      </c>
      <c r="J670" s="36">
        <v>0</v>
      </c>
      <c r="K670" s="36">
        <v>0</v>
      </c>
      <c r="L670" s="36">
        <v>0</v>
      </c>
      <c r="M670" s="36">
        <v>0</v>
      </c>
      <c r="N670" s="36">
        <v>0</v>
      </c>
      <c r="O670" s="36">
        <v>0</v>
      </c>
      <c r="P670" s="36">
        <f t="shared" si="101"/>
        <v>8813.02</v>
      </c>
      <c r="Q670" s="37">
        <v>19.149999999999999</v>
      </c>
      <c r="R670" s="38">
        <f t="shared" si="102"/>
        <v>865.58</v>
      </c>
      <c r="S670" s="39">
        <v>9.7899999999999991</v>
      </c>
      <c r="T670" s="38">
        <f t="shared" si="103"/>
        <v>442.50799999999998</v>
      </c>
      <c r="U670" s="40" t="str">
        <f t="shared" si="109"/>
        <v>Poznańska 9 /    2</v>
      </c>
      <c r="V670" s="28">
        <v>11.26</v>
      </c>
      <c r="W670" s="38">
        <f t="shared" si="104"/>
        <v>508.952</v>
      </c>
      <c r="X670" s="38">
        <f t="shared" si="105"/>
        <v>-7.8899999999999988</v>
      </c>
      <c r="Y670" s="41">
        <f t="shared" si="106"/>
        <v>0.15015321756894795</v>
      </c>
      <c r="Z670" s="42">
        <f t="shared" si="100"/>
        <v>-356.62800000000004</v>
      </c>
      <c r="AA670" s="42">
        <f t="shared" si="107"/>
        <v>66.444000000000017</v>
      </c>
      <c r="AC670" s="42">
        <f t="shared" si="108"/>
        <v>-356.62800000000004</v>
      </c>
    </row>
    <row r="671" spans="1:29" ht="20.100000000000001" customHeight="1" x14ac:dyDescent="0.2">
      <c r="A671" s="27">
        <v>664</v>
      </c>
      <c r="B671" s="26" t="s">
        <v>686</v>
      </c>
      <c r="C671" s="27"/>
      <c r="D671" s="36">
        <v>45.2</v>
      </c>
      <c r="E671" s="36">
        <v>620</v>
      </c>
      <c r="F671" s="36">
        <v>120886.58</v>
      </c>
      <c r="G671" s="36">
        <v>8813.02</v>
      </c>
      <c r="H671" s="36">
        <v>0</v>
      </c>
      <c r="I671" s="36">
        <v>8813.02</v>
      </c>
      <c r="J671" s="36">
        <v>0</v>
      </c>
      <c r="K671" s="36">
        <v>0</v>
      </c>
      <c r="L671" s="36">
        <v>58609.56</v>
      </c>
      <c r="M671" s="36">
        <v>58609.56</v>
      </c>
      <c r="N671" s="36">
        <v>1296.68</v>
      </c>
      <c r="O671" s="36">
        <v>2518.83</v>
      </c>
      <c r="P671" s="36">
        <f t="shared" si="101"/>
        <v>11331.85</v>
      </c>
      <c r="Q671" s="37">
        <v>24.62</v>
      </c>
      <c r="R671" s="38">
        <f t="shared" si="102"/>
        <v>1112.8240000000001</v>
      </c>
      <c r="S671" s="39">
        <v>11.94</v>
      </c>
      <c r="T671" s="38">
        <f t="shared" si="103"/>
        <v>539.68799999999999</v>
      </c>
      <c r="U671" s="40" t="str">
        <f t="shared" si="109"/>
        <v>Poznańska 9 /    6</v>
      </c>
      <c r="V671" s="28">
        <v>13.73</v>
      </c>
      <c r="W671" s="38">
        <f t="shared" si="104"/>
        <v>620.596</v>
      </c>
      <c r="X671" s="38">
        <f t="shared" si="105"/>
        <v>-10.89</v>
      </c>
      <c r="Y671" s="41">
        <f t="shared" si="106"/>
        <v>0.14991624790619773</v>
      </c>
      <c r="Z671" s="42">
        <f t="shared" si="100"/>
        <v>-492.22800000000007</v>
      </c>
      <c r="AA671" s="42">
        <f t="shared" si="107"/>
        <v>80.908000000000015</v>
      </c>
      <c r="AC671" s="42">
        <f t="shared" si="108"/>
        <v>-492.22800000000007</v>
      </c>
    </row>
    <row r="672" spans="1:29" ht="20.100000000000001" customHeight="1" x14ac:dyDescent="0.2">
      <c r="A672" s="27">
        <v>665</v>
      </c>
      <c r="B672" s="26" t="s">
        <v>687</v>
      </c>
      <c r="C672" s="27"/>
      <c r="D672" s="36">
        <v>51.09</v>
      </c>
      <c r="E672" s="36">
        <v>51.09</v>
      </c>
      <c r="F672" s="36">
        <v>5364.61</v>
      </c>
      <c r="G672" s="36">
        <v>5364.61</v>
      </c>
      <c r="H672" s="36">
        <v>0</v>
      </c>
      <c r="I672" s="36">
        <v>5364.61</v>
      </c>
      <c r="J672" s="36">
        <v>0</v>
      </c>
      <c r="K672" s="36">
        <v>0</v>
      </c>
      <c r="L672" s="36">
        <v>0</v>
      </c>
      <c r="M672" s="36">
        <v>0</v>
      </c>
      <c r="N672" s="36">
        <v>0</v>
      </c>
      <c r="O672" s="36">
        <v>0</v>
      </c>
      <c r="P672" s="36">
        <f t="shared" si="101"/>
        <v>5364.61</v>
      </c>
      <c r="Q672" s="37">
        <v>10.31</v>
      </c>
      <c r="R672" s="38">
        <f t="shared" si="102"/>
        <v>526.73790000000008</v>
      </c>
      <c r="S672" s="39">
        <v>9.7899999999999991</v>
      </c>
      <c r="T672" s="38">
        <f t="shared" si="103"/>
        <v>500.17109999999997</v>
      </c>
      <c r="U672" s="40" t="str">
        <f t="shared" si="109"/>
        <v>Rybaki 3 /    8</v>
      </c>
      <c r="V672" s="28">
        <v>11.2</v>
      </c>
      <c r="W672" s="38">
        <f t="shared" si="104"/>
        <v>572.20799999999997</v>
      </c>
      <c r="X672" s="38">
        <f t="shared" si="105"/>
        <v>0.88999999999999879</v>
      </c>
      <c r="Y672" s="41">
        <f t="shared" si="106"/>
        <v>0.14402451481103173</v>
      </c>
      <c r="Z672" s="42">
        <f t="shared" si="100"/>
        <v>45.470099999999888</v>
      </c>
      <c r="AA672" s="42">
        <f t="shared" si="107"/>
        <v>72.036900000000003</v>
      </c>
      <c r="AC672" s="42">
        <f t="shared" si="108"/>
        <v>45.470099999999888</v>
      </c>
    </row>
    <row r="673" spans="1:29" ht="20.100000000000001" customHeight="1" x14ac:dyDescent="0.2">
      <c r="A673" s="27">
        <v>666</v>
      </c>
      <c r="B673" s="26" t="s">
        <v>688</v>
      </c>
      <c r="C673" s="27"/>
      <c r="D673" s="36">
        <v>63.18</v>
      </c>
      <c r="E673" s="36">
        <v>114.69</v>
      </c>
      <c r="F673" s="36">
        <v>14647.65</v>
      </c>
      <c r="G673" s="36">
        <v>8069.04</v>
      </c>
      <c r="H673" s="36">
        <v>0</v>
      </c>
      <c r="I673" s="36">
        <v>8069.04</v>
      </c>
      <c r="J673" s="36">
        <v>0</v>
      </c>
      <c r="K673" s="36">
        <v>0</v>
      </c>
      <c r="L673" s="36">
        <v>895.39</v>
      </c>
      <c r="M673" s="36">
        <v>895.39</v>
      </c>
      <c r="N673" s="36">
        <v>14.17</v>
      </c>
      <c r="O673" s="36">
        <v>89.54</v>
      </c>
      <c r="P673" s="36">
        <f t="shared" si="101"/>
        <v>8158.58</v>
      </c>
      <c r="Q673" s="37">
        <v>12.68</v>
      </c>
      <c r="R673" s="38">
        <f t="shared" si="102"/>
        <v>801.12239999999997</v>
      </c>
      <c r="S673" s="39">
        <v>9.7899999999999991</v>
      </c>
      <c r="T673" s="38">
        <f t="shared" si="103"/>
        <v>618.53219999999999</v>
      </c>
      <c r="U673" s="40" t="str">
        <f t="shared" si="109"/>
        <v>Rybaki 4 /    1</v>
      </c>
      <c r="V673" s="28">
        <v>11.26</v>
      </c>
      <c r="W673" s="38">
        <f t="shared" si="104"/>
        <v>711.40679999999998</v>
      </c>
      <c r="X673" s="38">
        <f t="shared" si="105"/>
        <v>-1.42</v>
      </c>
      <c r="Y673" s="41">
        <f t="shared" si="106"/>
        <v>0.15015321756894795</v>
      </c>
      <c r="Z673" s="42">
        <f t="shared" si="100"/>
        <v>-89.715599999999995</v>
      </c>
      <c r="AA673" s="42">
        <f t="shared" si="107"/>
        <v>92.874599999999987</v>
      </c>
      <c r="AC673" s="42">
        <f t="shared" si="108"/>
        <v>-89.715599999999995</v>
      </c>
    </row>
    <row r="674" spans="1:29" ht="20.100000000000001" customHeight="1" x14ac:dyDescent="0.2">
      <c r="A674" s="27">
        <v>667</v>
      </c>
      <c r="B674" s="26" t="s">
        <v>689</v>
      </c>
      <c r="C674" s="27"/>
      <c r="D674" s="36">
        <v>51.51</v>
      </c>
      <c r="E674" s="36">
        <v>114.69</v>
      </c>
      <c r="F674" s="36">
        <v>14647.65</v>
      </c>
      <c r="G674" s="36">
        <v>6578.61</v>
      </c>
      <c r="H674" s="36">
        <v>0</v>
      </c>
      <c r="I674" s="36">
        <v>6578.61</v>
      </c>
      <c r="J674" s="36">
        <v>0</v>
      </c>
      <c r="K674" s="36">
        <v>0</v>
      </c>
      <c r="L674" s="36">
        <v>0</v>
      </c>
      <c r="M674" s="36">
        <v>0</v>
      </c>
      <c r="N674" s="36">
        <v>0</v>
      </c>
      <c r="O674" s="36">
        <v>0</v>
      </c>
      <c r="P674" s="36">
        <f t="shared" si="101"/>
        <v>6578.61</v>
      </c>
      <c r="Q674" s="37">
        <v>12.54</v>
      </c>
      <c r="R674" s="38">
        <f t="shared" si="102"/>
        <v>645.93539999999996</v>
      </c>
      <c r="S674" s="39">
        <v>9.7899999999999991</v>
      </c>
      <c r="T674" s="38">
        <f t="shared" si="103"/>
        <v>504.28289999999993</v>
      </c>
      <c r="U674" s="40" t="str">
        <f t="shared" si="109"/>
        <v>Rybaki 5 /    6</v>
      </c>
      <c r="V674" s="28">
        <v>11.26</v>
      </c>
      <c r="W674" s="38">
        <f t="shared" si="104"/>
        <v>580.00259999999992</v>
      </c>
      <c r="X674" s="38">
        <f t="shared" si="105"/>
        <v>-1.2799999999999994</v>
      </c>
      <c r="Y674" s="41">
        <f t="shared" si="106"/>
        <v>0.15015321756894795</v>
      </c>
      <c r="Z674" s="42">
        <f t="shared" si="100"/>
        <v>-65.932800000000043</v>
      </c>
      <c r="AA674" s="42">
        <f t="shared" si="107"/>
        <v>75.719699999999989</v>
      </c>
      <c r="AC674" s="42">
        <f t="shared" si="108"/>
        <v>-65.932800000000043</v>
      </c>
    </row>
    <row r="675" spans="1:29" ht="20.100000000000001" customHeight="1" x14ac:dyDescent="0.2">
      <c r="A675" s="27">
        <v>668</v>
      </c>
      <c r="B675" s="26" t="s">
        <v>690</v>
      </c>
      <c r="C675" s="27" t="s">
        <v>884</v>
      </c>
      <c r="D675" s="36">
        <v>48.89</v>
      </c>
      <c r="E675" s="36">
        <v>139.93</v>
      </c>
      <c r="F675" s="36">
        <v>37755.94</v>
      </c>
      <c r="G675" s="36">
        <v>13191.51</v>
      </c>
      <c r="H675" s="36">
        <v>0</v>
      </c>
      <c r="I675" s="36">
        <v>13191.51</v>
      </c>
      <c r="J675" s="36">
        <v>0</v>
      </c>
      <c r="K675" s="36">
        <v>0</v>
      </c>
      <c r="L675" s="36">
        <v>21469.040000000001</v>
      </c>
      <c r="M675" s="36">
        <v>21469.040000000001</v>
      </c>
      <c r="N675" s="36">
        <v>439.13</v>
      </c>
      <c r="O675" s="36">
        <v>2146.9</v>
      </c>
      <c r="P675" s="36">
        <f t="shared" si="101"/>
        <v>15338.41</v>
      </c>
      <c r="Q675" s="37">
        <v>30.81</v>
      </c>
      <c r="R675" s="38">
        <f t="shared" si="102"/>
        <v>1506.3009</v>
      </c>
      <c r="S675" s="39">
        <v>14.59</v>
      </c>
      <c r="T675" s="38">
        <f t="shared" si="103"/>
        <v>713.30510000000004</v>
      </c>
      <c r="U675" s="40" t="str">
        <f t="shared" si="109"/>
        <v>Rycerska 11 /    2</v>
      </c>
      <c r="V675" s="28">
        <v>14.86</v>
      </c>
      <c r="W675" s="38">
        <f t="shared" si="104"/>
        <v>726.50540000000001</v>
      </c>
      <c r="X675" s="38">
        <f t="shared" si="105"/>
        <v>-15.95</v>
      </c>
      <c r="Y675" s="41">
        <f t="shared" si="106"/>
        <v>1.8505825908156304E-2</v>
      </c>
      <c r="Z675" s="42">
        <f t="shared" si="100"/>
        <v>-779.79549999999995</v>
      </c>
      <c r="AA675" s="42">
        <f t="shared" si="107"/>
        <v>13.20029999999997</v>
      </c>
      <c r="AC675" s="42">
        <f t="shared" si="108"/>
        <v>-779.79549999999995</v>
      </c>
    </row>
    <row r="676" spans="1:29" ht="20.100000000000001" customHeight="1" x14ac:dyDescent="0.2">
      <c r="A676" s="27">
        <v>669</v>
      </c>
      <c r="B676" s="26" t="s">
        <v>692</v>
      </c>
      <c r="C676" s="27" t="s">
        <v>884</v>
      </c>
      <c r="D676" s="36">
        <v>42.48</v>
      </c>
      <c r="E676" s="36">
        <v>139.93</v>
      </c>
      <c r="F676" s="36">
        <v>37755.94</v>
      </c>
      <c r="G676" s="36">
        <v>11461.96</v>
      </c>
      <c r="H676" s="36">
        <v>0</v>
      </c>
      <c r="I676" s="36">
        <v>11461.96</v>
      </c>
      <c r="J676" s="36">
        <v>0</v>
      </c>
      <c r="K676" s="36">
        <v>0</v>
      </c>
      <c r="L676" s="36">
        <v>18438.599999999999</v>
      </c>
      <c r="M676" s="36">
        <v>18438.599999999999</v>
      </c>
      <c r="N676" s="36">
        <v>434.05</v>
      </c>
      <c r="O676" s="36">
        <v>1843.86</v>
      </c>
      <c r="P676" s="36">
        <f t="shared" si="101"/>
        <v>13305.82</v>
      </c>
      <c r="Q676" s="37">
        <v>30.76</v>
      </c>
      <c r="R676" s="38">
        <f t="shared" si="102"/>
        <v>1306.6848</v>
      </c>
      <c r="S676" s="39">
        <v>11.41</v>
      </c>
      <c r="T676" s="38">
        <f t="shared" si="103"/>
        <v>484.6968</v>
      </c>
      <c r="U676" s="40" t="str">
        <f t="shared" si="109"/>
        <v>Rycerska 11 /    6</v>
      </c>
      <c r="V676" s="28">
        <v>13.12</v>
      </c>
      <c r="W676" s="38">
        <f t="shared" si="104"/>
        <v>557.33759999999995</v>
      </c>
      <c r="X676" s="38">
        <f t="shared" si="105"/>
        <v>-17.64</v>
      </c>
      <c r="Y676" s="41">
        <f t="shared" si="106"/>
        <v>0.14986853637160369</v>
      </c>
      <c r="Z676" s="42">
        <f t="shared" si="100"/>
        <v>-749.34720000000004</v>
      </c>
      <c r="AA676" s="42">
        <f t="shared" si="107"/>
        <v>72.640799999999956</v>
      </c>
      <c r="AC676" s="42">
        <f t="shared" si="108"/>
        <v>-749.34720000000004</v>
      </c>
    </row>
    <row r="677" spans="1:29" ht="20.100000000000001" customHeight="1" x14ac:dyDescent="0.2">
      <c r="A677" s="27">
        <v>670</v>
      </c>
      <c r="B677" s="26" t="s">
        <v>693</v>
      </c>
      <c r="C677" s="27"/>
      <c r="D677" s="36">
        <v>36.26</v>
      </c>
      <c r="E677" s="36">
        <v>36.26</v>
      </c>
      <c r="F677" s="36">
        <v>4976.0200000000004</v>
      </c>
      <c r="G677" s="36">
        <v>4976.0200000000004</v>
      </c>
      <c r="H677" s="36">
        <v>0</v>
      </c>
      <c r="I677" s="36">
        <v>4976.0200000000004</v>
      </c>
      <c r="J677" s="36">
        <v>0</v>
      </c>
      <c r="K677" s="36">
        <v>0</v>
      </c>
      <c r="L677" s="36">
        <v>3390</v>
      </c>
      <c r="M677" s="36">
        <v>3390</v>
      </c>
      <c r="N677" s="36">
        <v>93.49</v>
      </c>
      <c r="O677" s="36">
        <v>339</v>
      </c>
      <c r="P677" s="36">
        <f t="shared" si="101"/>
        <v>5315.02</v>
      </c>
      <c r="Q677" s="37">
        <v>14.39</v>
      </c>
      <c r="R677" s="38">
        <f t="shared" si="102"/>
        <v>521.78139999999996</v>
      </c>
      <c r="S677" s="39">
        <v>12.77</v>
      </c>
      <c r="T677" s="38">
        <f t="shared" si="103"/>
        <v>463.04019999999997</v>
      </c>
      <c r="U677" s="40" t="str">
        <f t="shared" si="109"/>
        <v>Sikorskiego 10 /    3</v>
      </c>
      <c r="V677" s="28">
        <v>14.61</v>
      </c>
      <c r="W677" s="38">
        <f t="shared" si="104"/>
        <v>529.7586</v>
      </c>
      <c r="X677" s="38">
        <f t="shared" si="105"/>
        <v>0.21999999999999886</v>
      </c>
      <c r="Y677" s="41">
        <f t="shared" si="106"/>
        <v>0.14408770555990613</v>
      </c>
      <c r="Z677" s="42">
        <f t="shared" si="100"/>
        <v>7.9772000000000389</v>
      </c>
      <c r="AA677" s="42">
        <f t="shared" si="107"/>
        <v>66.718400000000031</v>
      </c>
      <c r="AC677" s="42">
        <f t="shared" si="108"/>
        <v>7.9772000000000389</v>
      </c>
    </row>
    <row r="678" spans="1:29" ht="20.100000000000001" customHeight="1" x14ac:dyDescent="0.2">
      <c r="A678" s="27">
        <v>671</v>
      </c>
      <c r="B678" s="26" t="s">
        <v>694</v>
      </c>
      <c r="C678" s="27"/>
      <c r="D678" s="36">
        <v>60.51</v>
      </c>
      <c r="E678" s="36">
        <v>180.64</v>
      </c>
      <c r="F678" s="36">
        <v>24584.7</v>
      </c>
      <c r="G678" s="36">
        <v>8235.2800000000007</v>
      </c>
      <c r="H678" s="36">
        <v>0</v>
      </c>
      <c r="I678" s="36">
        <v>8235.2800000000007</v>
      </c>
      <c r="J678" s="36">
        <v>0</v>
      </c>
      <c r="K678" s="36">
        <v>0</v>
      </c>
      <c r="L678" s="36">
        <v>0</v>
      </c>
      <c r="M678" s="36">
        <v>0</v>
      </c>
      <c r="N678" s="36">
        <v>0</v>
      </c>
      <c r="O678" s="36">
        <v>0</v>
      </c>
      <c r="P678" s="36">
        <f t="shared" si="101"/>
        <v>8235.2800000000007</v>
      </c>
      <c r="Q678" s="37">
        <v>13.36</v>
      </c>
      <c r="R678" s="38">
        <f t="shared" si="102"/>
        <v>808.41359999999997</v>
      </c>
      <c r="S678" s="39">
        <v>8.49</v>
      </c>
      <c r="T678" s="38">
        <f t="shared" si="103"/>
        <v>513.72990000000004</v>
      </c>
      <c r="U678" s="40" t="str">
        <f t="shared" si="109"/>
        <v>Sikorskiego 12 /    3</v>
      </c>
      <c r="V678" s="28">
        <v>9.76</v>
      </c>
      <c r="W678" s="38">
        <f t="shared" si="104"/>
        <v>590.57759999999996</v>
      </c>
      <c r="X678" s="38">
        <f t="shared" si="105"/>
        <v>-3.5999999999999996</v>
      </c>
      <c r="Y678" s="41">
        <f t="shared" si="106"/>
        <v>0.14958775029446403</v>
      </c>
      <c r="Z678" s="42">
        <f t="shared" si="100"/>
        <v>-217.83600000000001</v>
      </c>
      <c r="AA678" s="42">
        <f t="shared" si="107"/>
        <v>76.847699999999918</v>
      </c>
      <c r="AC678" s="42">
        <f t="shared" si="108"/>
        <v>-217.83600000000001</v>
      </c>
    </row>
    <row r="679" spans="1:29" ht="20.100000000000001" customHeight="1" x14ac:dyDescent="0.2">
      <c r="A679" s="27">
        <v>672</v>
      </c>
      <c r="B679" s="26" t="s">
        <v>695</v>
      </c>
      <c r="C679" s="43" t="s">
        <v>876</v>
      </c>
      <c r="D679" s="36">
        <v>51.73</v>
      </c>
      <c r="E679" s="36">
        <v>180.64</v>
      </c>
      <c r="F679" s="36">
        <v>24584.7</v>
      </c>
      <c r="G679" s="36">
        <v>7040.34</v>
      </c>
      <c r="H679" s="36">
        <v>0</v>
      </c>
      <c r="I679" s="36">
        <v>7040.34</v>
      </c>
      <c r="J679" s="36">
        <v>0</v>
      </c>
      <c r="K679" s="36">
        <v>0</v>
      </c>
      <c r="L679" s="36">
        <v>0</v>
      </c>
      <c r="M679" s="36">
        <v>0</v>
      </c>
      <c r="N679" s="36">
        <v>0</v>
      </c>
      <c r="O679" s="36">
        <v>0</v>
      </c>
      <c r="P679" s="36">
        <f t="shared" si="101"/>
        <v>7040.34</v>
      </c>
      <c r="Q679" s="37">
        <v>13.36</v>
      </c>
      <c r="R679" s="38">
        <f t="shared" si="102"/>
        <v>691.11279999999988</v>
      </c>
      <c r="S679" s="39">
        <v>0</v>
      </c>
      <c r="T679" s="38">
        <f t="shared" si="103"/>
        <v>0</v>
      </c>
      <c r="U679" s="40" t="str">
        <f t="shared" si="109"/>
        <v>Sikorskiego 12 /    5</v>
      </c>
      <c r="V679" s="28">
        <v>12.88</v>
      </c>
      <c r="W679" s="38">
        <f t="shared" si="104"/>
        <v>666.28240000000005</v>
      </c>
      <c r="X679" s="38">
        <f t="shared" si="105"/>
        <v>-0.47999999999999865</v>
      </c>
      <c r="Y679" s="41"/>
      <c r="Z679" s="42">
        <f t="shared" si="100"/>
        <v>-24.830399999999827</v>
      </c>
      <c r="AA679" s="42">
        <f t="shared" si="107"/>
        <v>666.28240000000005</v>
      </c>
      <c r="AC679" s="42">
        <f t="shared" si="108"/>
        <v>-24.830399999999827</v>
      </c>
    </row>
    <row r="680" spans="1:29" ht="20.100000000000001" customHeight="1" x14ac:dyDescent="0.2">
      <c r="A680" s="27">
        <v>673</v>
      </c>
      <c r="B680" s="26" t="s">
        <v>696</v>
      </c>
      <c r="C680" s="27"/>
      <c r="D680" s="36">
        <v>68.400000000000006</v>
      </c>
      <c r="E680" s="36">
        <v>180.64</v>
      </c>
      <c r="F680" s="36">
        <v>24584.7</v>
      </c>
      <c r="G680" s="36">
        <v>9309.09</v>
      </c>
      <c r="H680" s="36">
        <v>0</v>
      </c>
      <c r="I680" s="36">
        <v>9309.09</v>
      </c>
      <c r="J680" s="36">
        <v>0</v>
      </c>
      <c r="K680" s="36">
        <v>0</v>
      </c>
      <c r="L680" s="36">
        <v>0</v>
      </c>
      <c r="M680" s="36">
        <v>0</v>
      </c>
      <c r="N680" s="36">
        <v>0</v>
      </c>
      <c r="O680" s="36">
        <v>0</v>
      </c>
      <c r="P680" s="36">
        <f t="shared" si="101"/>
        <v>9309.09</v>
      </c>
      <c r="Q680" s="37">
        <v>13.36</v>
      </c>
      <c r="R680" s="38">
        <f t="shared" si="102"/>
        <v>913.82400000000007</v>
      </c>
      <c r="S680" s="39">
        <v>10.68</v>
      </c>
      <c r="T680" s="38">
        <f t="shared" si="103"/>
        <v>730.51200000000006</v>
      </c>
      <c r="U680" s="40" t="str">
        <f t="shared" si="109"/>
        <v>Sikorskiego 12 /    6</v>
      </c>
      <c r="V680" s="28">
        <v>12.28</v>
      </c>
      <c r="W680" s="38">
        <f t="shared" si="104"/>
        <v>839.952</v>
      </c>
      <c r="X680" s="38">
        <f t="shared" si="105"/>
        <v>-1.08</v>
      </c>
      <c r="Y680" s="41">
        <f t="shared" si="106"/>
        <v>0.14981273408239693</v>
      </c>
      <c r="Z680" s="42">
        <f t="shared" si="100"/>
        <v>-73.872000000000071</v>
      </c>
      <c r="AA680" s="42">
        <f t="shared" si="107"/>
        <v>109.43999999999994</v>
      </c>
      <c r="AC680" s="42">
        <f t="shared" si="108"/>
        <v>-73.872000000000071</v>
      </c>
    </row>
    <row r="681" spans="1:29" ht="20.100000000000001" customHeight="1" x14ac:dyDescent="0.2">
      <c r="A681" s="27">
        <v>674</v>
      </c>
      <c r="B681" s="26" t="s">
        <v>697</v>
      </c>
      <c r="C681" s="27"/>
      <c r="D681" s="36">
        <v>53.4</v>
      </c>
      <c r="E681" s="36">
        <v>94.75</v>
      </c>
      <c r="F681" s="36">
        <v>13395.1</v>
      </c>
      <c r="G681" s="36">
        <v>7549.32</v>
      </c>
      <c r="H681" s="36">
        <v>0</v>
      </c>
      <c r="I681" s="36">
        <v>7549.32</v>
      </c>
      <c r="J681" s="36">
        <v>0</v>
      </c>
      <c r="K681" s="36">
        <v>0</v>
      </c>
      <c r="L681" s="36">
        <v>0</v>
      </c>
      <c r="M681" s="36">
        <v>0</v>
      </c>
      <c r="N681" s="36">
        <v>0</v>
      </c>
      <c r="O681" s="36">
        <v>0</v>
      </c>
      <c r="P681" s="36">
        <f t="shared" si="101"/>
        <v>7549.32</v>
      </c>
      <c r="Q681" s="37">
        <v>13.88</v>
      </c>
      <c r="R681" s="38">
        <f t="shared" si="102"/>
        <v>741.19200000000001</v>
      </c>
      <c r="S681" s="39">
        <v>9.7899999999999991</v>
      </c>
      <c r="T681" s="38">
        <f t="shared" si="103"/>
        <v>522.78599999999994</v>
      </c>
      <c r="U681" s="40" t="str">
        <f t="shared" si="109"/>
        <v>Sikorskiego 2A /   10</v>
      </c>
      <c r="V681" s="28">
        <v>11.26</v>
      </c>
      <c r="W681" s="38">
        <f t="shared" si="104"/>
        <v>601.28399999999999</v>
      </c>
      <c r="X681" s="38">
        <f t="shared" si="105"/>
        <v>-2.620000000000001</v>
      </c>
      <c r="Y681" s="41">
        <f t="shared" si="106"/>
        <v>0.15015321756894795</v>
      </c>
      <c r="Z681" s="42">
        <f t="shared" si="100"/>
        <v>-139.90800000000002</v>
      </c>
      <c r="AA681" s="42">
        <f t="shared" si="107"/>
        <v>78.498000000000047</v>
      </c>
      <c r="AC681" s="42">
        <f t="shared" si="108"/>
        <v>-139.90800000000002</v>
      </c>
    </row>
    <row r="682" spans="1:29" ht="20.100000000000001" customHeight="1" x14ac:dyDescent="0.2">
      <c r="A682" s="27">
        <v>675</v>
      </c>
      <c r="B682" s="26" t="s">
        <v>698</v>
      </c>
      <c r="C682" s="27"/>
      <c r="D682" s="36">
        <v>41.35</v>
      </c>
      <c r="E682" s="36">
        <v>94.75</v>
      </c>
      <c r="F682" s="36">
        <v>13395.1</v>
      </c>
      <c r="G682" s="36">
        <v>5845.78</v>
      </c>
      <c r="H682" s="36">
        <v>0</v>
      </c>
      <c r="I682" s="36">
        <v>5845.78</v>
      </c>
      <c r="J682" s="36">
        <v>0</v>
      </c>
      <c r="K682" s="36">
        <v>0</v>
      </c>
      <c r="L682" s="36">
        <v>0</v>
      </c>
      <c r="M682" s="36">
        <v>0</v>
      </c>
      <c r="N682" s="36">
        <v>0</v>
      </c>
      <c r="O682" s="36">
        <v>0</v>
      </c>
      <c r="P682" s="36">
        <f t="shared" si="101"/>
        <v>5845.78</v>
      </c>
      <c r="Q682" s="37">
        <v>13.88</v>
      </c>
      <c r="R682" s="38">
        <f t="shared" si="102"/>
        <v>573.9380000000001</v>
      </c>
      <c r="S682" s="39">
        <v>9.7899999999999991</v>
      </c>
      <c r="T682" s="38">
        <f t="shared" si="103"/>
        <v>404.81649999999996</v>
      </c>
      <c r="U682" s="40" t="str">
        <f t="shared" si="109"/>
        <v>Sikorskiego 2A /   13</v>
      </c>
      <c r="V682" s="28">
        <v>11.26</v>
      </c>
      <c r="W682" s="38">
        <f t="shared" si="104"/>
        <v>465.601</v>
      </c>
      <c r="X682" s="38">
        <f t="shared" si="105"/>
        <v>-2.620000000000001</v>
      </c>
      <c r="Y682" s="41">
        <f t="shared" si="106"/>
        <v>0.15015321756894795</v>
      </c>
      <c r="Z682" s="42">
        <f t="shared" si="100"/>
        <v>-108.3370000000001</v>
      </c>
      <c r="AA682" s="42">
        <f t="shared" si="107"/>
        <v>60.784500000000037</v>
      </c>
      <c r="AC682" s="42">
        <f t="shared" si="108"/>
        <v>-108.3370000000001</v>
      </c>
    </row>
    <row r="683" spans="1:29" ht="20.100000000000001" customHeight="1" x14ac:dyDescent="0.2">
      <c r="A683" s="27">
        <v>676</v>
      </c>
      <c r="B683" s="26" t="s">
        <v>699</v>
      </c>
      <c r="C683" s="27"/>
      <c r="D683" s="36">
        <v>48.06</v>
      </c>
      <c r="E683" s="36">
        <v>48.06</v>
      </c>
      <c r="F683" s="36">
        <v>4088.19</v>
      </c>
      <c r="G683" s="36">
        <v>4088.19</v>
      </c>
      <c r="H683" s="36">
        <v>0</v>
      </c>
      <c r="I683" s="36">
        <v>4088.19</v>
      </c>
      <c r="J683" s="36">
        <v>0</v>
      </c>
      <c r="K683" s="36">
        <v>0</v>
      </c>
      <c r="L683" s="36">
        <v>2759.91</v>
      </c>
      <c r="M683" s="36">
        <v>2759.91</v>
      </c>
      <c r="N683" s="36">
        <v>57.43</v>
      </c>
      <c r="O683" s="36">
        <v>0</v>
      </c>
      <c r="P683" s="36">
        <f t="shared" si="101"/>
        <v>4088.19</v>
      </c>
      <c r="Q683" s="37">
        <v>8.35</v>
      </c>
      <c r="R683" s="38">
        <f t="shared" si="102"/>
        <v>401.30099999999999</v>
      </c>
      <c r="S683" s="39">
        <v>9.73</v>
      </c>
      <c r="T683" s="38">
        <f t="shared" si="103"/>
        <v>467.62380000000002</v>
      </c>
      <c r="U683" s="40" t="str">
        <f t="shared" si="109"/>
        <v>Sosnowa 15 /    1</v>
      </c>
      <c r="V683" s="28">
        <v>11.13</v>
      </c>
      <c r="W683" s="38">
        <f t="shared" si="104"/>
        <v>534.90780000000007</v>
      </c>
      <c r="X683" s="38">
        <f t="shared" si="105"/>
        <v>2.7800000000000011</v>
      </c>
      <c r="Y683" s="41">
        <f t="shared" si="106"/>
        <v>0.14388489208633093</v>
      </c>
      <c r="Z683" s="42">
        <f t="shared" si="100"/>
        <v>133.60680000000008</v>
      </c>
      <c r="AA683" s="42">
        <f t="shared" si="107"/>
        <v>67.284000000000049</v>
      </c>
      <c r="AC683" s="42">
        <f t="shared" si="108"/>
        <v>133.60680000000008</v>
      </c>
    </row>
    <row r="684" spans="1:29" ht="20.100000000000001" customHeight="1" x14ac:dyDescent="0.2">
      <c r="A684" s="27">
        <v>677</v>
      </c>
      <c r="B684" s="26" t="s">
        <v>700</v>
      </c>
      <c r="C684" s="27"/>
      <c r="D684" s="36">
        <v>37.229999999999997</v>
      </c>
      <c r="E684" s="36">
        <v>37.229999999999997</v>
      </c>
      <c r="F684" s="36">
        <v>4453.97</v>
      </c>
      <c r="G684" s="36">
        <v>4453.97</v>
      </c>
      <c r="H684" s="36">
        <v>0</v>
      </c>
      <c r="I684" s="36">
        <v>4453.97</v>
      </c>
      <c r="J684" s="36">
        <v>0</v>
      </c>
      <c r="K684" s="36">
        <v>0</v>
      </c>
      <c r="L684" s="36">
        <v>0</v>
      </c>
      <c r="M684" s="36">
        <v>0</v>
      </c>
      <c r="N684" s="36">
        <v>0</v>
      </c>
      <c r="O684" s="36">
        <v>0</v>
      </c>
      <c r="P684" s="36">
        <f t="shared" si="101"/>
        <v>4453.97</v>
      </c>
      <c r="Q684" s="37">
        <v>11.75</v>
      </c>
      <c r="R684" s="38">
        <f t="shared" si="102"/>
        <v>437.45249999999999</v>
      </c>
      <c r="S684" s="39">
        <v>9.7899999999999991</v>
      </c>
      <c r="T684" s="38">
        <f t="shared" si="103"/>
        <v>364.48169999999993</v>
      </c>
      <c r="U684" s="40" t="str">
        <f t="shared" si="109"/>
        <v>Sosnowa 24 /    2</v>
      </c>
      <c r="V684" s="28">
        <v>11.26</v>
      </c>
      <c r="W684" s="38">
        <f t="shared" si="104"/>
        <v>419.20979999999997</v>
      </c>
      <c r="X684" s="38">
        <f t="shared" si="105"/>
        <v>-0.49000000000000021</v>
      </c>
      <c r="Y684" s="41">
        <f t="shared" si="106"/>
        <v>0.15015321756894795</v>
      </c>
      <c r="Z684" s="42">
        <f t="shared" si="100"/>
        <v>-18.242700000000013</v>
      </c>
      <c r="AA684" s="42">
        <f t="shared" si="107"/>
        <v>54.72810000000004</v>
      </c>
      <c r="AC684" s="42">
        <f t="shared" si="108"/>
        <v>-18.242700000000013</v>
      </c>
    </row>
    <row r="685" spans="1:29" ht="20.100000000000001" customHeight="1" x14ac:dyDescent="0.2">
      <c r="A685" s="27">
        <v>678</v>
      </c>
      <c r="B685" s="26" t="s">
        <v>701</v>
      </c>
      <c r="C685" s="27"/>
      <c r="D685" s="36">
        <v>47.06</v>
      </c>
      <c r="E685" s="36">
        <v>235.89</v>
      </c>
      <c r="F685" s="36">
        <v>25657.07</v>
      </c>
      <c r="G685" s="36">
        <v>5118.58</v>
      </c>
      <c r="H685" s="36">
        <v>0</v>
      </c>
      <c r="I685" s="36">
        <v>5118.58</v>
      </c>
      <c r="J685" s="36">
        <v>0</v>
      </c>
      <c r="K685" s="36">
        <v>0</v>
      </c>
      <c r="L685" s="36">
        <v>0</v>
      </c>
      <c r="M685" s="36">
        <v>0</v>
      </c>
      <c r="N685" s="36">
        <v>0</v>
      </c>
      <c r="O685" s="36">
        <v>0</v>
      </c>
      <c r="P685" s="36">
        <f t="shared" si="101"/>
        <v>5118.58</v>
      </c>
      <c r="Q685" s="37">
        <v>10.68</v>
      </c>
      <c r="R685" s="38">
        <f t="shared" si="102"/>
        <v>502.60079999999999</v>
      </c>
      <c r="S685" s="39">
        <v>9.73</v>
      </c>
      <c r="T685" s="38">
        <f t="shared" si="103"/>
        <v>457.89380000000006</v>
      </c>
      <c r="U685" s="40" t="str">
        <f t="shared" si="109"/>
        <v>Sosnowa 26 /    1</v>
      </c>
      <c r="V685" s="28">
        <v>11.13</v>
      </c>
      <c r="W685" s="38">
        <f t="shared" si="104"/>
        <v>523.77780000000007</v>
      </c>
      <c r="X685" s="38">
        <f t="shared" si="105"/>
        <v>0.45000000000000107</v>
      </c>
      <c r="Y685" s="41">
        <f t="shared" si="106"/>
        <v>0.14388489208633093</v>
      </c>
      <c r="Z685" s="42">
        <f t="shared" si="100"/>
        <v>21.177000000000078</v>
      </c>
      <c r="AA685" s="42">
        <f t="shared" si="107"/>
        <v>65.884000000000015</v>
      </c>
      <c r="AC685" s="42">
        <f t="shared" si="108"/>
        <v>21.177000000000078</v>
      </c>
    </row>
    <row r="686" spans="1:29" ht="20.100000000000001" customHeight="1" x14ac:dyDescent="0.2">
      <c r="A686" s="27">
        <v>679</v>
      </c>
      <c r="B686" s="26" t="s">
        <v>702</v>
      </c>
      <c r="C686" s="27"/>
      <c r="D686" s="36">
        <v>47.65</v>
      </c>
      <c r="E686" s="36">
        <v>235.89</v>
      </c>
      <c r="F686" s="36">
        <v>25657.07</v>
      </c>
      <c r="G686" s="36">
        <v>5182.75</v>
      </c>
      <c r="H686" s="36">
        <v>0</v>
      </c>
      <c r="I686" s="36">
        <v>5182.75</v>
      </c>
      <c r="J686" s="36">
        <v>0</v>
      </c>
      <c r="K686" s="36">
        <v>0</v>
      </c>
      <c r="L686" s="36">
        <v>0</v>
      </c>
      <c r="M686" s="36">
        <v>0</v>
      </c>
      <c r="N686" s="36">
        <v>0</v>
      </c>
      <c r="O686" s="36">
        <v>0</v>
      </c>
      <c r="P686" s="36">
        <f t="shared" si="101"/>
        <v>5182.75</v>
      </c>
      <c r="Q686" s="37">
        <v>10.68</v>
      </c>
      <c r="R686" s="38">
        <f t="shared" si="102"/>
        <v>508.90199999999999</v>
      </c>
      <c r="S686" s="39">
        <v>9.73</v>
      </c>
      <c r="T686" s="38">
        <f t="shared" si="103"/>
        <v>463.6345</v>
      </c>
      <c r="U686" s="40" t="str">
        <f t="shared" si="109"/>
        <v>Sosnowa 26 /    2</v>
      </c>
      <c r="V686" s="28">
        <v>11.13</v>
      </c>
      <c r="W686" s="38">
        <f t="shared" si="104"/>
        <v>530.34450000000004</v>
      </c>
      <c r="X686" s="38">
        <f t="shared" si="105"/>
        <v>0.45000000000000107</v>
      </c>
      <c r="Y686" s="41">
        <f t="shared" si="106"/>
        <v>0.14388489208633093</v>
      </c>
      <c r="Z686" s="42">
        <f t="shared" si="100"/>
        <v>21.442500000000052</v>
      </c>
      <c r="AA686" s="42">
        <f t="shared" si="107"/>
        <v>66.710000000000036</v>
      </c>
      <c r="AC686" s="42">
        <f t="shared" si="108"/>
        <v>21.442500000000052</v>
      </c>
    </row>
    <row r="687" spans="1:29" ht="20.100000000000001" customHeight="1" x14ac:dyDescent="0.2">
      <c r="A687" s="27">
        <v>680</v>
      </c>
      <c r="B687" s="26" t="s">
        <v>703</v>
      </c>
      <c r="C687" s="27"/>
      <c r="D687" s="36">
        <v>47.06</v>
      </c>
      <c r="E687" s="36">
        <v>235.89</v>
      </c>
      <c r="F687" s="36">
        <v>25657.07</v>
      </c>
      <c r="G687" s="36">
        <v>5118.58</v>
      </c>
      <c r="H687" s="36">
        <v>0</v>
      </c>
      <c r="I687" s="36">
        <v>5118.58</v>
      </c>
      <c r="J687" s="36">
        <v>0</v>
      </c>
      <c r="K687" s="36">
        <v>0</v>
      </c>
      <c r="L687" s="36">
        <v>37584</v>
      </c>
      <c r="M687" s="36">
        <v>37584</v>
      </c>
      <c r="N687" s="36">
        <v>798.64</v>
      </c>
      <c r="O687" s="36">
        <v>2505.6</v>
      </c>
      <c r="P687" s="36">
        <f t="shared" si="101"/>
        <v>7624.18</v>
      </c>
      <c r="Q687" s="37">
        <v>15.91</v>
      </c>
      <c r="R687" s="38">
        <f t="shared" si="102"/>
        <v>748.72460000000001</v>
      </c>
      <c r="S687" s="39">
        <v>13.31</v>
      </c>
      <c r="T687" s="38">
        <f t="shared" si="103"/>
        <v>626.36860000000001</v>
      </c>
      <c r="U687" s="40" t="str">
        <f t="shared" si="109"/>
        <v>Sosnowa 26 /    4</v>
      </c>
      <c r="V687" s="28">
        <v>14.86</v>
      </c>
      <c r="W687" s="38">
        <f t="shared" si="104"/>
        <v>699.3116</v>
      </c>
      <c r="X687" s="38">
        <f t="shared" si="105"/>
        <v>-1.0500000000000007</v>
      </c>
      <c r="Y687" s="41">
        <f t="shared" si="106"/>
        <v>0.11645379413974455</v>
      </c>
      <c r="Z687" s="42">
        <f t="shared" si="100"/>
        <v>-49.413000000000011</v>
      </c>
      <c r="AA687" s="42">
        <f t="shared" si="107"/>
        <v>72.942999999999984</v>
      </c>
      <c r="AC687" s="42">
        <f t="shared" si="108"/>
        <v>-49.413000000000011</v>
      </c>
    </row>
    <row r="688" spans="1:29" ht="20.100000000000001" customHeight="1" x14ac:dyDescent="0.2">
      <c r="A688" s="27">
        <v>681</v>
      </c>
      <c r="B688" s="26" t="s">
        <v>704</v>
      </c>
      <c r="C688" s="27"/>
      <c r="D688" s="36">
        <v>47.06</v>
      </c>
      <c r="E688" s="36">
        <v>235.89</v>
      </c>
      <c r="F688" s="36">
        <v>25657.07</v>
      </c>
      <c r="G688" s="36">
        <v>5118.58</v>
      </c>
      <c r="H688" s="36">
        <v>0</v>
      </c>
      <c r="I688" s="36">
        <v>5118.58</v>
      </c>
      <c r="J688" s="36">
        <v>0</v>
      </c>
      <c r="K688" s="36">
        <v>0</v>
      </c>
      <c r="L688" s="36">
        <v>0</v>
      </c>
      <c r="M688" s="36">
        <v>0</v>
      </c>
      <c r="N688" s="36">
        <v>0</v>
      </c>
      <c r="O688" s="36">
        <v>0</v>
      </c>
      <c r="P688" s="36">
        <f t="shared" si="101"/>
        <v>5118.58</v>
      </c>
      <c r="Q688" s="37">
        <v>10.68</v>
      </c>
      <c r="R688" s="38">
        <f t="shared" si="102"/>
        <v>502.60079999999999</v>
      </c>
      <c r="S688" s="39">
        <v>9.73</v>
      </c>
      <c r="T688" s="38">
        <f t="shared" si="103"/>
        <v>457.89380000000006</v>
      </c>
      <c r="U688" s="40" t="str">
        <f t="shared" si="109"/>
        <v>Sosnowa 28 /    1</v>
      </c>
      <c r="V688" s="28">
        <v>11.13</v>
      </c>
      <c r="W688" s="38">
        <f t="shared" si="104"/>
        <v>523.77780000000007</v>
      </c>
      <c r="X688" s="38">
        <f t="shared" si="105"/>
        <v>0.45000000000000107</v>
      </c>
      <c r="Y688" s="41">
        <f t="shared" si="106"/>
        <v>0.14388489208633093</v>
      </c>
      <c r="Z688" s="42">
        <f t="shared" si="100"/>
        <v>21.177000000000078</v>
      </c>
      <c r="AA688" s="42">
        <f t="shared" si="107"/>
        <v>65.884000000000015</v>
      </c>
      <c r="AC688" s="42">
        <f t="shared" si="108"/>
        <v>21.177000000000078</v>
      </c>
    </row>
    <row r="689" spans="1:29" ht="20.100000000000001" customHeight="1" x14ac:dyDescent="0.2">
      <c r="A689" s="27">
        <v>682</v>
      </c>
      <c r="B689" s="26" t="s">
        <v>705</v>
      </c>
      <c r="C689" s="27"/>
      <c r="D689" s="36">
        <v>47.06</v>
      </c>
      <c r="E689" s="36">
        <v>235.89</v>
      </c>
      <c r="F689" s="36">
        <v>25657.07</v>
      </c>
      <c r="G689" s="36">
        <v>5118.58</v>
      </c>
      <c r="H689" s="36">
        <v>0</v>
      </c>
      <c r="I689" s="36">
        <v>5118.58</v>
      </c>
      <c r="J689" s="36">
        <v>0</v>
      </c>
      <c r="K689" s="36">
        <v>0</v>
      </c>
      <c r="L689" s="36">
        <v>0</v>
      </c>
      <c r="M689" s="36">
        <v>0</v>
      </c>
      <c r="N689" s="36">
        <v>0</v>
      </c>
      <c r="O689" s="36">
        <v>0</v>
      </c>
      <c r="P689" s="36">
        <f t="shared" si="101"/>
        <v>5118.58</v>
      </c>
      <c r="Q689" s="37">
        <v>10.68</v>
      </c>
      <c r="R689" s="38">
        <f t="shared" si="102"/>
        <v>502.60079999999999</v>
      </c>
      <c r="S689" s="39">
        <v>9.7899999999999991</v>
      </c>
      <c r="T689" s="38">
        <f t="shared" si="103"/>
        <v>460.7174</v>
      </c>
      <c r="U689" s="40" t="str">
        <f t="shared" si="109"/>
        <v>Sosnowa 32 /    4</v>
      </c>
      <c r="V689" s="28">
        <v>11.2</v>
      </c>
      <c r="W689" s="38">
        <f t="shared" si="104"/>
        <v>527.072</v>
      </c>
      <c r="X689" s="38">
        <f t="shared" si="105"/>
        <v>0.51999999999999957</v>
      </c>
      <c r="Y689" s="41">
        <f t="shared" si="106"/>
        <v>0.14402451481103173</v>
      </c>
      <c r="Z689" s="42">
        <f t="shared" si="100"/>
        <v>24.47120000000001</v>
      </c>
      <c r="AA689" s="42">
        <f t="shared" si="107"/>
        <v>66.354600000000005</v>
      </c>
      <c r="AC689" s="42">
        <f t="shared" si="108"/>
        <v>24.47120000000001</v>
      </c>
    </row>
    <row r="690" spans="1:29" ht="20.100000000000001" customHeight="1" x14ac:dyDescent="0.2">
      <c r="A690" s="27">
        <v>683</v>
      </c>
      <c r="B690" s="26" t="s">
        <v>706</v>
      </c>
      <c r="C690" s="27"/>
      <c r="D690" s="36">
        <v>76.13</v>
      </c>
      <c r="E690" s="36">
        <v>152.26</v>
      </c>
      <c r="F690" s="36">
        <v>14108.86</v>
      </c>
      <c r="G690" s="36">
        <v>7054.43</v>
      </c>
      <c r="H690" s="36">
        <v>0</v>
      </c>
      <c r="I690" s="36">
        <v>7054.43</v>
      </c>
      <c r="J690" s="36">
        <v>0</v>
      </c>
      <c r="K690" s="36">
        <v>0</v>
      </c>
      <c r="L690" s="36">
        <v>0</v>
      </c>
      <c r="M690" s="36">
        <v>0</v>
      </c>
      <c r="N690" s="36">
        <v>0</v>
      </c>
      <c r="O690" s="36">
        <v>0</v>
      </c>
      <c r="P690" s="36">
        <f t="shared" si="101"/>
        <v>7054.43</v>
      </c>
      <c r="Q690" s="37">
        <v>9.1</v>
      </c>
      <c r="R690" s="38">
        <f t="shared" si="102"/>
        <v>692.7829999999999</v>
      </c>
      <c r="S690" s="39">
        <v>9.73</v>
      </c>
      <c r="T690" s="38">
        <f t="shared" si="103"/>
        <v>740.74490000000003</v>
      </c>
      <c r="U690" s="40" t="str">
        <f t="shared" si="109"/>
        <v>Sosnowa 5 /    1</v>
      </c>
      <c r="V690" s="28">
        <v>11.13</v>
      </c>
      <c r="W690" s="38">
        <f t="shared" si="104"/>
        <v>847.32690000000002</v>
      </c>
      <c r="X690" s="38">
        <f t="shared" si="105"/>
        <v>2.0300000000000011</v>
      </c>
      <c r="Y690" s="41">
        <f t="shared" si="106"/>
        <v>0.14388489208633093</v>
      </c>
      <c r="Z690" s="42">
        <f t="shared" si="100"/>
        <v>154.54390000000012</v>
      </c>
      <c r="AA690" s="42">
        <f t="shared" si="107"/>
        <v>106.58199999999999</v>
      </c>
      <c r="AC690" s="42">
        <f t="shared" si="108"/>
        <v>154.54390000000012</v>
      </c>
    </row>
    <row r="691" spans="1:29" ht="20.100000000000001" customHeight="1" x14ac:dyDescent="0.2">
      <c r="A691" s="27">
        <v>684</v>
      </c>
      <c r="B691" s="26" t="s">
        <v>707</v>
      </c>
      <c r="C691" s="27"/>
      <c r="D691" s="36">
        <v>76.13</v>
      </c>
      <c r="E691" s="36">
        <v>152.26</v>
      </c>
      <c r="F691" s="36">
        <v>14108.86</v>
      </c>
      <c r="G691" s="36">
        <v>7054.43</v>
      </c>
      <c r="H691" s="36">
        <v>0</v>
      </c>
      <c r="I691" s="36">
        <v>7054.43</v>
      </c>
      <c r="J691" s="36">
        <v>0</v>
      </c>
      <c r="K691" s="36">
        <v>0</v>
      </c>
      <c r="L691" s="36">
        <v>42697</v>
      </c>
      <c r="M691" s="36">
        <v>42697</v>
      </c>
      <c r="N691" s="36">
        <v>560.85</v>
      </c>
      <c r="O691" s="36">
        <v>4269.7</v>
      </c>
      <c r="P691" s="36">
        <f t="shared" si="101"/>
        <v>11324.130000000001</v>
      </c>
      <c r="Q691" s="37">
        <v>14.61</v>
      </c>
      <c r="R691" s="38">
        <f t="shared" si="102"/>
        <v>1112.2592999999999</v>
      </c>
      <c r="S691" s="39">
        <v>10.34</v>
      </c>
      <c r="T691" s="38">
        <f t="shared" si="103"/>
        <v>787.18419999999992</v>
      </c>
      <c r="U691" s="40" t="str">
        <f t="shared" si="109"/>
        <v>Sosnowa 5 /    2</v>
      </c>
      <c r="V691" s="28">
        <v>11.89</v>
      </c>
      <c r="W691" s="38">
        <f t="shared" si="104"/>
        <v>905.1857</v>
      </c>
      <c r="X691" s="38">
        <f t="shared" si="105"/>
        <v>-2.7199999999999989</v>
      </c>
      <c r="Y691" s="41">
        <f t="shared" si="106"/>
        <v>0.14990328820116061</v>
      </c>
      <c r="Z691" s="42">
        <f t="shared" si="100"/>
        <v>-207.07359999999994</v>
      </c>
      <c r="AA691" s="42">
        <f t="shared" si="107"/>
        <v>118.00150000000008</v>
      </c>
      <c r="AC691" s="42">
        <f t="shared" si="108"/>
        <v>-207.07359999999994</v>
      </c>
    </row>
    <row r="692" spans="1:29" ht="20.100000000000001" customHeight="1" x14ac:dyDescent="0.2">
      <c r="A692" s="27">
        <v>685</v>
      </c>
      <c r="B692" s="26" t="s">
        <v>708</v>
      </c>
      <c r="C692" s="27"/>
      <c r="D692" s="36">
        <v>43.86</v>
      </c>
      <c r="E692" s="36">
        <v>189.83</v>
      </c>
      <c r="F692" s="36">
        <v>25732.799999999999</v>
      </c>
      <c r="G692" s="36">
        <v>5945.53</v>
      </c>
      <c r="H692" s="36">
        <v>0</v>
      </c>
      <c r="I692" s="36">
        <v>5945.53</v>
      </c>
      <c r="J692" s="36">
        <v>0</v>
      </c>
      <c r="K692" s="36">
        <v>0</v>
      </c>
      <c r="L692" s="36">
        <v>0</v>
      </c>
      <c r="M692" s="36">
        <v>0</v>
      </c>
      <c r="N692" s="36">
        <v>0</v>
      </c>
      <c r="O692" s="36">
        <v>0</v>
      </c>
      <c r="P692" s="36">
        <f t="shared" si="101"/>
        <v>5945.53</v>
      </c>
      <c r="Q692" s="37">
        <v>13.31</v>
      </c>
      <c r="R692" s="38">
        <f t="shared" si="102"/>
        <v>583.77660000000003</v>
      </c>
      <c r="S692" s="39">
        <v>9.7899999999999991</v>
      </c>
      <c r="T692" s="38">
        <f t="shared" si="103"/>
        <v>429.38939999999997</v>
      </c>
      <c r="U692" s="40" t="str">
        <f t="shared" si="109"/>
        <v>Staszica 10 /    1</v>
      </c>
      <c r="V692" s="28">
        <v>11.26</v>
      </c>
      <c r="W692" s="38">
        <f t="shared" si="104"/>
        <v>493.86359999999996</v>
      </c>
      <c r="X692" s="38">
        <f t="shared" si="105"/>
        <v>-2.0500000000000007</v>
      </c>
      <c r="Y692" s="41">
        <f t="shared" si="106"/>
        <v>0.15015321756894795</v>
      </c>
      <c r="Z692" s="42">
        <f t="shared" si="100"/>
        <v>-89.913000000000068</v>
      </c>
      <c r="AA692" s="42">
        <f t="shared" si="107"/>
        <v>64.474199999999996</v>
      </c>
      <c r="AC692" s="42">
        <f t="shared" si="108"/>
        <v>-89.913000000000068</v>
      </c>
    </row>
    <row r="693" spans="1:29" ht="20.100000000000001" customHeight="1" x14ac:dyDescent="0.2">
      <c r="A693" s="27">
        <v>686</v>
      </c>
      <c r="B693" s="26" t="s">
        <v>709</v>
      </c>
      <c r="C693" s="27"/>
      <c r="D693" s="36">
        <v>43.86</v>
      </c>
      <c r="E693" s="36">
        <v>189.83</v>
      </c>
      <c r="F693" s="36">
        <v>25732.799999999999</v>
      </c>
      <c r="G693" s="36">
        <v>5945.53</v>
      </c>
      <c r="H693" s="36">
        <v>0</v>
      </c>
      <c r="I693" s="36">
        <v>5945.53</v>
      </c>
      <c r="J693" s="36">
        <v>0</v>
      </c>
      <c r="K693" s="36">
        <v>0</v>
      </c>
      <c r="L693" s="36">
        <v>0</v>
      </c>
      <c r="M693" s="36">
        <v>0</v>
      </c>
      <c r="N693" s="36">
        <v>0</v>
      </c>
      <c r="O693" s="36">
        <v>0</v>
      </c>
      <c r="P693" s="36">
        <f t="shared" si="101"/>
        <v>5945.53</v>
      </c>
      <c r="Q693" s="37">
        <v>13.31</v>
      </c>
      <c r="R693" s="38">
        <f t="shared" si="102"/>
        <v>583.77660000000003</v>
      </c>
      <c r="S693" s="39">
        <v>9.7899999999999991</v>
      </c>
      <c r="T693" s="38">
        <f t="shared" si="103"/>
        <v>429.38939999999997</v>
      </c>
      <c r="U693" s="40" t="str">
        <f t="shared" si="109"/>
        <v>Staszica 10 /    7</v>
      </c>
      <c r="V693" s="28">
        <v>11.26</v>
      </c>
      <c r="W693" s="38">
        <f t="shared" si="104"/>
        <v>493.86359999999996</v>
      </c>
      <c r="X693" s="38">
        <f t="shared" si="105"/>
        <v>-2.0500000000000007</v>
      </c>
      <c r="Y693" s="41">
        <f t="shared" si="106"/>
        <v>0.15015321756894795</v>
      </c>
      <c r="Z693" s="42">
        <f t="shared" si="100"/>
        <v>-89.913000000000068</v>
      </c>
      <c r="AA693" s="42">
        <f t="shared" si="107"/>
        <v>64.474199999999996</v>
      </c>
      <c r="AC693" s="42">
        <f t="shared" si="108"/>
        <v>-89.913000000000068</v>
      </c>
    </row>
    <row r="694" spans="1:29" ht="20.100000000000001" customHeight="1" x14ac:dyDescent="0.2">
      <c r="A694" s="27">
        <v>687</v>
      </c>
      <c r="B694" s="26" t="s">
        <v>710</v>
      </c>
      <c r="C694" s="27"/>
      <c r="D694" s="36">
        <v>25.08</v>
      </c>
      <c r="E694" s="36">
        <v>189.83</v>
      </c>
      <c r="F694" s="36">
        <v>25732.799999999999</v>
      </c>
      <c r="G694" s="36">
        <v>3399.77</v>
      </c>
      <c r="H694" s="36">
        <v>0</v>
      </c>
      <c r="I694" s="36">
        <v>3399.77</v>
      </c>
      <c r="J694" s="36">
        <v>0</v>
      </c>
      <c r="K694" s="36">
        <v>0</v>
      </c>
      <c r="L694" s="36">
        <v>0</v>
      </c>
      <c r="M694" s="36">
        <v>0</v>
      </c>
      <c r="N694" s="36">
        <v>0</v>
      </c>
      <c r="O694" s="36">
        <v>0</v>
      </c>
      <c r="P694" s="36">
        <f t="shared" si="101"/>
        <v>3399.77</v>
      </c>
      <c r="Q694" s="37">
        <v>13.31</v>
      </c>
      <c r="R694" s="38">
        <f t="shared" si="102"/>
        <v>333.81479999999999</v>
      </c>
      <c r="S694" s="39">
        <v>9.7899999999999991</v>
      </c>
      <c r="T694" s="38">
        <f t="shared" si="103"/>
        <v>245.53319999999997</v>
      </c>
      <c r="U694" s="40" t="str">
        <f t="shared" si="109"/>
        <v>Staszica 10 /    8</v>
      </c>
      <c r="V694" s="28">
        <v>11.26</v>
      </c>
      <c r="W694" s="38">
        <f t="shared" si="104"/>
        <v>282.4008</v>
      </c>
      <c r="X694" s="38">
        <f t="shared" si="105"/>
        <v>-2.0500000000000007</v>
      </c>
      <c r="Y694" s="41">
        <f t="shared" si="106"/>
        <v>0.15015321756894795</v>
      </c>
      <c r="Z694" s="42">
        <f t="shared" si="100"/>
        <v>-51.413999999999987</v>
      </c>
      <c r="AA694" s="42">
        <f t="shared" si="107"/>
        <v>36.867600000000039</v>
      </c>
      <c r="AC694" s="42">
        <f t="shared" si="108"/>
        <v>-51.413999999999987</v>
      </c>
    </row>
    <row r="695" spans="1:29" ht="20.100000000000001" customHeight="1" x14ac:dyDescent="0.2">
      <c r="A695" s="27">
        <v>688</v>
      </c>
      <c r="B695" s="26" t="s">
        <v>711</v>
      </c>
      <c r="C695" s="27"/>
      <c r="D695" s="36">
        <v>32.909999999999997</v>
      </c>
      <c r="E695" s="36">
        <v>189.83</v>
      </c>
      <c r="F695" s="36">
        <v>25732.799999999999</v>
      </c>
      <c r="G695" s="36">
        <v>4461.18</v>
      </c>
      <c r="H695" s="36">
        <v>0</v>
      </c>
      <c r="I695" s="36">
        <v>4461.18</v>
      </c>
      <c r="J695" s="36">
        <v>0</v>
      </c>
      <c r="K695" s="36">
        <v>0</v>
      </c>
      <c r="L695" s="36">
        <v>0</v>
      </c>
      <c r="M695" s="36">
        <v>0</v>
      </c>
      <c r="N695" s="36">
        <v>0</v>
      </c>
      <c r="O695" s="36">
        <v>0</v>
      </c>
      <c r="P695" s="36">
        <f t="shared" si="101"/>
        <v>4461.18</v>
      </c>
      <c r="Q695" s="37">
        <v>13.31</v>
      </c>
      <c r="R695" s="38">
        <f t="shared" si="102"/>
        <v>438.03209999999996</v>
      </c>
      <c r="S695" s="39">
        <v>9.7899999999999991</v>
      </c>
      <c r="T695" s="38">
        <f t="shared" si="103"/>
        <v>322.18889999999993</v>
      </c>
      <c r="U695" s="40" t="str">
        <f t="shared" si="109"/>
        <v>Staszica 10 /   12</v>
      </c>
      <c r="V695" s="28">
        <v>11.26</v>
      </c>
      <c r="W695" s="38">
        <f t="shared" si="104"/>
        <v>370.56659999999994</v>
      </c>
      <c r="X695" s="38">
        <f t="shared" si="105"/>
        <v>-2.0500000000000007</v>
      </c>
      <c r="Y695" s="41">
        <f t="shared" si="106"/>
        <v>0.15015321756894795</v>
      </c>
      <c r="Z695" s="42">
        <f t="shared" si="100"/>
        <v>-67.46550000000002</v>
      </c>
      <c r="AA695" s="42">
        <f t="shared" si="107"/>
        <v>48.377700000000004</v>
      </c>
      <c r="AC695" s="42">
        <f t="shared" si="108"/>
        <v>-67.46550000000002</v>
      </c>
    </row>
    <row r="696" spans="1:29" ht="20.100000000000001" customHeight="1" x14ac:dyDescent="0.2">
      <c r="A696" s="27">
        <v>689</v>
      </c>
      <c r="B696" s="26" t="s">
        <v>712</v>
      </c>
      <c r="C696" s="27"/>
      <c r="D696" s="36">
        <v>44.12</v>
      </c>
      <c r="E696" s="36">
        <v>189.83</v>
      </c>
      <c r="F696" s="36">
        <v>25732.799999999999</v>
      </c>
      <c r="G696" s="36">
        <v>5980.78</v>
      </c>
      <c r="H696" s="36">
        <v>0</v>
      </c>
      <c r="I696" s="36">
        <v>5980.78</v>
      </c>
      <c r="J696" s="36">
        <v>0</v>
      </c>
      <c r="K696" s="36">
        <v>0</v>
      </c>
      <c r="L696" s="36">
        <v>0</v>
      </c>
      <c r="M696" s="36">
        <v>0</v>
      </c>
      <c r="N696" s="36">
        <v>0</v>
      </c>
      <c r="O696" s="36">
        <v>0</v>
      </c>
      <c r="P696" s="36">
        <f t="shared" si="101"/>
        <v>5980.78</v>
      </c>
      <c r="Q696" s="37">
        <v>13.31</v>
      </c>
      <c r="R696" s="38">
        <f t="shared" si="102"/>
        <v>587.23720000000003</v>
      </c>
      <c r="S696" s="39">
        <v>9.7899999999999991</v>
      </c>
      <c r="T696" s="38">
        <f t="shared" si="103"/>
        <v>431.93479999999994</v>
      </c>
      <c r="U696" s="40" t="str">
        <f t="shared" si="109"/>
        <v>Staszica 12 /    3</v>
      </c>
      <c r="V696" s="28">
        <v>11.26</v>
      </c>
      <c r="W696" s="38">
        <f t="shared" si="104"/>
        <v>496.79119999999995</v>
      </c>
      <c r="X696" s="38">
        <f t="shared" si="105"/>
        <v>-2.0500000000000007</v>
      </c>
      <c r="Y696" s="41">
        <f t="shared" si="106"/>
        <v>0.15015321756894795</v>
      </c>
      <c r="Z696" s="42">
        <f t="shared" si="100"/>
        <v>-90.446000000000083</v>
      </c>
      <c r="AA696" s="42">
        <f t="shared" si="107"/>
        <v>64.856400000000008</v>
      </c>
      <c r="AC696" s="42">
        <f t="shared" si="108"/>
        <v>-90.446000000000083</v>
      </c>
    </row>
    <row r="697" spans="1:29" ht="20.100000000000001" customHeight="1" x14ac:dyDescent="0.2">
      <c r="A697" s="27">
        <v>690</v>
      </c>
      <c r="B697" s="26" t="s">
        <v>713</v>
      </c>
      <c r="C697" s="27"/>
      <c r="D697" s="36">
        <v>44.35</v>
      </c>
      <c r="E697" s="36">
        <v>132.06</v>
      </c>
      <c r="F697" s="36">
        <v>19735.23</v>
      </c>
      <c r="G697" s="36">
        <v>6627.73</v>
      </c>
      <c r="H697" s="36">
        <v>0</v>
      </c>
      <c r="I697" s="36">
        <v>6627.73</v>
      </c>
      <c r="J697" s="36">
        <v>0</v>
      </c>
      <c r="K697" s="36">
        <v>0</v>
      </c>
      <c r="L697" s="36">
        <v>0</v>
      </c>
      <c r="M697" s="36">
        <v>0</v>
      </c>
      <c r="N697" s="36">
        <v>0</v>
      </c>
      <c r="O697" s="36">
        <v>0</v>
      </c>
      <c r="P697" s="36">
        <f t="shared" si="101"/>
        <v>6627.73</v>
      </c>
      <c r="Q697" s="37">
        <v>14.67</v>
      </c>
      <c r="R697" s="38">
        <f t="shared" si="102"/>
        <v>650.61450000000002</v>
      </c>
      <c r="S697" s="39">
        <v>9.7899999999999991</v>
      </c>
      <c r="T697" s="38">
        <f t="shared" si="103"/>
        <v>434.18649999999997</v>
      </c>
      <c r="U697" s="40" t="str">
        <f t="shared" si="109"/>
        <v>Staszica 14 /    6</v>
      </c>
      <c r="V697" s="28">
        <v>11.26</v>
      </c>
      <c r="W697" s="38">
        <f t="shared" si="104"/>
        <v>499.38100000000003</v>
      </c>
      <c r="X697" s="38">
        <f t="shared" si="105"/>
        <v>-3.41</v>
      </c>
      <c r="Y697" s="41">
        <f t="shared" si="106"/>
        <v>0.15015321756894795</v>
      </c>
      <c r="Z697" s="42">
        <f t="shared" si="100"/>
        <v>-151.23349999999999</v>
      </c>
      <c r="AA697" s="42">
        <f t="shared" si="107"/>
        <v>65.194500000000062</v>
      </c>
      <c r="AC697" s="42">
        <f t="shared" si="108"/>
        <v>-151.23349999999999</v>
      </c>
    </row>
    <row r="698" spans="1:29" ht="20.100000000000001" customHeight="1" x14ac:dyDescent="0.2">
      <c r="A698" s="27">
        <v>691</v>
      </c>
      <c r="B698" s="26" t="s">
        <v>714</v>
      </c>
      <c r="C698" s="27"/>
      <c r="D698" s="36">
        <v>44.04</v>
      </c>
      <c r="E698" s="36">
        <v>132.06</v>
      </c>
      <c r="F698" s="36">
        <v>19735.23</v>
      </c>
      <c r="G698" s="36">
        <v>6581.4</v>
      </c>
      <c r="H698" s="36">
        <v>0</v>
      </c>
      <c r="I698" s="36">
        <v>6581.4</v>
      </c>
      <c r="J698" s="36">
        <v>0</v>
      </c>
      <c r="K698" s="36">
        <v>0</v>
      </c>
      <c r="L698" s="36">
        <v>0</v>
      </c>
      <c r="M698" s="36">
        <v>0</v>
      </c>
      <c r="N698" s="36">
        <v>0</v>
      </c>
      <c r="O698" s="36">
        <v>0</v>
      </c>
      <c r="P698" s="36">
        <f t="shared" si="101"/>
        <v>6581.4</v>
      </c>
      <c r="Q698" s="37">
        <v>14.67</v>
      </c>
      <c r="R698" s="38">
        <f t="shared" si="102"/>
        <v>646.06679999999994</v>
      </c>
      <c r="S698" s="39">
        <v>10.199999999999999</v>
      </c>
      <c r="T698" s="38">
        <f t="shared" si="103"/>
        <v>449.20799999999997</v>
      </c>
      <c r="U698" s="40" t="str">
        <f t="shared" si="109"/>
        <v>Staszica 16 /    7</v>
      </c>
      <c r="V698" s="28">
        <v>11.73</v>
      </c>
      <c r="W698" s="38">
        <f t="shared" si="104"/>
        <v>516.58920000000001</v>
      </c>
      <c r="X698" s="38">
        <f t="shared" si="105"/>
        <v>-2.9399999999999995</v>
      </c>
      <c r="Y698" s="41">
        <f t="shared" si="106"/>
        <v>0.15000000000000013</v>
      </c>
      <c r="Z698" s="42">
        <f t="shared" si="100"/>
        <v>-129.47759999999994</v>
      </c>
      <c r="AA698" s="42">
        <f t="shared" si="107"/>
        <v>67.381200000000035</v>
      </c>
      <c r="AC698" s="42">
        <f t="shared" si="108"/>
        <v>-129.47759999999994</v>
      </c>
    </row>
    <row r="699" spans="1:29" ht="20.100000000000001" customHeight="1" x14ac:dyDescent="0.2">
      <c r="A699" s="27">
        <v>692</v>
      </c>
      <c r="B699" s="26" t="s">
        <v>715</v>
      </c>
      <c r="C699" s="27"/>
      <c r="D699" s="36">
        <v>43.67</v>
      </c>
      <c r="E699" s="36">
        <v>132.06</v>
      </c>
      <c r="F699" s="36">
        <v>19735.23</v>
      </c>
      <c r="G699" s="36">
        <v>6526.11</v>
      </c>
      <c r="H699" s="36">
        <v>0</v>
      </c>
      <c r="I699" s="36">
        <v>6526.11</v>
      </c>
      <c r="J699" s="36">
        <v>0</v>
      </c>
      <c r="K699" s="36">
        <v>0</v>
      </c>
      <c r="L699" s="36">
        <v>0</v>
      </c>
      <c r="M699" s="36">
        <v>0</v>
      </c>
      <c r="N699" s="36">
        <v>0</v>
      </c>
      <c r="O699" s="36">
        <v>0</v>
      </c>
      <c r="P699" s="36">
        <f t="shared" si="101"/>
        <v>6526.11</v>
      </c>
      <c r="Q699" s="37">
        <v>14.67</v>
      </c>
      <c r="R699" s="38">
        <f t="shared" si="102"/>
        <v>640.63890000000004</v>
      </c>
      <c r="S699" s="39">
        <v>10.199999999999999</v>
      </c>
      <c r="T699" s="38">
        <f t="shared" si="103"/>
        <v>445.43399999999997</v>
      </c>
      <c r="U699" s="40" t="str">
        <f t="shared" si="109"/>
        <v>Staszica 18 /    1</v>
      </c>
      <c r="V699" s="28">
        <v>11.73</v>
      </c>
      <c r="W699" s="38">
        <f t="shared" si="104"/>
        <v>512.2491</v>
      </c>
      <c r="X699" s="38">
        <f t="shared" si="105"/>
        <v>-2.9399999999999995</v>
      </c>
      <c r="Y699" s="41">
        <f t="shared" si="106"/>
        <v>0.15000000000000013</v>
      </c>
      <c r="Z699" s="42">
        <f t="shared" si="100"/>
        <v>-128.38980000000004</v>
      </c>
      <c r="AA699" s="42">
        <f t="shared" si="107"/>
        <v>66.815100000000029</v>
      </c>
      <c r="AC699" s="42">
        <f t="shared" si="108"/>
        <v>-128.38980000000004</v>
      </c>
    </row>
    <row r="700" spans="1:29" ht="20.100000000000001" customHeight="1" x14ac:dyDescent="0.2">
      <c r="A700" s="27">
        <v>693</v>
      </c>
      <c r="B700" s="26" t="s">
        <v>716</v>
      </c>
      <c r="C700" s="27"/>
      <c r="D700" s="36">
        <v>44.34</v>
      </c>
      <c r="E700" s="36">
        <v>156.82</v>
      </c>
      <c r="F700" s="36">
        <v>18027.47</v>
      </c>
      <c r="G700" s="36">
        <v>5097.17</v>
      </c>
      <c r="H700" s="36">
        <v>0</v>
      </c>
      <c r="I700" s="36">
        <v>5097.17</v>
      </c>
      <c r="J700" s="36">
        <v>0</v>
      </c>
      <c r="K700" s="36">
        <v>0</v>
      </c>
      <c r="L700" s="36">
        <v>0</v>
      </c>
      <c r="M700" s="36">
        <v>0</v>
      </c>
      <c r="N700" s="36">
        <v>0</v>
      </c>
      <c r="O700" s="36">
        <v>0</v>
      </c>
      <c r="P700" s="36">
        <f t="shared" si="101"/>
        <v>5097.17</v>
      </c>
      <c r="Q700" s="37">
        <v>11.29</v>
      </c>
      <c r="R700" s="38">
        <f t="shared" si="102"/>
        <v>500.59859999999998</v>
      </c>
      <c r="S700" s="39">
        <v>9.7899999999999991</v>
      </c>
      <c r="T700" s="38">
        <f t="shared" si="103"/>
        <v>434.08859999999999</v>
      </c>
      <c r="U700" s="40" t="str">
        <f t="shared" si="109"/>
        <v>Staszica 20 /    9</v>
      </c>
      <c r="V700" s="28">
        <v>11.26</v>
      </c>
      <c r="W700" s="38">
        <f t="shared" si="104"/>
        <v>499.26840000000004</v>
      </c>
      <c r="X700" s="38">
        <f t="shared" si="105"/>
        <v>-2.9999999999999361E-2</v>
      </c>
      <c r="Y700" s="41">
        <f t="shared" si="106"/>
        <v>0.15015321756894795</v>
      </c>
      <c r="Z700" s="42">
        <f t="shared" ref="Z700:Z762" si="110">W700-R700</f>
        <v>-1.3301999999999339</v>
      </c>
      <c r="AA700" s="42">
        <f t="shared" si="107"/>
        <v>65.179800000000057</v>
      </c>
      <c r="AC700" s="42">
        <f t="shared" si="108"/>
        <v>-1.3301999999999339</v>
      </c>
    </row>
    <row r="701" spans="1:29" ht="20.100000000000001" customHeight="1" x14ac:dyDescent="0.2">
      <c r="A701" s="27">
        <v>694</v>
      </c>
      <c r="B701" s="26" t="s">
        <v>717</v>
      </c>
      <c r="C701" s="27"/>
      <c r="D701" s="36">
        <v>24.72</v>
      </c>
      <c r="E701" s="36">
        <v>156.82</v>
      </c>
      <c r="F701" s="36">
        <v>18027.47</v>
      </c>
      <c r="G701" s="36">
        <v>2841.72</v>
      </c>
      <c r="H701" s="36">
        <v>0</v>
      </c>
      <c r="I701" s="36">
        <v>2841.72</v>
      </c>
      <c r="J701" s="36">
        <v>0</v>
      </c>
      <c r="K701" s="36">
        <v>0</v>
      </c>
      <c r="L701" s="36">
        <v>0</v>
      </c>
      <c r="M701" s="36">
        <v>0</v>
      </c>
      <c r="N701" s="36">
        <v>0</v>
      </c>
      <c r="O701" s="36">
        <v>0</v>
      </c>
      <c r="P701" s="36">
        <f t="shared" ref="P701:P763" si="111">I701+O701</f>
        <v>2841.72</v>
      </c>
      <c r="Q701" s="37">
        <v>11.29</v>
      </c>
      <c r="R701" s="38">
        <f t="shared" ref="R701:R763" si="112">D701*Q701</f>
        <v>279.08879999999999</v>
      </c>
      <c r="S701" s="39">
        <v>9.7899999999999991</v>
      </c>
      <c r="T701" s="38">
        <f t="shared" ref="T701:T763" si="113">D701*S701</f>
        <v>242.00879999999998</v>
      </c>
      <c r="U701" s="40" t="str">
        <f t="shared" si="109"/>
        <v>Staszica 24 /    2</v>
      </c>
      <c r="V701" s="28">
        <v>11.26</v>
      </c>
      <c r="W701" s="38">
        <f t="shared" ref="W701:W763" si="114">D701*V701</f>
        <v>278.34719999999999</v>
      </c>
      <c r="X701" s="38">
        <f t="shared" ref="X701:X763" si="115">V701-Q701</f>
        <v>-2.9999999999999361E-2</v>
      </c>
      <c r="Y701" s="41">
        <f t="shared" ref="Y701:Y763" si="116">V701/S701-100%</f>
        <v>0.15015321756894795</v>
      </c>
      <c r="Z701" s="42">
        <f t="shared" si="110"/>
        <v>-0.74160000000000537</v>
      </c>
      <c r="AA701" s="42">
        <f t="shared" ref="AA701:AA763" si="117">W701-T701</f>
        <v>36.338400000000007</v>
      </c>
      <c r="AC701" s="42">
        <f t="shared" ref="AC701:AC763" si="118">W701-R701</f>
        <v>-0.74160000000000537</v>
      </c>
    </row>
    <row r="702" spans="1:29" ht="20.100000000000001" customHeight="1" x14ac:dyDescent="0.2">
      <c r="A702" s="27">
        <v>695</v>
      </c>
      <c r="B702" s="26" t="s">
        <v>718</v>
      </c>
      <c r="C702" s="27"/>
      <c r="D702" s="36">
        <v>43.67</v>
      </c>
      <c r="E702" s="36">
        <v>156.82</v>
      </c>
      <c r="F702" s="36">
        <v>18027.47</v>
      </c>
      <c r="G702" s="36">
        <v>5020.1499999999996</v>
      </c>
      <c r="H702" s="36">
        <v>0</v>
      </c>
      <c r="I702" s="36">
        <v>5020.1499999999996</v>
      </c>
      <c r="J702" s="36">
        <v>0</v>
      </c>
      <c r="K702" s="36">
        <v>0</v>
      </c>
      <c r="L702" s="36">
        <v>0</v>
      </c>
      <c r="M702" s="36">
        <v>0</v>
      </c>
      <c r="N702" s="36">
        <v>0</v>
      </c>
      <c r="O702" s="36">
        <v>0</v>
      </c>
      <c r="P702" s="36">
        <f t="shared" si="111"/>
        <v>5020.1499999999996</v>
      </c>
      <c r="Q702" s="37">
        <v>11.29</v>
      </c>
      <c r="R702" s="38">
        <f t="shared" si="112"/>
        <v>493.03429999999997</v>
      </c>
      <c r="S702" s="39">
        <v>9.7899999999999991</v>
      </c>
      <c r="T702" s="38">
        <f t="shared" si="113"/>
        <v>427.52929999999998</v>
      </c>
      <c r="U702" s="40" t="str">
        <f t="shared" si="109"/>
        <v>Staszica 24 /    4</v>
      </c>
      <c r="V702" s="28">
        <v>11.26</v>
      </c>
      <c r="W702" s="38">
        <f t="shared" si="114"/>
        <v>491.7242</v>
      </c>
      <c r="X702" s="38">
        <f t="shared" si="115"/>
        <v>-2.9999999999999361E-2</v>
      </c>
      <c r="Y702" s="41">
        <f t="shared" si="116"/>
        <v>0.15015321756894795</v>
      </c>
      <c r="Z702" s="42">
        <f t="shared" si="110"/>
        <v>-1.3100999999999772</v>
      </c>
      <c r="AA702" s="42">
        <f t="shared" si="117"/>
        <v>64.194900000000018</v>
      </c>
      <c r="AC702" s="42">
        <f t="shared" si="118"/>
        <v>-1.3100999999999772</v>
      </c>
    </row>
    <row r="703" spans="1:29" ht="20.100000000000001" customHeight="1" x14ac:dyDescent="0.2">
      <c r="A703" s="27">
        <v>696</v>
      </c>
      <c r="B703" s="26" t="s">
        <v>719</v>
      </c>
      <c r="C703" s="27"/>
      <c r="D703" s="36">
        <v>44.09</v>
      </c>
      <c r="E703" s="36">
        <v>156.82</v>
      </c>
      <c r="F703" s="36">
        <v>18027.47</v>
      </c>
      <c r="G703" s="36">
        <v>5068.43</v>
      </c>
      <c r="H703" s="36">
        <v>0</v>
      </c>
      <c r="I703" s="36">
        <v>5068.43</v>
      </c>
      <c r="J703" s="36">
        <v>0</v>
      </c>
      <c r="K703" s="36">
        <v>0</v>
      </c>
      <c r="L703" s="36">
        <v>0</v>
      </c>
      <c r="M703" s="36">
        <v>0</v>
      </c>
      <c r="N703" s="36">
        <v>0</v>
      </c>
      <c r="O703" s="36">
        <v>0</v>
      </c>
      <c r="P703" s="36">
        <f t="shared" si="111"/>
        <v>5068.43</v>
      </c>
      <c r="Q703" s="37">
        <v>11.29</v>
      </c>
      <c r="R703" s="38">
        <f t="shared" si="112"/>
        <v>497.77609999999999</v>
      </c>
      <c r="S703" s="39">
        <v>9.7899999999999991</v>
      </c>
      <c r="T703" s="38">
        <f t="shared" si="113"/>
        <v>431.64109999999999</v>
      </c>
      <c r="U703" s="40" t="str">
        <f t="shared" si="109"/>
        <v>Staszica 24 /    6</v>
      </c>
      <c r="V703" s="28">
        <v>11.26</v>
      </c>
      <c r="W703" s="38">
        <f t="shared" si="114"/>
        <v>496.45340000000004</v>
      </c>
      <c r="X703" s="38">
        <f t="shared" si="115"/>
        <v>-2.9999999999999361E-2</v>
      </c>
      <c r="Y703" s="41">
        <f t="shared" si="116"/>
        <v>0.15015321756894795</v>
      </c>
      <c r="Z703" s="42">
        <f t="shared" si="110"/>
        <v>-1.3226999999999407</v>
      </c>
      <c r="AA703" s="42">
        <f t="shared" si="117"/>
        <v>64.81230000000005</v>
      </c>
      <c r="AC703" s="42">
        <f t="shared" si="118"/>
        <v>-1.3226999999999407</v>
      </c>
    </row>
    <row r="704" spans="1:29" ht="20.100000000000001" customHeight="1" x14ac:dyDescent="0.2">
      <c r="A704" s="27">
        <v>697</v>
      </c>
      <c r="B704" s="26" t="s">
        <v>720</v>
      </c>
      <c r="C704" s="27"/>
      <c r="D704" s="36">
        <v>26.78</v>
      </c>
      <c r="E704" s="36">
        <v>2057.39</v>
      </c>
      <c r="F704" s="36">
        <v>238170.68</v>
      </c>
      <c r="G704" s="36">
        <v>3100.15</v>
      </c>
      <c r="H704" s="36">
        <v>0</v>
      </c>
      <c r="I704" s="36">
        <v>3100.15</v>
      </c>
      <c r="J704" s="36">
        <v>0</v>
      </c>
      <c r="K704" s="36">
        <v>0</v>
      </c>
      <c r="L704" s="36">
        <v>516.6</v>
      </c>
      <c r="M704" s="36">
        <v>516.6</v>
      </c>
      <c r="N704" s="36">
        <v>19.29</v>
      </c>
      <c r="O704" s="36">
        <v>51.67</v>
      </c>
      <c r="P704" s="36">
        <f t="shared" si="111"/>
        <v>3151.82</v>
      </c>
      <c r="Q704" s="37">
        <v>11.56</v>
      </c>
      <c r="R704" s="38">
        <f t="shared" si="112"/>
        <v>309.57680000000005</v>
      </c>
      <c r="S704" s="39">
        <v>14.44</v>
      </c>
      <c r="T704" s="38">
        <f t="shared" si="113"/>
        <v>386.70319999999998</v>
      </c>
      <c r="U704" s="40" t="str">
        <f t="shared" si="109"/>
        <v>Steyera 15 /    1</v>
      </c>
      <c r="V704" s="28">
        <v>14.86</v>
      </c>
      <c r="W704" s="38">
        <f t="shared" si="114"/>
        <v>397.95080000000002</v>
      </c>
      <c r="X704" s="38">
        <f t="shared" si="115"/>
        <v>3.2999999999999989</v>
      </c>
      <c r="Y704" s="41">
        <f t="shared" si="116"/>
        <v>2.9085872576177341E-2</v>
      </c>
      <c r="Z704" s="42">
        <f t="shared" si="110"/>
        <v>88.373999999999967</v>
      </c>
      <c r="AA704" s="42">
        <f t="shared" si="117"/>
        <v>11.247600000000034</v>
      </c>
      <c r="AC704" s="42">
        <f t="shared" si="118"/>
        <v>88.373999999999967</v>
      </c>
    </row>
    <row r="705" spans="1:29" ht="20.100000000000001" customHeight="1" x14ac:dyDescent="0.2">
      <c r="A705" s="27">
        <v>698</v>
      </c>
      <c r="B705" s="26" t="s">
        <v>721</v>
      </c>
      <c r="C705" s="27"/>
      <c r="D705" s="36">
        <v>35.700000000000003</v>
      </c>
      <c r="E705" s="36">
        <v>2057.39</v>
      </c>
      <c r="F705" s="36">
        <v>238170.68</v>
      </c>
      <c r="G705" s="36">
        <v>4132.76</v>
      </c>
      <c r="H705" s="36">
        <v>0</v>
      </c>
      <c r="I705" s="36">
        <v>4132.76</v>
      </c>
      <c r="J705" s="36">
        <v>0</v>
      </c>
      <c r="K705" s="36">
        <v>0</v>
      </c>
      <c r="L705" s="36">
        <v>516.61</v>
      </c>
      <c r="M705" s="36">
        <v>516.61</v>
      </c>
      <c r="N705" s="36">
        <v>14.47</v>
      </c>
      <c r="O705" s="36">
        <v>51.67</v>
      </c>
      <c r="P705" s="36">
        <f t="shared" si="111"/>
        <v>4184.43</v>
      </c>
      <c r="Q705" s="37">
        <v>11.51</v>
      </c>
      <c r="R705" s="38">
        <f t="shared" si="112"/>
        <v>410.90700000000004</v>
      </c>
      <c r="S705" s="39">
        <v>14.44</v>
      </c>
      <c r="T705" s="38">
        <f t="shared" si="113"/>
        <v>515.50800000000004</v>
      </c>
      <c r="U705" s="40" t="str">
        <f t="shared" si="109"/>
        <v>Steyera 15 /    2</v>
      </c>
      <c r="V705" s="28">
        <v>14.86</v>
      </c>
      <c r="W705" s="38">
        <f t="shared" si="114"/>
        <v>530.50200000000007</v>
      </c>
      <c r="X705" s="38">
        <f t="shared" si="115"/>
        <v>3.3499999999999996</v>
      </c>
      <c r="Y705" s="41">
        <f t="shared" si="116"/>
        <v>2.9085872576177341E-2</v>
      </c>
      <c r="Z705" s="42">
        <f t="shared" si="110"/>
        <v>119.59500000000003</v>
      </c>
      <c r="AA705" s="42">
        <f t="shared" si="117"/>
        <v>14.994000000000028</v>
      </c>
      <c r="AC705" s="42">
        <f t="shared" si="118"/>
        <v>119.59500000000003</v>
      </c>
    </row>
    <row r="706" spans="1:29" ht="20.100000000000001" customHeight="1" x14ac:dyDescent="0.2">
      <c r="A706" s="27">
        <v>699</v>
      </c>
      <c r="B706" s="26" t="s">
        <v>722</v>
      </c>
      <c r="C706" s="27"/>
      <c r="D706" s="36">
        <v>59.75</v>
      </c>
      <c r="E706" s="36">
        <v>2057.39</v>
      </c>
      <c r="F706" s="36">
        <v>238170.68</v>
      </c>
      <c r="G706" s="36">
        <v>6916.87</v>
      </c>
      <c r="H706" s="36">
        <v>0</v>
      </c>
      <c r="I706" s="36">
        <v>6916.87</v>
      </c>
      <c r="J706" s="36">
        <v>0</v>
      </c>
      <c r="K706" s="36">
        <v>0</v>
      </c>
      <c r="L706" s="36">
        <v>516.61</v>
      </c>
      <c r="M706" s="36">
        <v>516.61</v>
      </c>
      <c r="N706" s="36">
        <v>8.64</v>
      </c>
      <c r="O706" s="36">
        <v>51.67</v>
      </c>
      <c r="P706" s="36">
        <f t="shared" si="111"/>
        <v>6968.54</v>
      </c>
      <c r="Q706" s="37">
        <v>11.45</v>
      </c>
      <c r="R706" s="38">
        <f t="shared" si="112"/>
        <v>684.13749999999993</v>
      </c>
      <c r="S706" s="39">
        <v>14.44</v>
      </c>
      <c r="T706" s="38">
        <f t="shared" si="113"/>
        <v>862.79</v>
      </c>
      <c r="U706" s="40" t="str">
        <f t="shared" si="109"/>
        <v>Steyera 15 /    3</v>
      </c>
      <c r="V706" s="28">
        <v>14.86</v>
      </c>
      <c r="W706" s="38">
        <f t="shared" si="114"/>
        <v>887.88499999999999</v>
      </c>
      <c r="X706" s="38">
        <f t="shared" si="115"/>
        <v>3.41</v>
      </c>
      <c r="Y706" s="41">
        <f t="shared" si="116"/>
        <v>2.9085872576177341E-2</v>
      </c>
      <c r="Z706" s="42">
        <f t="shared" si="110"/>
        <v>203.74750000000006</v>
      </c>
      <c r="AA706" s="42">
        <f t="shared" si="117"/>
        <v>25.095000000000027</v>
      </c>
      <c r="AC706" s="42">
        <f t="shared" si="118"/>
        <v>203.74750000000006</v>
      </c>
    </row>
    <row r="707" spans="1:29" ht="20.100000000000001" customHeight="1" x14ac:dyDescent="0.2">
      <c r="A707" s="27">
        <v>700</v>
      </c>
      <c r="B707" s="26" t="s">
        <v>724</v>
      </c>
      <c r="C707" s="27"/>
      <c r="D707" s="36">
        <v>35.46</v>
      </c>
      <c r="E707" s="36">
        <v>2057.39</v>
      </c>
      <c r="F707" s="36">
        <v>238170.68</v>
      </c>
      <c r="G707" s="36">
        <v>4104.97</v>
      </c>
      <c r="H707" s="36">
        <v>0</v>
      </c>
      <c r="I707" s="36">
        <v>4104.97</v>
      </c>
      <c r="J707" s="36">
        <v>0</v>
      </c>
      <c r="K707" s="36">
        <v>0</v>
      </c>
      <c r="L707" s="36">
        <v>516.61</v>
      </c>
      <c r="M707" s="36">
        <v>516.61</v>
      </c>
      <c r="N707" s="36">
        <v>14.57</v>
      </c>
      <c r="O707" s="36">
        <v>51.67</v>
      </c>
      <c r="P707" s="36">
        <f t="shared" si="111"/>
        <v>4156.6400000000003</v>
      </c>
      <c r="Q707" s="37">
        <v>11.51</v>
      </c>
      <c r="R707" s="38">
        <f t="shared" si="112"/>
        <v>408.14460000000003</v>
      </c>
      <c r="S707" s="39">
        <v>14.44</v>
      </c>
      <c r="T707" s="38">
        <f t="shared" si="113"/>
        <v>512.04240000000004</v>
      </c>
      <c r="U707" s="40" t="str">
        <f t="shared" si="109"/>
        <v>Steyera 15 /    5</v>
      </c>
      <c r="V707" s="28">
        <v>14.86</v>
      </c>
      <c r="W707" s="38">
        <f t="shared" si="114"/>
        <v>526.93560000000002</v>
      </c>
      <c r="X707" s="38">
        <f t="shared" si="115"/>
        <v>3.3499999999999996</v>
      </c>
      <c r="Y707" s="41">
        <f t="shared" si="116"/>
        <v>2.9085872576177341E-2</v>
      </c>
      <c r="Z707" s="42">
        <f t="shared" si="110"/>
        <v>118.791</v>
      </c>
      <c r="AA707" s="42">
        <f t="shared" si="117"/>
        <v>14.893199999999979</v>
      </c>
      <c r="AC707" s="42">
        <f t="shared" si="118"/>
        <v>118.791</v>
      </c>
    </row>
    <row r="708" spans="1:29" ht="20.100000000000001" customHeight="1" x14ac:dyDescent="0.2">
      <c r="A708" s="27">
        <v>701</v>
      </c>
      <c r="B708" s="26" t="s">
        <v>725</v>
      </c>
      <c r="C708" s="27"/>
      <c r="D708" s="36">
        <v>38.17</v>
      </c>
      <c r="E708" s="36">
        <v>2057.39</v>
      </c>
      <c r="F708" s="36">
        <v>238170.68</v>
      </c>
      <c r="G708" s="36">
        <v>4418.6899999999996</v>
      </c>
      <c r="H708" s="36">
        <v>0</v>
      </c>
      <c r="I708" s="36">
        <v>4418.6899999999996</v>
      </c>
      <c r="J708" s="36">
        <v>0</v>
      </c>
      <c r="K708" s="36">
        <v>0</v>
      </c>
      <c r="L708" s="36">
        <v>516.59</v>
      </c>
      <c r="M708" s="36">
        <v>516.59</v>
      </c>
      <c r="N708" s="36">
        <v>13.53</v>
      </c>
      <c r="O708" s="36">
        <v>51.66</v>
      </c>
      <c r="P708" s="36">
        <f t="shared" si="111"/>
        <v>4470.3499999999995</v>
      </c>
      <c r="Q708" s="37">
        <v>11.5</v>
      </c>
      <c r="R708" s="38">
        <f t="shared" si="112"/>
        <v>438.95500000000004</v>
      </c>
      <c r="S708" s="39">
        <v>14.44</v>
      </c>
      <c r="T708" s="38">
        <f t="shared" si="113"/>
        <v>551.1748</v>
      </c>
      <c r="U708" s="40" t="str">
        <f t="shared" si="109"/>
        <v>Steyera 15 /    6</v>
      </c>
      <c r="V708" s="28">
        <v>14.86</v>
      </c>
      <c r="W708" s="38">
        <f t="shared" si="114"/>
        <v>567.20619999999997</v>
      </c>
      <c r="X708" s="38">
        <f t="shared" si="115"/>
        <v>3.3599999999999994</v>
      </c>
      <c r="Y708" s="41">
        <f t="shared" si="116"/>
        <v>2.9085872576177341E-2</v>
      </c>
      <c r="Z708" s="42">
        <f t="shared" si="110"/>
        <v>128.25119999999993</v>
      </c>
      <c r="AA708" s="42">
        <f t="shared" si="117"/>
        <v>16.031399999999962</v>
      </c>
      <c r="AC708" s="42">
        <f t="shared" si="118"/>
        <v>128.25119999999993</v>
      </c>
    </row>
    <row r="709" spans="1:29" ht="20.100000000000001" customHeight="1" x14ac:dyDescent="0.2">
      <c r="A709" s="27">
        <v>702</v>
      </c>
      <c r="B709" s="26" t="s">
        <v>726</v>
      </c>
      <c r="C709" s="27"/>
      <c r="D709" s="36">
        <v>38.270000000000003</v>
      </c>
      <c r="E709" s="36">
        <v>2057.39</v>
      </c>
      <c r="F709" s="36">
        <v>238170.68</v>
      </c>
      <c r="G709" s="36">
        <v>4430.2700000000004</v>
      </c>
      <c r="H709" s="36">
        <v>0</v>
      </c>
      <c r="I709" s="36">
        <v>4430.2700000000004</v>
      </c>
      <c r="J709" s="36">
        <v>0</v>
      </c>
      <c r="K709" s="36">
        <v>0</v>
      </c>
      <c r="L709" s="36">
        <v>516.61</v>
      </c>
      <c r="M709" s="36">
        <v>516.61</v>
      </c>
      <c r="N709" s="36">
        <v>13.5</v>
      </c>
      <c r="O709" s="36">
        <v>51.67</v>
      </c>
      <c r="P709" s="36">
        <f t="shared" si="111"/>
        <v>4481.9400000000005</v>
      </c>
      <c r="Q709" s="37">
        <v>11.5</v>
      </c>
      <c r="R709" s="38">
        <f t="shared" si="112"/>
        <v>440.10500000000002</v>
      </c>
      <c r="S709" s="39">
        <v>14.44</v>
      </c>
      <c r="T709" s="38">
        <f t="shared" si="113"/>
        <v>552.61880000000008</v>
      </c>
      <c r="U709" s="40" t="str">
        <f t="shared" si="109"/>
        <v>Steyera 15 /    7</v>
      </c>
      <c r="V709" s="28">
        <v>14.86</v>
      </c>
      <c r="W709" s="38">
        <f t="shared" si="114"/>
        <v>568.69220000000007</v>
      </c>
      <c r="X709" s="38">
        <f t="shared" si="115"/>
        <v>3.3599999999999994</v>
      </c>
      <c r="Y709" s="41">
        <f t="shared" si="116"/>
        <v>2.9085872576177341E-2</v>
      </c>
      <c r="Z709" s="42">
        <f t="shared" si="110"/>
        <v>128.58720000000005</v>
      </c>
      <c r="AA709" s="42">
        <f t="shared" si="117"/>
        <v>16.073399999999992</v>
      </c>
      <c r="AC709" s="42">
        <f t="shared" si="118"/>
        <v>128.58720000000005</v>
      </c>
    </row>
    <row r="710" spans="1:29" ht="20.100000000000001" customHeight="1" x14ac:dyDescent="0.2">
      <c r="A710" s="27">
        <v>703</v>
      </c>
      <c r="B710" s="26" t="s">
        <v>727</v>
      </c>
      <c r="C710" s="27"/>
      <c r="D710" s="36">
        <v>38.590000000000003</v>
      </c>
      <c r="E710" s="36">
        <v>2057.39</v>
      </c>
      <c r="F710" s="36">
        <v>238170.68</v>
      </c>
      <c r="G710" s="36">
        <v>4467.3100000000004</v>
      </c>
      <c r="H710" s="36">
        <v>0</v>
      </c>
      <c r="I710" s="36">
        <v>4467.3100000000004</v>
      </c>
      <c r="J710" s="36">
        <v>0</v>
      </c>
      <c r="K710" s="36">
        <v>0</v>
      </c>
      <c r="L710" s="36">
        <v>516.61</v>
      </c>
      <c r="M710" s="36">
        <v>516.61</v>
      </c>
      <c r="N710" s="36">
        <v>13.39</v>
      </c>
      <c r="O710" s="36">
        <v>51.67</v>
      </c>
      <c r="P710" s="36">
        <f t="shared" si="111"/>
        <v>4518.9800000000005</v>
      </c>
      <c r="Q710" s="37">
        <v>11.5</v>
      </c>
      <c r="R710" s="38">
        <f t="shared" si="112"/>
        <v>443.78500000000003</v>
      </c>
      <c r="S710" s="39">
        <v>14.59</v>
      </c>
      <c r="T710" s="38">
        <f t="shared" si="113"/>
        <v>563.02809999999999</v>
      </c>
      <c r="U710" s="40" t="str">
        <f t="shared" si="109"/>
        <v>Steyera 15 /    8</v>
      </c>
      <c r="V710" s="28">
        <v>14.86</v>
      </c>
      <c r="W710" s="38">
        <f t="shared" si="114"/>
        <v>573.44740000000002</v>
      </c>
      <c r="X710" s="38">
        <f t="shared" si="115"/>
        <v>3.3599999999999994</v>
      </c>
      <c r="Y710" s="41">
        <f t="shared" si="116"/>
        <v>1.8505825908156304E-2</v>
      </c>
      <c r="Z710" s="42">
        <f t="shared" si="110"/>
        <v>129.66239999999999</v>
      </c>
      <c r="AA710" s="42">
        <f t="shared" si="117"/>
        <v>10.419300000000021</v>
      </c>
      <c r="AC710" s="42">
        <f t="shared" si="118"/>
        <v>129.66239999999999</v>
      </c>
    </row>
    <row r="711" spans="1:29" ht="20.100000000000001" customHeight="1" x14ac:dyDescent="0.2">
      <c r="A711" s="27">
        <v>704</v>
      </c>
      <c r="B711" s="26" t="s">
        <v>728</v>
      </c>
      <c r="C711" s="27"/>
      <c r="D711" s="36">
        <v>51.82</v>
      </c>
      <c r="E711" s="36">
        <v>2057.39</v>
      </c>
      <c r="F711" s="36">
        <v>238170.68</v>
      </c>
      <c r="G711" s="36">
        <v>5998.86</v>
      </c>
      <c r="H711" s="36">
        <v>0</v>
      </c>
      <c r="I711" s="36">
        <v>5998.86</v>
      </c>
      <c r="J711" s="36">
        <v>0</v>
      </c>
      <c r="K711" s="36">
        <v>0</v>
      </c>
      <c r="L711" s="36">
        <v>516.6</v>
      </c>
      <c r="M711" s="36">
        <v>516.6</v>
      </c>
      <c r="N711" s="36">
        <v>9.9600000000000009</v>
      </c>
      <c r="O711" s="36">
        <v>51.67</v>
      </c>
      <c r="P711" s="36">
        <f t="shared" si="111"/>
        <v>6050.53</v>
      </c>
      <c r="Q711" s="37">
        <v>11.47</v>
      </c>
      <c r="R711" s="38">
        <f t="shared" si="112"/>
        <v>594.37540000000001</v>
      </c>
      <c r="S711" s="39">
        <v>14.44</v>
      </c>
      <c r="T711" s="38">
        <f t="shared" si="113"/>
        <v>748.2808</v>
      </c>
      <c r="U711" s="40" t="str">
        <f t="shared" si="109"/>
        <v>Steyera 15 /    9</v>
      </c>
      <c r="V711" s="28">
        <v>14.86</v>
      </c>
      <c r="W711" s="38">
        <f t="shared" si="114"/>
        <v>770.04520000000002</v>
      </c>
      <c r="X711" s="38">
        <f t="shared" si="115"/>
        <v>3.3899999999999988</v>
      </c>
      <c r="Y711" s="41">
        <f t="shared" si="116"/>
        <v>2.9085872576177341E-2</v>
      </c>
      <c r="Z711" s="42">
        <f t="shared" si="110"/>
        <v>175.66980000000001</v>
      </c>
      <c r="AA711" s="42">
        <f t="shared" si="117"/>
        <v>21.764400000000023</v>
      </c>
      <c r="AC711" s="42">
        <f t="shared" si="118"/>
        <v>175.66980000000001</v>
      </c>
    </row>
    <row r="712" spans="1:29" ht="20.100000000000001" customHeight="1" x14ac:dyDescent="0.2">
      <c r="A712" s="27">
        <v>705</v>
      </c>
      <c r="B712" s="26" t="s">
        <v>729</v>
      </c>
      <c r="C712" s="27"/>
      <c r="D712" s="36">
        <v>38.64</v>
      </c>
      <c r="E712" s="36">
        <v>2057.39</v>
      </c>
      <c r="F712" s="36">
        <v>238170.68</v>
      </c>
      <c r="G712" s="36">
        <v>4473.1000000000004</v>
      </c>
      <c r="H712" s="36">
        <v>0</v>
      </c>
      <c r="I712" s="36">
        <v>4473.1000000000004</v>
      </c>
      <c r="J712" s="36">
        <v>0</v>
      </c>
      <c r="K712" s="36">
        <v>0</v>
      </c>
      <c r="L712" s="36">
        <v>516.61</v>
      </c>
      <c r="M712" s="36">
        <v>516.61</v>
      </c>
      <c r="N712" s="36">
        <v>13.37</v>
      </c>
      <c r="O712" s="36">
        <v>51.67</v>
      </c>
      <c r="P712" s="36">
        <f t="shared" si="111"/>
        <v>4524.7700000000004</v>
      </c>
      <c r="Q712" s="37">
        <v>11.5</v>
      </c>
      <c r="R712" s="38">
        <f t="shared" si="112"/>
        <v>444.36</v>
      </c>
      <c r="S712" s="39">
        <v>14.44</v>
      </c>
      <c r="T712" s="38">
        <f t="shared" si="113"/>
        <v>557.96159999999998</v>
      </c>
      <c r="U712" s="40" t="str">
        <f t="shared" ref="U712:U775" si="119">PROPER(B712)</f>
        <v>Steyera 15 /   10</v>
      </c>
      <c r="V712" s="28">
        <v>14.86</v>
      </c>
      <c r="W712" s="38">
        <f t="shared" si="114"/>
        <v>574.19039999999995</v>
      </c>
      <c r="X712" s="38">
        <f t="shared" si="115"/>
        <v>3.3599999999999994</v>
      </c>
      <c r="Y712" s="41">
        <f t="shared" si="116"/>
        <v>2.9085872576177341E-2</v>
      </c>
      <c r="Z712" s="42">
        <f t="shared" si="110"/>
        <v>129.83039999999994</v>
      </c>
      <c r="AA712" s="42">
        <f t="shared" si="117"/>
        <v>16.228799999999978</v>
      </c>
      <c r="AC712" s="42">
        <f t="shared" si="118"/>
        <v>129.83039999999994</v>
      </c>
    </row>
    <row r="713" spans="1:29" ht="20.100000000000001" customHeight="1" x14ac:dyDescent="0.2">
      <c r="A713" s="27">
        <v>706</v>
      </c>
      <c r="B713" s="26" t="s">
        <v>730</v>
      </c>
      <c r="C713" s="27"/>
      <c r="D713" s="36">
        <v>37.33</v>
      </c>
      <c r="E713" s="36">
        <v>2057.39</v>
      </c>
      <c r="F713" s="36">
        <v>238170.68</v>
      </c>
      <c r="G713" s="36">
        <v>4321.45</v>
      </c>
      <c r="H713" s="36">
        <v>0</v>
      </c>
      <c r="I713" s="36">
        <v>4321.45</v>
      </c>
      <c r="J713" s="36">
        <v>0</v>
      </c>
      <c r="K713" s="36">
        <v>0</v>
      </c>
      <c r="L713" s="36">
        <v>516.59</v>
      </c>
      <c r="M713" s="36">
        <v>516.59</v>
      </c>
      <c r="N713" s="36">
        <v>13.84</v>
      </c>
      <c r="O713" s="36">
        <v>51.66</v>
      </c>
      <c r="P713" s="36">
        <f t="shared" si="111"/>
        <v>4373.1099999999997</v>
      </c>
      <c r="Q713" s="37">
        <v>11.5</v>
      </c>
      <c r="R713" s="38">
        <f t="shared" si="112"/>
        <v>429.29499999999996</v>
      </c>
      <c r="S713" s="39">
        <v>14.44</v>
      </c>
      <c r="T713" s="38">
        <f t="shared" si="113"/>
        <v>539.04519999999991</v>
      </c>
      <c r="U713" s="40" t="str">
        <f t="shared" si="119"/>
        <v>Steyera 15 /   11</v>
      </c>
      <c r="V713" s="28">
        <v>14.86</v>
      </c>
      <c r="W713" s="38">
        <f t="shared" si="114"/>
        <v>554.72379999999998</v>
      </c>
      <c r="X713" s="38">
        <f t="shared" si="115"/>
        <v>3.3599999999999994</v>
      </c>
      <c r="Y713" s="41">
        <f t="shared" si="116"/>
        <v>2.9085872576177341E-2</v>
      </c>
      <c r="Z713" s="42">
        <f t="shared" si="110"/>
        <v>125.42880000000002</v>
      </c>
      <c r="AA713" s="42">
        <f t="shared" si="117"/>
        <v>15.678600000000074</v>
      </c>
      <c r="AC713" s="42">
        <f t="shared" si="118"/>
        <v>125.42880000000002</v>
      </c>
    </row>
    <row r="714" spans="1:29" ht="20.100000000000001" customHeight="1" x14ac:dyDescent="0.2">
      <c r="A714" s="27">
        <v>707</v>
      </c>
      <c r="B714" s="26" t="s">
        <v>731</v>
      </c>
      <c r="C714" s="27"/>
      <c r="D714" s="36">
        <v>30.45</v>
      </c>
      <c r="E714" s="36">
        <v>2057.39</v>
      </c>
      <c r="F714" s="36">
        <v>238170.68</v>
      </c>
      <c r="G714" s="36">
        <v>3525</v>
      </c>
      <c r="H714" s="36">
        <v>0</v>
      </c>
      <c r="I714" s="36">
        <v>3525</v>
      </c>
      <c r="J714" s="36">
        <v>0</v>
      </c>
      <c r="K714" s="36">
        <v>0</v>
      </c>
      <c r="L714" s="36">
        <v>516.61</v>
      </c>
      <c r="M714" s="36">
        <v>516.61</v>
      </c>
      <c r="N714" s="36">
        <v>16.97</v>
      </c>
      <c r="O714" s="36">
        <v>51.67</v>
      </c>
      <c r="P714" s="36">
        <f t="shared" si="111"/>
        <v>3576.67</v>
      </c>
      <c r="Q714" s="37">
        <v>11.53</v>
      </c>
      <c r="R714" s="38">
        <f t="shared" si="112"/>
        <v>351.08849999999995</v>
      </c>
      <c r="S714" s="39">
        <v>14.44</v>
      </c>
      <c r="T714" s="38">
        <f t="shared" si="113"/>
        <v>439.69799999999998</v>
      </c>
      <c r="U714" s="40" t="str">
        <f t="shared" si="119"/>
        <v>Steyera 15 /   12</v>
      </c>
      <c r="V714" s="28">
        <v>14.86</v>
      </c>
      <c r="W714" s="38">
        <f t="shared" si="114"/>
        <v>452.48699999999997</v>
      </c>
      <c r="X714" s="38">
        <f t="shared" si="115"/>
        <v>3.33</v>
      </c>
      <c r="Y714" s="41">
        <f t="shared" si="116"/>
        <v>2.9085872576177341E-2</v>
      </c>
      <c r="Z714" s="42">
        <f t="shared" si="110"/>
        <v>101.39850000000001</v>
      </c>
      <c r="AA714" s="42">
        <f t="shared" si="117"/>
        <v>12.788999999999987</v>
      </c>
      <c r="AC714" s="42">
        <f t="shared" si="118"/>
        <v>101.39850000000001</v>
      </c>
    </row>
    <row r="715" spans="1:29" ht="20.100000000000001" customHeight="1" x14ac:dyDescent="0.2">
      <c r="A715" s="27">
        <v>708</v>
      </c>
      <c r="B715" s="26" t="s">
        <v>732</v>
      </c>
      <c r="C715" s="27"/>
      <c r="D715" s="36">
        <v>31.74</v>
      </c>
      <c r="E715" s="36">
        <v>2057.39</v>
      </c>
      <c r="F715" s="36">
        <v>238170.68</v>
      </c>
      <c r="G715" s="36">
        <v>3674.33</v>
      </c>
      <c r="H715" s="36">
        <v>0</v>
      </c>
      <c r="I715" s="36">
        <v>3674.33</v>
      </c>
      <c r="J715" s="36">
        <v>0</v>
      </c>
      <c r="K715" s="36">
        <v>0</v>
      </c>
      <c r="L715" s="36">
        <v>516.61</v>
      </c>
      <c r="M715" s="36">
        <v>516.61</v>
      </c>
      <c r="N715" s="36">
        <v>16.28</v>
      </c>
      <c r="O715" s="36">
        <v>51.67</v>
      </c>
      <c r="P715" s="36">
        <f t="shared" si="111"/>
        <v>3726</v>
      </c>
      <c r="Q715" s="37">
        <v>11.53</v>
      </c>
      <c r="R715" s="38">
        <f t="shared" si="112"/>
        <v>365.96219999999994</v>
      </c>
      <c r="S715" s="39">
        <v>14.44</v>
      </c>
      <c r="T715" s="38">
        <f t="shared" si="113"/>
        <v>458.32559999999995</v>
      </c>
      <c r="U715" s="40" t="str">
        <f t="shared" si="119"/>
        <v>Steyera 15 /   13</v>
      </c>
      <c r="V715" s="28">
        <v>14.86</v>
      </c>
      <c r="W715" s="38">
        <f t="shared" si="114"/>
        <v>471.65639999999996</v>
      </c>
      <c r="X715" s="38">
        <f t="shared" si="115"/>
        <v>3.33</v>
      </c>
      <c r="Y715" s="41">
        <f t="shared" si="116"/>
        <v>2.9085872576177341E-2</v>
      </c>
      <c r="Z715" s="42">
        <f t="shared" si="110"/>
        <v>105.69420000000002</v>
      </c>
      <c r="AA715" s="42">
        <f t="shared" si="117"/>
        <v>13.330800000000011</v>
      </c>
      <c r="AC715" s="42">
        <f t="shared" si="118"/>
        <v>105.69420000000002</v>
      </c>
    </row>
    <row r="716" spans="1:29" ht="20.100000000000001" customHeight="1" x14ac:dyDescent="0.2">
      <c r="A716" s="27">
        <v>709</v>
      </c>
      <c r="B716" s="26" t="s">
        <v>733</v>
      </c>
      <c r="C716" s="27"/>
      <c r="D716" s="36">
        <v>26.52</v>
      </c>
      <c r="E716" s="36">
        <v>2057.39</v>
      </c>
      <c r="F716" s="36">
        <v>238170.68</v>
      </c>
      <c r="G716" s="36">
        <v>3070.05</v>
      </c>
      <c r="H716" s="36">
        <v>0</v>
      </c>
      <c r="I716" s="36">
        <v>3070.05</v>
      </c>
      <c r="J716" s="36">
        <v>0</v>
      </c>
      <c r="K716" s="36">
        <v>0</v>
      </c>
      <c r="L716" s="36">
        <v>516.61</v>
      </c>
      <c r="M716" s="36">
        <v>516.61</v>
      </c>
      <c r="N716" s="36">
        <v>19.48</v>
      </c>
      <c r="O716" s="36">
        <v>51.67</v>
      </c>
      <c r="P716" s="36">
        <f t="shared" si="111"/>
        <v>3121.7200000000003</v>
      </c>
      <c r="Q716" s="37">
        <v>11.56</v>
      </c>
      <c r="R716" s="38">
        <f t="shared" si="112"/>
        <v>306.57120000000003</v>
      </c>
      <c r="S716" s="39">
        <v>14.44</v>
      </c>
      <c r="T716" s="38">
        <f t="shared" si="113"/>
        <v>382.94880000000001</v>
      </c>
      <c r="U716" s="40" t="str">
        <f t="shared" si="119"/>
        <v>Steyera 15 /   14</v>
      </c>
      <c r="V716" s="28">
        <v>14.86</v>
      </c>
      <c r="W716" s="38">
        <f t="shared" si="114"/>
        <v>394.0872</v>
      </c>
      <c r="X716" s="38">
        <f t="shared" si="115"/>
        <v>3.2999999999999989</v>
      </c>
      <c r="Y716" s="41">
        <f t="shared" si="116"/>
        <v>2.9085872576177341E-2</v>
      </c>
      <c r="Z716" s="42">
        <f t="shared" si="110"/>
        <v>87.515999999999963</v>
      </c>
      <c r="AA716" s="42">
        <f t="shared" si="117"/>
        <v>11.13839999999999</v>
      </c>
      <c r="AC716" s="42">
        <f t="shared" si="118"/>
        <v>87.515999999999963</v>
      </c>
    </row>
    <row r="717" spans="1:29" ht="20.100000000000001" customHeight="1" x14ac:dyDescent="0.2">
      <c r="A717" s="27">
        <v>710</v>
      </c>
      <c r="B717" s="26" t="s">
        <v>734</v>
      </c>
      <c r="C717" s="27"/>
      <c r="D717" s="36">
        <v>35.479999999999997</v>
      </c>
      <c r="E717" s="36">
        <v>2057.39</v>
      </c>
      <c r="F717" s="36">
        <v>238170.68</v>
      </c>
      <c r="G717" s="36">
        <v>4107.29</v>
      </c>
      <c r="H717" s="36">
        <v>0</v>
      </c>
      <c r="I717" s="36">
        <v>4107.29</v>
      </c>
      <c r="J717" s="36">
        <v>0</v>
      </c>
      <c r="K717" s="36">
        <v>0</v>
      </c>
      <c r="L717" s="36">
        <v>516.6</v>
      </c>
      <c r="M717" s="36">
        <v>516.6</v>
      </c>
      <c r="N717" s="36">
        <v>14.56</v>
      </c>
      <c r="O717" s="36">
        <v>51.67</v>
      </c>
      <c r="P717" s="36">
        <f t="shared" si="111"/>
        <v>4158.96</v>
      </c>
      <c r="Q717" s="37">
        <v>11.51</v>
      </c>
      <c r="R717" s="38">
        <f t="shared" si="112"/>
        <v>408.37479999999994</v>
      </c>
      <c r="S717" s="39">
        <v>14.44</v>
      </c>
      <c r="T717" s="38">
        <f t="shared" si="113"/>
        <v>512.33119999999997</v>
      </c>
      <c r="U717" s="40" t="str">
        <f t="shared" si="119"/>
        <v>Steyera 15 /   15</v>
      </c>
      <c r="V717" s="28">
        <v>14.86</v>
      </c>
      <c r="W717" s="38">
        <f t="shared" si="114"/>
        <v>527.23279999999988</v>
      </c>
      <c r="X717" s="38">
        <f t="shared" si="115"/>
        <v>3.3499999999999996</v>
      </c>
      <c r="Y717" s="41">
        <f t="shared" si="116"/>
        <v>2.9085872576177341E-2</v>
      </c>
      <c r="Z717" s="42">
        <f t="shared" si="110"/>
        <v>118.85799999999995</v>
      </c>
      <c r="AA717" s="42">
        <f t="shared" si="117"/>
        <v>14.901599999999917</v>
      </c>
      <c r="AC717" s="42">
        <f t="shared" si="118"/>
        <v>118.85799999999995</v>
      </c>
    </row>
    <row r="718" spans="1:29" ht="20.100000000000001" customHeight="1" x14ac:dyDescent="0.2">
      <c r="A718" s="27">
        <v>711</v>
      </c>
      <c r="B718" s="26" t="s">
        <v>735</v>
      </c>
      <c r="C718" s="27"/>
      <c r="D718" s="36">
        <v>59.69</v>
      </c>
      <c r="E718" s="36">
        <v>2057.39</v>
      </c>
      <c r="F718" s="36">
        <v>238170.68</v>
      </c>
      <c r="G718" s="36">
        <v>6909.92</v>
      </c>
      <c r="H718" s="36">
        <v>0</v>
      </c>
      <c r="I718" s="36">
        <v>6909.92</v>
      </c>
      <c r="J718" s="36">
        <v>0</v>
      </c>
      <c r="K718" s="36">
        <v>0</v>
      </c>
      <c r="L718" s="36">
        <v>516.61</v>
      </c>
      <c r="M718" s="36">
        <v>516.61</v>
      </c>
      <c r="N718" s="36">
        <v>8.66</v>
      </c>
      <c r="O718" s="36">
        <v>51.67</v>
      </c>
      <c r="P718" s="36">
        <f t="shared" si="111"/>
        <v>6961.59</v>
      </c>
      <c r="Q718" s="37">
        <v>11.45</v>
      </c>
      <c r="R718" s="38">
        <f t="shared" si="112"/>
        <v>683.45049999999992</v>
      </c>
      <c r="S718" s="39">
        <v>14.44</v>
      </c>
      <c r="T718" s="38">
        <f t="shared" si="113"/>
        <v>861.92359999999996</v>
      </c>
      <c r="U718" s="40" t="str">
        <f t="shared" si="119"/>
        <v>Steyera 15 /   16</v>
      </c>
      <c r="V718" s="28">
        <v>14.86</v>
      </c>
      <c r="W718" s="38">
        <f t="shared" si="114"/>
        <v>886.99339999999995</v>
      </c>
      <c r="X718" s="38">
        <f t="shared" si="115"/>
        <v>3.41</v>
      </c>
      <c r="Y718" s="41">
        <f t="shared" si="116"/>
        <v>2.9085872576177341E-2</v>
      </c>
      <c r="Z718" s="42">
        <f t="shared" si="110"/>
        <v>203.54290000000003</v>
      </c>
      <c r="AA718" s="42">
        <f t="shared" si="117"/>
        <v>25.069799999999987</v>
      </c>
      <c r="AC718" s="42">
        <f t="shared" si="118"/>
        <v>203.54290000000003</v>
      </c>
    </row>
    <row r="719" spans="1:29" ht="20.100000000000001" customHeight="1" x14ac:dyDescent="0.2">
      <c r="A719" s="27">
        <v>712</v>
      </c>
      <c r="B719" s="26" t="s">
        <v>736</v>
      </c>
      <c r="C719" s="27"/>
      <c r="D719" s="36">
        <v>54.63</v>
      </c>
      <c r="E719" s="36">
        <v>2057.39</v>
      </c>
      <c r="F719" s="36">
        <v>238170.68</v>
      </c>
      <c r="G719" s="36">
        <v>6324.16</v>
      </c>
      <c r="H719" s="36">
        <v>0</v>
      </c>
      <c r="I719" s="36">
        <v>6324.16</v>
      </c>
      <c r="J719" s="36">
        <v>0</v>
      </c>
      <c r="K719" s="36">
        <v>0</v>
      </c>
      <c r="L719" s="36">
        <v>516.61</v>
      </c>
      <c r="M719" s="36">
        <v>516.61</v>
      </c>
      <c r="N719" s="36">
        <v>9.4499999999999993</v>
      </c>
      <c r="O719" s="36">
        <v>51.67</v>
      </c>
      <c r="P719" s="36">
        <f t="shared" si="111"/>
        <v>6375.83</v>
      </c>
      <c r="Q719" s="37">
        <v>11.46</v>
      </c>
      <c r="R719" s="38">
        <f t="shared" si="112"/>
        <v>626.05980000000011</v>
      </c>
      <c r="S719" s="39">
        <v>14.44</v>
      </c>
      <c r="T719" s="38">
        <f t="shared" si="113"/>
        <v>788.85720000000003</v>
      </c>
      <c r="U719" s="40" t="str">
        <f t="shared" si="119"/>
        <v>Steyera 15 /   17</v>
      </c>
      <c r="V719" s="28">
        <v>14.86</v>
      </c>
      <c r="W719" s="38">
        <f t="shared" si="114"/>
        <v>811.80179999999996</v>
      </c>
      <c r="X719" s="38">
        <f t="shared" si="115"/>
        <v>3.3999999999999986</v>
      </c>
      <c r="Y719" s="41">
        <f t="shared" si="116"/>
        <v>2.9085872576177341E-2</v>
      </c>
      <c r="Z719" s="42">
        <f t="shared" si="110"/>
        <v>185.74199999999985</v>
      </c>
      <c r="AA719" s="42">
        <f t="shared" si="117"/>
        <v>22.944599999999923</v>
      </c>
      <c r="AC719" s="42">
        <f t="shared" si="118"/>
        <v>185.74199999999985</v>
      </c>
    </row>
    <row r="720" spans="1:29" ht="20.100000000000001" customHeight="1" x14ac:dyDescent="0.2">
      <c r="A720" s="27">
        <v>713</v>
      </c>
      <c r="B720" s="26" t="s">
        <v>737</v>
      </c>
      <c r="C720" s="27"/>
      <c r="D720" s="36">
        <v>35.340000000000003</v>
      </c>
      <c r="E720" s="36">
        <v>2057.39</v>
      </c>
      <c r="F720" s="36">
        <v>238170.68</v>
      </c>
      <c r="G720" s="36">
        <v>4091.08</v>
      </c>
      <c r="H720" s="36">
        <v>0</v>
      </c>
      <c r="I720" s="36">
        <v>4091.08</v>
      </c>
      <c r="J720" s="36">
        <v>0</v>
      </c>
      <c r="K720" s="36">
        <v>0</v>
      </c>
      <c r="L720" s="36">
        <v>516.61</v>
      </c>
      <c r="M720" s="36">
        <v>516.61</v>
      </c>
      <c r="N720" s="36">
        <v>14.62</v>
      </c>
      <c r="O720" s="36">
        <v>51.67</v>
      </c>
      <c r="P720" s="36">
        <f t="shared" si="111"/>
        <v>4142.75</v>
      </c>
      <c r="Q720" s="37">
        <v>11.51</v>
      </c>
      <c r="R720" s="38">
        <f t="shared" si="112"/>
        <v>406.76340000000005</v>
      </c>
      <c r="S720" s="39">
        <v>14.44</v>
      </c>
      <c r="T720" s="38">
        <f t="shared" si="113"/>
        <v>510.30960000000005</v>
      </c>
      <c r="U720" s="40" t="str">
        <f t="shared" si="119"/>
        <v>Steyera 15 /   18</v>
      </c>
      <c r="V720" s="28">
        <v>14.86</v>
      </c>
      <c r="W720" s="38">
        <f t="shared" si="114"/>
        <v>525.15240000000006</v>
      </c>
      <c r="X720" s="38">
        <f t="shared" si="115"/>
        <v>3.3499999999999996</v>
      </c>
      <c r="Y720" s="41">
        <f t="shared" si="116"/>
        <v>2.9085872576177341E-2</v>
      </c>
      <c r="Z720" s="42">
        <f t="shared" si="110"/>
        <v>118.38900000000001</v>
      </c>
      <c r="AA720" s="42">
        <f t="shared" si="117"/>
        <v>14.842800000000011</v>
      </c>
      <c r="AC720" s="42">
        <f t="shared" si="118"/>
        <v>118.38900000000001</v>
      </c>
    </row>
    <row r="721" spans="1:29" ht="20.100000000000001" customHeight="1" x14ac:dyDescent="0.2">
      <c r="A721" s="27">
        <v>714</v>
      </c>
      <c r="B721" s="26" t="s">
        <v>738</v>
      </c>
      <c r="C721" s="27"/>
      <c r="D721" s="36">
        <v>38.130000000000003</v>
      </c>
      <c r="E721" s="36">
        <v>2057.39</v>
      </c>
      <c r="F721" s="36">
        <v>238170.68</v>
      </c>
      <c r="G721" s="36">
        <v>4414.0600000000004</v>
      </c>
      <c r="H721" s="36">
        <v>0</v>
      </c>
      <c r="I721" s="36">
        <v>4414.0600000000004</v>
      </c>
      <c r="J721" s="36">
        <v>0</v>
      </c>
      <c r="K721" s="36">
        <v>0</v>
      </c>
      <c r="L721" s="36">
        <v>516.61</v>
      </c>
      <c r="M721" s="36">
        <v>516.61</v>
      </c>
      <c r="N721" s="36">
        <v>13.55</v>
      </c>
      <c r="O721" s="36">
        <v>51.67</v>
      </c>
      <c r="P721" s="36">
        <f t="shared" si="111"/>
        <v>4465.7300000000005</v>
      </c>
      <c r="Q721" s="37">
        <v>11.5</v>
      </c>
      <c r="R721" s="38">
        <f t="shared" si="112"/>
        <v>438.495</v>
      </c>
      <c r="S721" s="39">
        <v>14.44</v>
      </c>
      <c r="T721" s="38">
        <f t="shared" si="113"/>
        <v>550.59720000000004</v>
      </c>
      <c r="U721" s="40" t="str">
        <f t="shared" si="119"/>
        <v>Steyera 15 /   19</v>
      </c>
      <c r="V721" s="28">
        <v>14.86</v>
      </c>
      <c r="W721" s="38">
        <f t="shared" si="114"/>
        <v>566.61180000000002</v>
      </c>
      <c r="X721" s="38">
        <f t="shared" si="115"/>
        <v>3.3599999999999994</v>
      </c>
      <c r="Y721" s="41">
        <f t="shared" si="116"/>
        <v>2.9085872576177341E-2</v>
      </c>
      <c r="Z721" s="42">
        <f t="shared" si="110"/>
        <v>128.11680000000001</v>
      </c>
      <c r="AA721" s="42">
        <f t="shared" si="117"/>
        <v>16.014599999999973</v>
      </c>
      <c r="AC721" s="42">
        <f t="shared" si="118"/>
        <v>128.11680000000001</v>
      </c>
    </row>
    <row r="722" spans="1:29" ht="20.100000000000001" customHeight="1" x14ac:dyDescent="0.2">
      <c r="A722" s="27">
        <v>715</v>
      </c>
      <c r="B722" s="26" t="s">
        <v>739</v>
      </c>
      <c r="C722" s="27"/>
      <c r="D722" s="36">
        <v>38.21</v>
      </c>
      <c r="E722" s="36">
        <v>2057.39</v>
      </c>
      <c r="F722" s="36">
        <v>238170.68</v>
      </c>
      <c r="G722" s="36">
        <v>4423.32</v>
      </c>
      <c r="H722" s="36">
        <v>0</v>
      </c>
      <c r="I722" s="36">
        <v>4423.32</v>
      </c>
      <c r="J722" s="36">
        <v>0</v>
      </c>
      <c r="K722" s="36">
        <v>0</v>
      </c>
      <c r="L722" s="36">
        <v>516.61</v>
      </c>
      <c r="M722" s="36">
        <v>516.61</v>
      </c>
      <c r="N722" s="36">
        <v>13.52</v>
      </c>
      <c r="O722" s="36">
        <v>51.67</v>
      </c>
      <c r="P722" s="36">
        <f t="shared" si="111"/>
        <v>4474.99</v>
      </c>
      <c r="Q722" s="37">
        <v>11.5</v>
      </c>
      <c r="R722" s="38">
        <f t="shared" si="112"/>
        <v>439.41500000000002</v>
      </c>
      <c r="S722" s="39">
        <v>14.44</v>
      </c>
      <c r="T722" s="38">
        <f t="shared" si="113"/>
        <v>551.75239999999997</v>
      </c>
      <c r="U722" s="40" t="str">
        <f t="shared" si="119"/>
        <v>Steyera 15 /   20</v>
      </c>
      <c r="V722" s="28">
        <v>14.86</v>
      </c>
      <c r="W722" s="38">
        <f t="shared" si="114"/>
        <v>567.80060000000003</v>
      </c>
      <c r="X722" s="38">
        <f t="shared" si="115"/>
        <v>3.3599999999999994</v>
      </c>
      <c r="Y722" s="41">
        <f t="shared" si="116"/>
        <v>2.9085872576177341E-2</v>
      </c>
      <c r="Z722" s="42">
        <f t="shared" si="110"/>
        <v>128.38560000000001</v>
      </c>
      <c r="AA722" s="42">
        <f t="shared" si="117"/>
        <v>16.048200000000065</v>
      </c>
      <c r="AC722" s="42">
        <f t="shared" si="118"/>
        <v>128.38560000000001</v>
      </c>
    </row>
    <row r="723" spans="1:29" ht="20.100000000000001" customHeight="1" x14ac:dyDescent="0.2">
      <c r="A723" s="27">
        <v>716</v>
      </c>
      <c r="B723" s="26" t="s">
        <v>740</v>
      </c>
      <c r="C723" s="27"/>
      <c r="D723" s="36">
        <v>38.33</v>
      </c>
      <c r="E723" s="36">
        <v>2057.39</v>
      </c>
      <c r="F723" s="36">
        <v>238170.68</v>
      </c>
      <c r="G723" s="36">
        <v>4437.22</v>
      </c>
      <c r="H723" s="36">
        <v>0</v>
      </c>
      <c r="I723" s="36">
        <v>4437.22</v>
      </c>
      <c r="J723" s="36">
        <v>0</v>
      </c>
      <c r="K723" s="36">
        <v>0</v>
      </c>
      <c r="L723" s="36">
        <v>516.6</v>
      </c>
      <c r="M723" s="36">
        <v>516.6</v>
      </c>
      <c r="N723" s="36">
        <v>13.48</v>
      </c>
      <c r="O723" s="36">
        <v>51.67</v>
      </c>
      <c r="P723" s="36">
        <f t="shared" si="111"/>
        <v>4488.8900000000003</v>
      </c>
      <c r="Q723" s="37">
        <v>11.5</v>
      </c>
      <c r="R723" s="38">
        <f t="shared" si="112"/>
        <v>440.79499999999996</v>
      </c>
      <c r="S723" s="39">
        <v>14.44</v>
      </c>
      <c r="T723" s="38">
        <f t="shared" si="113"/>
        <v>553.48519999999996</v>
      </c>
      <c r="U723" s="40" t="str">
        <f t="shared" si="119"/>
        <v>Steyera 15 /   21</v>
      </c>
      <c r="V723" s="28">
        <v>14.86</v>
      </c>
      <c r="W723" s="38">
        <f t="shared" si="114"/>
        <v>569.5838</v>
      </c>
      <c r="X723" s="38">
        <f t="shared" si="115"/>
        <v>3.3599999999999994</v>
      </c>
      <c r="Y723" s="41">
        <f t="shared" si="116"/>
        <v>2.9085872576177341E-2</v>
      </c>
      <c r="Z723" s="42">
        <f t="shared" si="110"/>
        <v>128.78880000000004</v>
      </c>
      <c r="AA723" s="42">
        <f t="shared" si="117"/>
        <v>16.098600000000033</v>
      </c>
      <c r="AC723" s="42">
        <f t="shared" si="118"/>
        <v>128.78880000000004</v>
      </c>
    </row>
    <row r="724" spans="1:29" ht="20.100000000000001" customHeight="1" x14ac:dyDescent="0.2">
      <c r="A724" s="27">
        <v>717</v>
      </c>
      <c r="B724" s="26" t="s">
        <v>741</v>
      </c>
      <c r="C724" s="27"/>
      <c r="D724" s="36">
        <v>51.68</v>
      </c>
      <c r="E724" s="36">
        <v>2057.39</v>
      </c>
      <c r="F724" s="36">
        <v>238170.68</v>
      </c>
      <c r="G724" s="36">
        <v>5982.66</v>
      </c>
      <c r="H724" s="36">
        <v>0</v>
      </c>
      <c r="I724" s="36">
        <v>5982.66</v>
      </c>
      <c r="J724" s="36">
        <v>0</v>
      </c>
      <c r="K724" s="36">
        <v>0</v>
      </c>
      <c r="L724" s="36">
        <v>516.61</v>
      </c>
      <c r="M724" s="36">
        <v>516.61</v>
      </c>
      <c r="N724" s="36">
        <v>10</v>
      </c>
      <c r="O724" s="36">
        <v>51.67</v>
      </c>
      <c r="P724" s="36">
        <f t="shared" si="111"/>
        <v>6034.33</v>
      </c>
      <c r="Q724" s="37">
        <v>11.47</v>
      </c>
      <c r="R724" s="38">
        <f t="shared" si="112"/>
        <v>592.76960000000008</v>
      </c>
      <c r="S724" s="39">
        <v>14.44</v>
      </c>
      <c r="T724" s="38">
        <f t="shared" si="113"/>
        <v>746.25919999999996</v>
      </c>
      <c r="U724" s="40" t="str">
        <f t="shared" si="119"/>
        <v>Steyera 15 /   22</v>
      </c>
      <c r="V724" s="28">
        <v>14.86</v>
      </c>
      <c r="W724" s="38">
        <f t="shared" si="114"/>
        <v>767.96479999999997</v>
      </c>
      <c r="X724" s="38">
        <f t="shared" si="115"/>
        <v>3.3899999999999988</v>
      </c>
      <c r="Y724" s="41">
        <f t="shared" si="116"/>
        <v>2.9085872576177341E-2</v>
      </c>
      <c r="Z724" s="42">
        <f t="shared" si="110"/>
        <v>175.19519999999989</v>
      </c>
      <c r="AA724" s="42">
        <f t="shared" si="117"/>
        <v>21.705600000000004</v>
      </c>
      <c r="AC724" s="42">
        <f t="shared" si="118"/>
        <v>175.19519999999989</v>
      </c>
    </row>
    <row r="725" spans="1:29" ht="20.100000000000001" customHeight="1" x14ac:dyDescent="0.2">
      <c r="A725" s="27">
        <v>718</v>
      </c>
      <c r="B725" s="26" t="s">
        <v>742</v>
      </c>
      <c r="C725" s="27"/>
      <c r="D725" s="36">
        <v>38.56</v>
      </c>
      <c r="E725" s="36">
        <v>2057.39</v>
      </c>
      <c r="F725" s="36">
        <v>238170.68</v>
      </c>
      <c r="G725" s="36">
        <v>4463.84</v>
      </c>
      <c r="H725" s="36">
        <v>0</v>
      </c>
      <c r="I725" s="36">
        <v>4463.84</v>
      </c>
      <c r="J725" s="36">
        <v>0</v>
      </c>
      <c r="K725" s="36">
        <v>0</v>
      </c>
      <c r="L725" s="36">
        <v>516.6</v>
      </c>
      <c r="M725" s="36">
        <v>516.6</v>
      </c>
      <c r="N725" s="36">
        <v>13.39</v>
      </c>
      <c r="O725" s="36">
        <v>51.67</v>
      </c>
      <c r="P725" s="36">
        <f t="shared" si="111"/>
        <v>4515.51</v>
      </c>
      <c r="Q725" s="37">
        <v>11.5</v>
      </c>
      <c r="R725" s="38">
        <f t="shared" si="112"/>
        <v>443.44000000000005</v>
      </c>
      <c r="S725" s="39">
        <v>14.44</v>
      </c>
      <c r="T725" s="38">
        <f t="shared" si="113"/>
        <v>556.80640000000005</v>
      </c>
      <c r="U725" s="40" t="str">
        <f t="shared" si="119"/>
        <v>Steyera 15 /   23</v>
      </c>
      <c r="V725" s="28">
        <v>14.86</v>
      </c>
      <c r="W725" s="38">
        <f t="shared" si="114"/>
        <v>573.00160000000005</v>
      </c>
      <c r="X725" s="38">
        <f t="shared" si="115"/>
        <v>3.3599999999999994</v>
      </c>
      <c r="Y725" s="41">
        <f t="shared" si="116"/>
        <v>2.9085872576177341E-2</v>
      </c>
      <c r="Z725" s="42">
        <f t="shared" si="110"/>
        <v>129.5616</v>
      </c>
      <c r="AA725" s="42">
        <f t="shared" si="117"/>
        <v>16.1952</v>
      </c>
      <c r="AC725" s="42">
        <f t="shared" si="118"/>
        <v>129.5616</v>
      </c>
    </row>
    <row r="726" spans="1:29" ht="20.100000000000001" customHeight="1" x14ac:dyDescent="0.2">
      <c r="A726" s="27">
        <v>719</v>
      </c>
      <c r="B726" s="26" t="s">
        <v>743</v>
      </c>
      <c r="C726" s="27"/>
      <c r="D726" s="36">
        <v>37.15</v>
      </c>
      <c r="E726" s="36">
        <v>2057.39</v>
      </c>
      <c r="F726" s="36">
        <v>238170.68</v>
      </c>
      <c r="G726" s="36">
        <v>4300.6099999999997</v>
      </c>
      <c r="H726" s="36">
        <v>0</v>
      </c>
      <c r="I726" s="36">
        <v>4300.6099999999997</v>
      </c>
      <c r="J726" s="36">
        <v>0</v>
      </c>
      <c r="K726" s="36">
        <v>0</v>
      </c>
      <c r="L726" s="36">
        <v>516.61</v>
      </c>
      <c r="M726" s="36">
        <v>516.61</v>
      </c>
      <c r="N726" s="36">
        <v>13.9</v>
      </c>
      <c r="O726" s="36">
        <v>51.67</v>
      </c>
      <c r="P726" s="36">
        <f t="shared" si="111"/>
        <v>4352.28</v>
      </c>
      <c r="Q726" s="37">
        <v>11.5</v>
      </c>
      <c r="R726" s="38">
        <f t="shared" si="112"/>
        <v>427.22499999999997</v>
      </c>
      <c r="S726" s="39">
        <v>14.44</v>
      </c>
      <c r="T726" s="38">
        <f t="shared" si="113"/>
        <v>536.44599999999991</v>
      </c>
      <c r="U726" s="40" t="str">
        <f t="shared" si="119"/>
        <v>Steyera 15 /   24</v>
      </c>
      <c r="V726" s="28">
        <v>14.86</v>
      </c>
      <c r="W726" s="38">
        <f t="shared" si="114"/>
        <v>552.04899999999998</v>
      </c>
      <c r="X726" s="38">
        <f t="shared" si="115"/>
        <v>3.3599999999999994</v>
      </c>
      <c r="Y726" s="41">
        <f t="shared" si="116"/>
        <v>2.9085872576177341E-2</v>
      </c>
      <c r="Z726" s="42">
        <f t="shared" si="110"/>
        <v>124.82400000000001</v>
      </c>
      <c r="AA726" s="42">
        <f t="shared" si="117"/>
        <v>15.603000000000065</v>
      </c>
      <c r="AC726" s="42">
        <f t="shared" si="118"/>
        <v>124.82400000000001</v>
      </c>
    </row>
    <row r="727" spans="1:29" ht="20.100000000000001" customHeight="1" x14ac:dyDescent="0.2">
      <c r="A727" s="27">
        <v>720</v>
      </c>
      <c r="B727" s="26" t="s">
        <v>744</v>
      </c>
      <c r="C727" s="27"/>
      <c r="D727" s="36">
        <v>30.25</v>
      </c>
      <c r="E727" s="36">
        <v>2057.39</v>
      </c>
      <c r="F727" s="36">
        <v>238170.68</v>
      </c>
      <c r="G727" s="36">
        <v>3501.85</v>
      </c>
      <c r="H727" s="36">
        <v>0</v>
      </c>
      <c r="I727" s="36">
        <v>3501.85</v>
      </c>
      <c r="J727" s="36">
        <v>0</v>
      </c>
      <c r="K727" s="36">
        <v>0</v>
      </c>
      <c r="L727" s="36">
        <v>516.6</v>
      </c>
      <c r="M727" s="36">
        <v>516.6</v>
      </c>
      <c r="N727" s="36">
        <v>17.07</v>
      </c>
      <c r="O727" s="36">
        <v>51.67</v>
      </c>
      <c r="P727" s="36">
        <f t="shared" si="111"/>
        <v>3553.52</v>
      </c>
      <c r="Q727" s="37">
        <v>11.53</v>
      </c>
      <c r="R727" s="38">
        <f t="shared" si="112"/>
        <v>348.78249999999997</v>
      </c>
      <c r="S727" s="39">
        <v>14.44</v>
      </c>
      <c r="T727" s="38">
        <f t="shared" si="113"/>
        <v>436.81</v>
      </c>
      <c r="U727" s="40" t="str">
        <f t="shared" si="119"/>
        <v>Steyera 15 /   25</v>
      </c>
      <c r="V727" s="28">
        <v>14.86</v>
      </c>
      <c r="W727" s="38">
        <f t="shared" si="114"/>
        <v>449.51499999999999</v>
      </c>
      <c r="X727" s="38">
        <f t="shared" si="115"/>
        <v>3.33</v>
      </c>
      <c r="Y727" s="41">
        <f t="shared" si="116"/>
        <v>2.9085872576177341E-2</v>
      </c>
      <c r="Z727" s="42">
        <f t="shared" si="110"/>
        <v>100.73250000000002</v>
      </c>
      <c r="AA727" s="42">
        <f t="shared" si="117"/>
        <v>12.704999999999984</v>
      </c>
      <c r="AC727" s="42">
        <f t="shared" si="118"/>
        <v>100.73250000000002</v>
      </c>
    </row>
    <row r="728" spans="1:29" ht="20.100000000000001" customHeight="1" x14ac:dyDescent="0.2">
      <c r="A728" s="27">
        <v>721</v>
      </c>
      <c r="B728" s="26" t="s">
        <v>745</v>
      </c>
      <c r="C728" s="27"/>
      <c r="D728" s="36">
        <v>31.68</v>
      </c>
      <c r="E728" s="36">
        <v>2057.39</v>
      </c>
      <c r="F728" s="36">
        <v>238170.68</v>
      </c>
      <c r="G728" s="36">
        <v>3667.39</v>
      </c>
      <c r="H728" s="36">
        <v>0</v>
      </c>
      <c r="I728" s="36">
        <v>3667.39</v>
      </c>
      <c r="J728" s="36">
        <v>0</v>
      </c>
      <c r="K728" s="36">
        <v>0</v>
      </c>
      <c r="L728" s="36">
        <v>516.61</v>
      </c>
      <c r="M728" s="36">
        <v>516.61</v>
      </c>
      <c r="N728" s="36">
        <v>16.309999999999999</v>
      </c>
      <c r="O728" s="36">
        <v>51.67</v>
      </c>
      <c r="P728" s="36">
        <f t="shared" si="111"/>
        <v>3719.06</v>
      </c>
      <c r="Q728" s="37">
        <v>11.53</v>
      </c>
      <c r="R728" s="38">
        <f t="shared" si="112"/>
        <v>365.2704</v>
      </c>
      <c r="S728" s="39">
        <v>14.44</v>
      </c>
      <c r="T728" s="38">
        <f t="shared" si="113"/>
        <v>457.45919999999995</v>
      </c>
      <c r="U728" s="40" t="str">
        <f t="shared" si="119"/>
        <v>Steyera 15 /   26</v>
      </c>
      <c r="V728" s="28">
        <v>14.86</v>
      </c>
      <c r="W728" s="38">
        <f t="shared" si="114"/>
        <v>470.76479999999998</v>
      </c>
      <c r="X728" s="38">
        <f t="shared" si="115"/>
        <v>3.33</v>
      </c>
      <c r="Y728" s="41">
        <f t="shared" si="116"/>
        <v>2.9085872576177341E-2</v>
      </c>
      <c r="Z728" s="42">
        <f t="shared" si="110"/>
        <v>105.49439999999998</v>
      </c>
      <c r="AA728" s="42">
        <f t="shared" si="117"/>
        <v>13.305600000000027</v>
      </c>
      <c r="AC728" s="42">
        <f t="shared" si="118"/>
        <v>105.49439999999998</v>
      </c>
    </row>
    <row r="729" spans="1:29" ht="20.100000000000001" customHeight="1" x14ac:dyDescent="0.2">
      <c r="A729" s="27">
        <v>722</v>
      </c>
      <c r="B729" s="26" t="s">
        <v>746</v>
      </c>
      <c r="C729" s="27"/>
      <c r="D729" s="36">
        <v>26.29</v>
      </c>
      <c r="E729" s="36">
        <v>2057.39</v>
      </c>
      <c r="F729" s="36">
        <v>238170.68</v>
      </c>
      <c r="G729" s="36">
        <v>3043.42</v>
      </c>
      <c r="H729" s="36">
        <v>0</v>
      </c>
      <c r="I729" s="36">
        <v>3043.42</v>
      </c>
      <c r="J729" s="36">
        <v>0</v>
      </c>
      <c r="K729" s="36">
        <v>0</v>
      </c>
      <c r="L729" s="36">
        <v>516.61</v>
      </c>
      <c r="M729" s="36">
        <v>516.61</v>
      </c>
      <c r="N729" s="36">
        <v>19.649999999999999</v>
      </c>
      <c r="O729" s="36">
        <v>51.67</v>
      </c>
      <c r="P729" s="36">
        <f t="shared" si="111"/>
        <v>3095.09</v>
      </c>
      <c r="Q729" s="37">
        <v>11.56</v>
      </c>
      <c r="R729" s="38">
        <f t="shared" si="112"/>
        <v>303.91239999999999</v>
      </c>
      <c r="S729" s="39">
        <v>14.44</v>
      </c>
      <c r="T729" s="38">
        <f t="shared" si="113"/>
        <v>379.62759999999997</v>
      </c>
      <c r="U729" s="40" t="str">
        <f t="shared" si="119"/>
        <v>Steyera 15 /   27</v>
      </c>
      <c r="V729" s="28">
        <v>14.86</v>
      </c>
      <c r="W729" s="38">
        <f t="shared" si="114"/>
        <v>390.6694</v>
      </c>
      <c r="X729" s="38">
        <f t="shared" si="115"/>
        <v>3.2999999999999989</v>
      </c>
      <c r="Y729" s="41">
        <f t="shared" si="116"/>
        <v>2.9085872576177341E-2</v>
      </c>
      <c r="Z729" s="42">
        <f t="shared" si="110"/>
        <v>86.757000000000005</v>
      </c>
      <c r="AA729" s="42">
        <f t="shared" si="117"/>
        <v>11.041800000000023</v>
      </c>
      <c r="AC729" s="42">
        <f t="shared" si="118"/>
        <v>86.757000000000005</v>
      </c>
    </row>
    <row r="730" spans="1:29" ht="20.100000000000001" customHeight="1" x14ac:dyDescent="0.2">
      <c r="A730" s="27">
        <v>723</v>
      </c>
      <c r="B730" s="26" t="s">
        <v>747</v>
      </c>
      <c r="C730" s="27"/>
      <c r="D730" s="36">
        <v>35.24</v>
      </c>
      <c r="E730" s="36">
        <v>2057.39</v>
      </c>
      <c r="F730" s="36">
        <v>238170.68</v>
      </c>
      <c r="G730" s="36">
        <v>4079.51</v>
      </c>
      <c r="H730" s="36">
        <v>0</v>
      </c>
      <c r="I730" s="36">
        <v>4079.51</v>
      </c>
      <c r="J730" s="36">
        <v>0</v>
      </c>
      <c r="K730" s="36">
        <v>0</v>
      </c>
      <c r="L730" s="36">
        <v>516.59</v>
      </c>
      <c r="M730" s="36">
        <v>516.59</v>
      </c>
      <c r="N730" s="36">
        <v>14.66</v>
      </c>
      <c r="O730" s="36">
        <v>51.66</v>
      </c>
      <c r="P730" s="36">
        <f t="shared" si="111"/>
        <v>4131.17</v>
      </c>
      <c r="Q730" s="37">
        <v>11.51</v>
      </c>
      <c r="R730" s="38">
        <f t="shared" si="112"/>
        <v>405.61240000000004</v>
      </c>
      <c r="S730" s="39">
        <v>14.44</v>
      </c>
      <c r="T730" s="38">
        <f t="shared" si="113"/>
        <v>508.86560000000003</v>
      </c>
      <c r="U730" s="40" t="str">
        <f t="shared" si="119"/>
        <v>Steyera 15 /   28</v>
      </c>
      <c r="V730" s="28">
        <v>14.86</v>
      </c>
      <c r="W730" s="38">
        <f t="shared" si="114"/>
        <v>523.66639999999995</v>
      </c>
      <c r="X730" s="38">
        <f t="shared" si="115"/>
        <v>3.3499999999999996</v>
      </c>
      <c r="Y730" s="41">
        <f t="shared" si="116"/>
        <v>2.9085872576177341E-2</v>
      </c>
      <c r="Z730" s="42">
        <f t="shared" si="110"/>
        <v>118.05399999999992</v>
      </c>
      <c r="AA730" s="42">
        <f t="shared" si="117"/>
        <v>14.800799999999924</v>
      </c>
      <c r="AC730" s="42">
        <f t="shared" si="118"/>
        <v>118.05399999999992</v>
      </c>
    </row>
    <row r="731" spans="1:29" ht="20.100000000000001" customHeight="1" x14ac:dyDescent="0.2">
      <c r="A731" s="27">
        <v>724</v>
      </c>
      <c r="B731" s="26" t="s">
        <v>748</v>
      </c>
      <c r="C731" s="27"/>
      <c r="D731" s="36">
        <v>59.44</v>
      </c>
      <c r="E731" s="36">
        <v>2057.39</v>
      </c>
      <c r="F731" s="36">
        <v>238170.68</v>
      </c>
      <c r="G731" s="36">
        <v>6880.98</v>
      </c>
      <c r="H731" s="36">
        <v>0</v>
      </c>
      <c r="I731" s="36">
        <v>6880.98</v>
      </c>
      <c r="J731" s="36">
        <v>0</v>
      </c>
      <c r="K731" s="36">
        <v>0</v>
      </c>
      <c r="L731" s="36">
        <v>516.61</v>
      </c>
      <c r="M731" s="36">
        <v>516.61</v>
      </c>
      <c r="N731" s="36">
        <v>8.69</v>
      </c>
      <c r="O731" s="36">
        <v>51.67</v>
      </c>
      <c r="P731" s="36">
        <f t="shared" si="111"/>
        <v>6932.65</v>
      </c>
      <c r="Q731" s="37">
        <v>11.45</v>
      </c>
      <c r="R731" s="38">
        <f t="shared" si="112"/>
        <v>680.58799999999997</v>
      </c>
      <c r="S731" s="39">
        <v>12.56</v>
      </c>
      <c r="T731" s="38">
        <f t="shared" si="113"/>
        <v>746.56640000000004</v>
      </c>
      <c r="U731" s="40" t="str">
        <f t="shared" si="119"/>
        <v>Steyera 15 /   29</v>
      </c>
      <c r="V731" s="28">
        <v>14.37</v>
      </c>
      <c r="W731" s="38">
        <f t="shared" si="114"/>
        <v>854.15279999999996</v>
      </c>
      <c r="X731" s="38">
        <f t="shared" si="115"/>
        <v>2.92</v>
      </c>
      <c r="Y731" s="41">
        <f t="shared" si="116"/>
        <v>0.14410828025477707</v>
      </c>
      <c r="Z731" s="42">
        <f t="shared" si="110"/>
        <v>173.56479999999999</v>
      </c>
      <c r="AA731" s="42">
        <f t="shared" si="117"/>
        <v>107.58639999999991</v>
      </c>
      <c r="AC731" s="42">
        <f t="shared" si="118"/>
        <v>173.56479999999999</v>
      </c>
    </row>
    <row r="732" spans="1:29" ht="20.100000000000001" customHeight="1" x14ac:dyDescent="0.2">
      <c r="A732" s="27">
        <v>725</v>
      </c>
      <c r="B732" s="26" t="s">
        <v>749</v>
      </c>
      <c r="C732" s="27"/>
      <c r="D732" s="36">
        <v>54.09</v>
      </c>
      <c r="E732" s="36">
        <v>2057.39</v>
      </c>
      <c r="F732" s="36">
        <v>238170.68</v>
      </c>
      <c r="G732" s="36">
        <v>6261.65</v>
      </c>
      <c r="H732" s="36">
        <v>0</v>
      </c>
      <c r="I732" s="36">
        <v>6261.65</v>
      </c>
      <c r="J732" s="36">
        <v>0</v>
      </c>
      <c r="K732" s="36">
        <v>0</v>
      </c>
      <c r="L732" s="36">
        <v>516.59</v>
      </c>
      <c r="M732" s="36">
        <v>516.59</v>
      </c>
      <c r="N732" s="36">
        <v>9.5500000000000007</v>
      </c>
      <c r="O732" s="36">
        <v>51.66</v>
      </c>
      <c r="P732" s="36">
        <f t="shared" si="111"/>
        <v>6313.3099999999995</v>
      </c>
      <c r="Q732" s="37">
        <v>11.46</v>
      </c>
      <c r="R732" s="38">
        <f t="shared" si="112"/>
        <v>619.87140000000011</v>
      </c>
      <c r="S732" s="39">
        <v>14.44</v>
      </c>
      <c r="T732" s="38">
        <f t="shared" si="113"/>
        <v>781.05960000000005</v>
      </c>
      <c r="U732" s="40" t="str">
        <f t="shared" si="119"/>
        <v>Steyera 15 /   30</v>
      </c>
      <c r="V732" s="28">
        <v>14.86</v>
      </c>
      <c r="W732" s="38">
        <f t="shared" si="114"/>
        <v>803.77740000000006</v>
      </c>
      <c r="X732" s="38">
        <f t="shared" si="115"/>
        <v>3.3999999999999986</v>
      </c>
      <c r="Y732" s="41">
        <f t="shared" si="116"/>
        <v>2.9085872576177341E-2</v>
      </c>
      <c r="Z732" s="42">
        <f t="shared" si="110"/>
        <v>183.90599999999995</v>
      </c>
      <c r="AA732" s="42">
        <f t="shared" si="117"/>
        <v>22.717800000000011</v>
      </c>
      <c r="AC732" s="42">
        <f t="shared" si="118"/>
        <v>183.90599999999995</v>
      </c>
    </row>
    <row r="733" spans="1:29" ht="20.100000000000001" customHeight="1" x14ac:dyDescent="0.2">
      <c r="A733" s="27">
        <v>726</v>
      </c>
      <c r="B733" s="26" t="s">
        <v>750</v>
      </c>
      <c r="C733" s="27"/>
      <c r="D733" s="36">
        <v>35.1</v>
      </c>
      <c r="E733" s="36">
        <v>2057.39</v>
      </c>
      <c r="F733" s="36">
        <v>238170.68</v>
      </c>
      <c r="G733" s="36">
        <v>4063.3</v>
      </c>
      <c r="H733" s="36">
        <v>0</v>
      </c>
      <c r="I733" s="36">
        <v>4063.3</v>
      </c>
      <c r="J733" s="36">
        <v>0</v>
      </c>
      <c r="K733" s="36">
        <v>0</v>
      </c>
      <c r="L733" s="36">
        <v>516.6</v>
      </c>
      <c r="M733" s="36">
        <v>516.6</v>
      </c>
      <c r="N733" s="36">
        <v>14.71</v>
      </c>
      <c r="O733" s="36">
        <v>51.67</v>
      </c>
      <c r="P733" s="36">
        <f t="shared" si="111"/>
        <v>4114.97</v>
      </c>
      <c r="Q733" s="37">
        <v>11.51</v>
      </c>
      <c r="R733" s="38">
        <f t="shared" si="112"/>
        <v>404.00100000000003</v>
      </c>
      <c r="S733" s="39">
        <v>14.44</v>
      </c>
      <c r="T733" s="38">
        <f t="shared" si="113"/>
        <v>506.84399999999999</v>
      </c>
      <c r="U733" s="40" t="str">
        <f t="shared" si="119"/>
        <v>Steyera 15 /   31</v>
      </c>
      <c r="V733" s="28">
        <v>14.86</v>
      </c>
      <c r="W733" s="38">
        <f t="shared" si="114"/>
        <v>521.58600000000001</v>
      </c>
      <c r="X733" s="38">
        <f t="shared" si="115"/>
        <v>3.3499999999999996</v>
      </c>
      <c r="Y733" s="41">
        <f t="shared" si="116"/>
        <v>2.9085872576177341E-2</v>
      </c>
      <c r="Z733" s="42">
        <f t="shared" si="110"/>
        <v>117.58499999999998</v>
      </c>
      <c r="AA733" s="42">
        <f t="shared" si="117"/>
        <v>14.742000000000019</v>
      </c>
      <c r="AC733" s="42">
        <f t="shared" si="118"/>
        <v>117.58499999999998</v>
      </c>
    </row>
    <row r="734" spans="1:29" ht="20.100000000000001" customHeight="1" x14ac:dyDescent="0.2">
      <c r="A734" s="27">
        <v>727</v>
      </c>
      <c r="B734" s="26" t="s">
        <v>751</v>
      </c>
      <c r="C734" s="27"/>
      <c r="D734" s="36">
        <v>37.81</v>
      </c>
      <c r="E734" s="36">
        <v>2057.39</v>
      </c>
      <c r="F734" s="36">
        <v>238170.68</v>
      </c>
      <c r="G734" s="36">
        <v>4377.0200000000004</v>
      </c>
      <c r="H734" s="36">
        <v>0</v>
      </c>
      <c r="I734" s="36">
        <v>4377.0200000000004</v>
      </c>
      <c r="J734" s="36">
        <v>0</v>
      </c>
      <c r="K734" s="36">
        <v>0</v>
      </c>
      <c r="L734" s="36">
        <v>516.59</v>
      </c>
      <c r="M734" s="36">
        <v>516.59</v>
      </c>
      <c r="N734" s="36">
        <v>13.66</v>
      </c>
      <c r="O734" s="36">
        <v>51.66</v>
      </c>
      <c r="P734" s="36">
        <f t="shared" si="111"/>
        <v>4428.68</v>
      </c>
      <c r="Q734" s="37">
        <v>11.5</v>
      </c>
      <c r="R734" s="38">
        <f t="shared" si="112"/>
        <v>434.81500000000005</v>
      </c>
      <c r="S734" s="39">
        <v>14.44</v>
      </c>
      <c r="T734" s="38">
        <f t="shared" si="113"/>
        <v>545.97640000000001</v>
      </c>
      <c r="U734" s="40" t="str">
        <f t="shared" si="119"/>
        <v>Steyera 15 /   32</v>
      </c>
      <c r="V734" s="28">
        <v>14.86</v>
      </c>
      <c r="W734" s="38">
        <f t="shared" si="114"/>
        <v>561.85659999999996</v>
      </c>
      <c r="X734" s="38">
        <f t="shared" si="115"/>
        <v>3.3599999999999994</v>
      </c>
      <c r="Y734" s="41">
        <f t="shared" si="116"/>
        <v>2.9085872576177341E-2</v>
      </c>
      <c r="Z734" s="42">
        <f t="shared" si="110"/>
        <v>127.0415999999999</v>
      </c>
      <c r="AA734" s="42">
        <f t="shared" si="117"/>
        <v>15.880199999999945</v>
      </c>
      <c r="AC734" s="42">
        <f t="shared" si="118"/>
        <v>127.0415999999999</v>
      </c>
    </row>
    <row r="735" spans="1:29" ht="20.100000000000001" customHeight="1" x14ac:dyDescent="0.2">
      <c r="A735" s="27">
        <v>728</v>
      </c>
      <c r="B735" s="26" t="s">
        <v>752</v>
      </c>
      <c r="C735" s="27"/>
      <c r="D735" s="36">
        <v>38.08</v>
      </c>
      <c r="E735" s="36">
        <v>2057.39</v>
      </c>
      <c r="F735" s="36">
        <v>238170.68</v>
      </c>
      <c r="G735" s="36">
        <v>4408.2700000000004</v>
      </c>
      <c r="H735" s="36">
        <v>0</v>
      </c>
      <c r="I735" s="36">
        <v>4408.2700000000004</v>
      </c>
      <c r="J735" s="36">
        <v>0</v>
      </c>
      <c r="K735" s="36">
        <v>0</v>
      </c>
      <c r="L735" s="36">
        <v>516.59</v>
      </c>
      <c r="M735" s="36">
        <v>516.59</v>
      </c>
      <c r="N735" s="36">
        <v>13.57</v>
      </c>
      <c r="O735" s="36">
        <v>51.66</v>
      </c>
      <c r="P735" s="36">
        <f t="shared" si="111"/>
        <v>4459.93</v>
      </c>
      <c r="Q735" s="37">
        <v>11.5</v>
      </c>
      <c r="R735" s="38">
        <f t="shared" si="112"/>
        <v>437.91999999999996</v>
      </c>
      <c r="S735" s="39">
        <v>14.44</v>
      </c>
      <c r="T735" s="38">
        <f t="shared" si="113"/>
        <v>549.87519999999995</v>
      </c>
      <c r="U735" s="40" t="str">
        <f t="shared" si="119"/>
        <v>Steyera 15 /   33</v>
      </c>
      <c r="V735" s="28">
        <v>14.86</v>
      </c>
      <c r="W735" s="38">
        <f t="shared" si="114"/>
        <v>565.86879999999996</v>
      </c>
      <c r="X735" s="38">
        <f t="shared" si="115"/>
        <v>3.3599999999999994</v>
      </c>
      <c r="Y735" s="41">
        <f t="shared" si="116"/>
        <v>2.9085872576177341E-2</v>
      </c>
      <c r="Z735" s="42">
        <f t="shared" si="110"/>
        <v>127.94880000000001</v>
      </c>
      <c r="AA735" s="42">
        <f t="shared" si="117"/>
        <v>15.993600000000015</v>
      </c>
      <c r="AC735" s="42">
        <f t="shared" si="118"/>
        <v>127.94880000000001</v>
      </c>
    </row>
    <row r="736" spans="1:29" ht="20.100000000000001" customHeight="1" x14ac:dyDescent="0.2">
      <c r="A736" s="27">
        <v>729</v>
      </c>
      <c r="B736" s="26" t="s">
        <v>753</v>
      </c>
      <c r="C736" s="27"/>
      <c r="D736" s="36">
        <v>38.32</v>
      </c>
      <c r="E736" s="36">
        <v>2057.39</v>
      </c>
      <c r="F736" s="36">
        <v>238170.68</v>
      </c>
      <c r="G736" s="36">
        <v>4436.0600000000004</v>
      </c>
      <c r="H736" s="36">
        <v>0</v>
      </c>
      <c r="I736" s="36">
        <v>4436.0600000000004</v>
      </c>
      <c r="J736" s="36">
        <v>0</v>
      </c>
      <c r="K736" s="36">
        <v>0</v>
      </c>
      <c r="L736" s="36">
        <v>516.59</v>
      </c>
      <c r="M736" s="36">
        <v>516.59</v>
      </c>
      <c r="N736" s="36">
        <v>13.48</v>
      </c>
      <c r="O736" s="36">
        <v>51.66</v>
      </c>
      <c r="P736" s="36">
        <f t="shared" si="111"/>
        <v>4487.72</v>
      </c>
      <c r="Q736" s="37">
        <v>11.5</v>
      </c>
      <c r="R736" s="38">
        <f t="shared" si="112"/>
        <v>440.68</v>
      </c>
      <c r="S736" s="39">
        <v>14.44</v>
      </c>
      <c r="T736" s="38">
        <f t="shared" si="113"/>
        <v>553.34079999999994</v>
      </c>
      <c r="U736" s="40" t="str">
        <f t="shared" si="119"/>
        <v>Steyera 15 /   34</v>
      </c>
      <c r="V736" s="28">
        <v>14.86</v>
      </c>
      <c r="W736" s="38">
        <f t="shared" si="114"/>
        <v>569.43520000000001</v>
      </c>
      <c r="X736" s="38">
        <f t="shared" si="115"/>
        <v>3.3599999999999994</v>
      </c>
      <c r="Y736" s="41">
        <f t="shared" si="116"/>
        <v>2.9085872576177341E-2</v>
      </c>
      <c r="Z736" s="42">
        <f t="shared" si="110"/>
        <v>128.7552</v>
      </c>
      <c r="AA736" s="42">
        <f t="shared" si="117"/>
        <v>16.094400000000064</v>
      </c>
      <c r="AC736" s="42">
        <f t="shared" si="118"/>
        <v>128.7552</v>
      </c>
    </row>
    <row r="737" spans="1:29" ht="20.100000000000001" customHeight="1" x14ac:dyDescent="0.2">
      <c r="A737" s="27">
        <v>730</v>
      </c>
      <c r="B737" s="26" t="s">
        <v>754</v>
      </c>
      <c r="C737" s="27"/>
      <c r="D737" s="36">
        <v>51.44</v>
      </c>
      <c r="E737" s="36">
        <v>2057.39</v>
      </c>
      <c r="F737" s="36">
        <v>238170.68</v>
      </c>
      <c r="G737" s="36">
        <v>5954.87</v>
      </c>
      <c r="H737" s="36">
        <v>0</v>
      </c>
      <c r="I737" s="36">
        <v>5954.87</v>
      </c>
      <c r="J737" s="36">
        <v>0</v>
      </c>
      <c r="K737" s="36">
        <v>0</v>
      </c>
      <c r="L737" s="36">
        <v>516.61</v>
      </c>
      <c r="M737" s="36">
        <v>516.61</v>
      </c>
      <c r="N737" s="36">
        <v>10.050000000000001</v>
      </c>
      <c r="O737" s="36">
        <v>51.67</v>
      </c>
      <c r="P737" s="36">
        <f t="shared" si="111"/>
        <v>6006.54</v>
      </c>
      <c r="Q737" s="37">
        <v>11.47</v>
      </c>
      <c r="R737" s="38">
        <f t="shared" si="112"/>
        <v>590.01679999999999</v>
      </c>
      <c r="S737" s="39">
        <v>14.44</v>
      </c>
      <c r="T737" s="38">
        <f t="shared" si="113"/>
        <v>742.79359999999997</v>
      </c>
      <c r="U737" s="40" t="str">
        <f t="shared" si="119"/>
        <v>Steyera 15 /   35</v>
      </c>
      <c r="V737" s="28">
        <v>14.86</v>
      </c>
      <c r="W737" s="38">
        <f t="shared" si="114"/>
        <v>764.39839999999992</v>
      </c>
      <c r="X737" s="38">
        <f t="shared" si="115"/>
        <v>3.3899999999999988</v>
      </c>
      <c r="Y737" s="41">
        <f t="shared" si="116"/>
        <v>2.9085872576177341E-2</v>
      </c>
      <c r="Z737" s="42">
        <f t="shared" si="110"/>
        <v>174.38159999999993</v>
      </c>
      <c r="AA737" s="42">
        <f t="shared" si="117"/>
        <v>21.604799999999955</v>
      </c>
      <c r="AC737" s="42">
        <f t="shared" si="118"/>
        <v>174.38159999999993</v>
      </c>
    </row>
    <row r="738" spans="1:29" ht="20.100000000000001" customHeight="1" x14ac:dyDescent="0.2">
      <c r="A738" s="27">
        <v>731</v>
      </c>
      <c r="B738" s="26" t="s">
        <v>755</v>
      </c>
      <c r="C738" s="27"/>
      <c r="D738" s="36">
        <v>38.36</v>
      </c>
      <c r="E738" s="36">
        <v>2057.39</v>
      </c>
      <c r="F738" s="36">
        <v>238170.68</v>
      </c>
      <c r="G738" s="36">
        <v>4440.6899999999996</v>
      </c>
      <c r="H738" s="36">
        <v>0</v>
      </c>
      <c r="I738" s="36">
        <v>4440.6899999999996</v>
      </c>
      <c r="J738" s="36">
        <v>0</v>
      </c>
      <c r="K738" s="36">
        <v>0</v>
      </c>
      <c r="L738" s="36">
        <v>516.6</v>
      </c>
      <c r="M738" s="36">
        <v>516.6</v>
      </c>
      <c r="N738" s="36">
        <v>13.46</v>
      </c>
      <c r="O738" s="36">
        <v>51.67</v>
      </c>
      <c r="P738" s="36">
        <f t="shared" si="111"/>
        <v>4492.3599999999997</v>
      </c>
      <c r="Q738" s="37">
        <v>11.5</v>
      </c>
      <c r="R738" s="38">
        <f t="shared" si="112"/>
        <v>441.14</v>
      </c>
      <c r="S738" s="39">
        <v>14.44</v>
      </c>
      <c r="T738" s="38">
        <f t="shared" si="113"/>
        <v>553.91840000000002</v>
      </c>
      <c r="U738" s="40" t="str">
        <f t="shared" si="119"/>
        <v>Steyera 15 /   36</v>
      </c>
      <c r="V738" s="28">
        <v>14.86</v>
      </c>
      <c r="W738" s="38">
        <f t="shared" si="114"/>
        <v>570.02959999999996</v>
      </c>
      <c r="X738" s="38">
        <f t="shared" si="115"/>
        <v>3.3599999999999994</v>
      </c>
      <c r="Y738" s="41">
        <f t="shared" si="116"/>
        <v>2.9085872576177341E-2</v>
      </c>
      <c r="Z738" s="42">
        <f t="shared" si="110"/>
        <v>128.88959999999997</v>
      </c>
      <c r="AA738" s="42">
        <f t="shared" si="117"/>
        <v>16.11119999999994</v>
      </c>
      <c r="AC738" s="42">
        <f t="shared" si="118"/>
        <v>128.88959999999997</v>
      </c>
    </row>
    <row r="739" spans="1:29" ht="20.100000000000001" customHeight="1" x14ac:dyDescent="0.2">
      <c r="A739" s="27">
        <v>732</v>
      </c>
      <c r="B739" s="26" t="s">
        <v>756</v>
      </c>
      <c r="C739" s="27"/>
      <c r="D739" s="36">
        <v>37.049999999999997</v>
      </c>
      <c r="E739" s="36">
        <v>2057.39</v>
      </c>
      <c r="F739" s="36">
        <v>238170.68</v>
      </c>
      <c r="G739" s="36">
        <v>4289.04</v>
      </c>
      <c r="H739" s="36">
        <v>0</v>
      </c>
      <c r="I739" s="36">
        <v>4289.04</v>
      </c>
      <c r="J739" s="36">
        <v>0</v>
      </c>
      <c r="K739" s="36">
        <v>0</v>
      </c>
      <c r="L739" s="36">
        <v>516.61</v>
      </c>
      <c r="M739" s="36">
        <v>516.61</v>
      </c>
      <c r="N739" s="36">
        <v>13.94</v>
      </c>
      <c r="O739" s="36">
        <v>51.67</v>
      </c>
      <c r="P739" s="36">
        <f t="shared" si="111"/>
        <v>4340.71</v>
      </c>
      <c r="Q739" s="37">
        <v>11.5</v>
      </c>
      <c r="R739" s="38">
        <f t="shared" si="112"/>
        <v>426.07499999999999</v>
      </c>
      <c r="S739" s="39">
        <v>14.44</v>
      </c>
      <c r="T739" s="38">
        <f t="shared" si="113"/>
        <v>535.00199999999995</v>
      </c>
      <c r="U739" s="40" t="str">
        <f t="shared" si="119"/>
        <v>Steyera 15 /   37</v>
      </c>
      <c r="V739" s="28">
        <v>14.86</v>
      </c>
      <c r="W739" s="38">
        <f t="shared" si="114"/>
        <v>550.56299999999999</v>
      </c>
      <c r="X739" s="38">
        <f t="shared" si="115"/>
        <v>3.3599999999999994</v>
      </c>
      <c r="Y739" s="41">
        <f t="shared" si="116"/>
        <v>2.9085872576177341E-2</v>
      </c>
      <c r="Z739" s="42">
        <f t="shared" si="110"/>
        <v>124.488</v>
      </c>
      <c r="AA739" s="42">
        <f t="shared" si="117"/>
        <v>15.561000000000035</v>
      </c>
      <c r="AC739" s="42">
        <f t="shared" si="118"/>
        <v>124.488</v>
      </c>
    </row>
    <row r="740" spans="1:29" ht="20.100000000000001" customHeight="1" x14ac:dyDescent="0.2">
      <c r="A740" s="27">
        <v>733</v>
      </c>
      <c r="B740" s="26" t="s">
        <v>757</v>
      </c>
      <c r="C740" s="27"/>
      <c r="D740" s="36">
        <v>29.86</v>
      </c>
      <c r="E740" s="36">
        <v>2057.39</v>
      </c>
      <c r="F740" s="36">
        <v>238170.68</v>
      </c>
      <c r="G740" s="36">
        <v>3456.7</v>
      </c>
      <c r="H740" s="36">
        <v>0</v>
      </c>
      <c r="I740" s="36">
        <v>3456.7</v>
      </c>
      <c r="J740" s="36">
        <v>0</v>
      </c>
      <c r="K740" s="36">
        <v>0</v>
      </c>
      <c r="L740" s="36">
        <v>516.59</v>
      </c>
      <c r="M740" s="36">
        <v>516.59</v>
      </c>
      <c r="N740" s="36">
        <v>17.3</v>
      </c>
      <c r="O740" s="36">
        <v>51.66</v>
      </c>
      <c r="P740" s="36">
        <f t="shared" si="111"/>
        <v>3508.3599999999997</v>
      </c>
      <c r="Q740" s="37">
        <v>11.54</v>
      </c>
      <c r="R740" s="38">
        <f t="shared" si="112"/>
        <v>344.58439999999996</v>
      </c>
      <c r="S740" s="39">
        <v>14.44</v>
      </c>
      <c r="T740" s="38">
        <f t="shared" si="113"/>
        <v>431.17839999999995</v>
      </c>
      <c r="U740" s="40" t="str">
        <f t="shared" si="119"/>
        <v>Steyera 15 /   38</v>
      </c>
      <c r="V740" s="28">
        <v>14.86</v>
      </c>
      <c r="W740" s="38">
        <f t="shared" si="114"/>
        <v>443.71959999999996</v>
      </c>
      <c r="X740" s="38">
        <f t="shared" si="115"/>
        <v>3.3200000000000003</v>
      </c>
      <c r="Y740" s="41">
        <f t="shared" si="116"/>
        <v>2.9085872576177341E-2</v>
      </c>
      <c r="Z740" s="42">
        <f t="shared" si="110"/>
        <v>99.135199999999998</v>
      </c>
      <c r="AA740" s="42">
        <f t="shared" si="117"/>
        <v>12.541200000000003</v>
      </c>
      <c r="AC740" s="42">
        <f t="shared" si="118"/>
        <v>99.135199999999998</v>
      </c>
    </row>
    <row r="741" spans="1:29" ht="20.100000000000001" customHeight="1" x14ac:dyDescent="0.2">
      <c r="A741" s="27">
        <v>734</v>
      </c>
      <c r="B741" s="26" t="s">
        <v>758</v>
      </c>
      <c r="C741" s="27"/>
      <c r="D741" s="36">
        <v>31.51</v>
      </c>
      <c r="E741" s="36">
        <v>2057.39</v>
      </c>
      <c r="F741" s="36">
        <v>238170.68</v>
      </c>
      <c r="G741" s="36">
        <v>3647.71</v>
      </c>
      <c r="H741" s="36">
        <v>0</v>
      </c>
      <c r="I741" s="36">
        <v>3647.71</v>
      </c>
      <c r="J741" s="36">
        <v>0</v>
      </c>
      <c r="K741" s="36">
        <v>0</v>
      </c>
      <c r="L741" s="36">
        <v>516.61</v>
      </c>
      <c r="M741" s="36">
        <v>516.61</v>
      </c>
      <c r="N741" s="36">
        <v>16.399999999999999</v>
      </c>
      <c r="O741" s="36">
        <v>51.67</v>
      </c>
      <c r="P741" s="36">
        <f t="shared" si="111"/>
        <v>3699.38</v>
      </c>
      <c r="Q741" s="37">
        <v>11.53</v>
      </c>
      <c r="R741" s="38">
        <f t="shared" si="112"/>
        <v>363.31029999999998</v>
      </c>
      <c r="S741" s="39">
        <v>14.59</v>
      </c>
      <c r="T741" s="38">
        <f t="shared" si="113"/>
        <v>459.73090000000002</v>
      </c>
      <c r="U741" s="40" t="str">
        <f t="shared" si="119"/>
        <v>Steyera 15 /   39</v>
      </c>
      <c r="V741" s="28">
        <v>14.86</v>
      </c>
      <c r="W741" s="38">
        <f t="shared" si="114"/>
        <v>468.23860000000002</v>
      </c>
      <c r="X741" s="38">
        <f t="shared" si="115"/>
        <v>3.33</v>
      </c>
      <c r="Y741" s="41">
        <f t="shared" si="116"/>
        <v>1.8505825908156304E-2</v>
      </c>
      <c r="Z741" s="42">
        <f t="shared" si="110"/>
        <v>104.92830000000004</v>
      </c>
      <c r="AA741" s="42">
        <f t="shared" si="117"/>
        <v>8.5076999999999998</v>
      </c>
      <c r="AC741" s="42">
        <f t="shared" si="118"/>
        <v>104.92830000000004</v>
      </c>
    </row>
    <row r="742" spans="1:29" ht="20.100000000000001" customHeight="1" x14ac:dyDescent="0.2">
      <c r="A742" s="27">
        <v>735</v>
      </c>
      <c r="B742" s="26" t="s">
        <v>759</v>
      </c>
      <c r="C742" s="27"/>
      <c r="D742" s="36">
        <v>26.26</v>
      </c>
      <c r="E742" s="36">
        <v>2057.39</v>
      </c>
      <c r="F742" s="36">
        <v>238170.68</v>
      </c>
      <c r="G742" s="36">
        <v>3039.95</v>
      </c>
      <c r="H742" s="36">
        <v>0</v>
      </c>
      <c r="I742" s="36">
        <v>3039.95</v>
      </c>
      <c r="J742" s="36">
        <v>0</v>
      </c>
      <c r="K742" s="36">
        <v>0</v>
      </c>
      <c r="L742" s="36">
        <v>516.61</v>
      </c>
      <c r="M742" s="36">
        <v>516.61</v>
      </c>
      <c r="N742" s="36">
        <v>19.670000000000002</v>
      </c>
      <c r="O742" s="36">
        <v>51.67</v>
      </c>
      <c r="P742" s="36">
        <f t="shared" si="111"/>
        <v>3091.62</v>
      </c>
      <c r="Q742" s="37">
        <v>11.56</v>
      </c>
      <c r="R742" s="38">
        <f t="shared" si="112"/>
        <v>303.56560000000002</v>
      </c>
      <c r="S742" s="39">
        <v>14.44</v>
      </c>
      <c r="T742" s="38">
        <f t="shared" si="113"/>
        <v>379.19440000000003</v>
      </c>
      <c r="U742" s="40" t="str">
        <f t="shared" si="119"/>
        <v>Steyera 15 /   40</v>
      </c>
      <c r="V742" s="28">
        <v>14.86</v>
      </c>
      <c r="W742" s="38">
        <f t="shared" si="114"/>
        <v>390.22360000000003</v>
      </c>
      <c r="X742" s="38">
        <f t="shared" si="115"/>
        <v>3.2999999999999989</v>
      </c>
      <c r="Y742" s="41">
        <f t="shared" si="116"/>
        <v>2.9085872576177341E-2</v>
      </c>
      <c r="Z742" s="42">
        <f t="shared" si="110"/>
        <v>86.658000000000015</v>
      </c>
      <c r="AA742" s="42">
        <f t="shared" si="117"/>
        <v>11.029200000000003</v>
      </c>
      <c r="AC742" s="42">
        <f t="shared" si="118"/>
        <v>86.658000000000015</v>
      </c>
    </row>
    <row r="743" spans="1:29" ht="20.100000000000001" customHeight="1" x14ac:dyDescent="0.2">
      <c r="A743" s="27">
        <v>736</v>
      </c>
      <c r="B743" s="26" t="s">
        <v>760</v>
      </c>
      <c r="C743" s="27"/>
      <c r="D743" s="36">
        <v>35.11</v>
      </c>
      <c r="E743" s="36">
        <v>2057.39</v>
      </c>
      <c r="F743" s="36">
        <v>238170.68</v>
      </c>
      <c r="G743" s="36">
        <v>4064.46</v>
      </c>
      <c r="H743" s="36">
        <v>0</v>
      </c>
      <c r="I743" s="36">
        <v>4064.46</v>
      </c>
      <c r="J743" s="36">
        <v>0</v>
      </c>
      <c r="K743" s="36">
        <v>0</v>
      </c>
      <c r="L743" s="36">
        <v>516.59</v>
      </c>
      <c r="M743" s="36">
        <v>516.59</v>
      </c>
      <c r="N743" s="36">
        <v>14.71</v>
      </c>
      <c r="O743" s="36">
        <v>51.66</v>
      </c>
      <c r="P743" s="36">
        <f t="shared" si="111"/>
        <v>4116.12</v>
      </c>
      <c r="Q743" s="37">
        <v>11.51</v>
      </c>
      <c r="R743" s="38">
        <f t="shared" si="112"/>
        <v>404.11609999999996</v>
      </c>
      <c r="S743" s="39">
        <v>14.44</v>
      </c>
      <c r="T743" s="38">
        <f t="shared" si="113"/>
        <v>506.98839999999996</v>
      </c>
      <c r="U743" s="40" t="str">
        <f t="shared" si="119"/>
        <v>Steyera 15 /   41</v>
      </c>
      <c r="V743" s="28">
        <v>14.86</v>
      </c>
      <c r="W743" s="38">
        <f t="shared" si="114"/>
        <v>521.7346</v>
      </c>
      <c r="X743" s="38">
        <f t="shared" si="115"/>
        <v>3.3499999999999996</v>
      </c>
      <c r="Y743" s="41">
        <f t="shared" si="116"/>
        <v>2.9085872576177341E-2</v>
      </c>
      <c r="Z743" s="42">
        <f t="shared" si="110"/>
        <v>117.61850000000004</v>
      </c>
      <c r="AA743" s="42">
        <f t="shared" si="117"/>
        <v>14.746200000000044</v>
      </c>
      <c r="AC743" s="42">
        <f t="shared" si="118"/>
        <v>117.61850000000004</v>
      </c>
    </row>
    <row r="744" spans="1:29" ht="20.100000000000001" customHeight="1" x14ac:dyDescent="0.2">
      <c r="A744" s="27">
        <v>737</v>
      </c>
      <c r="B744" s="26" t="s">
        <v>761</v>
      </c>
      <c r="C744" s="27"/>
      <c r="D744" s="36">
        <v>59.31</v>
      </c>
      <c r="E744" s="36">
        <v>2057.39</v>
      </c>
      <c r="F744" s="36">
        <v>238170.68</v>
      </c>
      <c r="G744" s="36">
        <v>6865.93</v>
      </c>
      <c r="H744" s="36">
        <v>0</v>
      </c>
      <c r="I744" s="36">
        <v>6865.93</v>
      </c>
      <c r="J744" s="36">
        <v>0</v>
      </c>
      <c r="K744" s="36">
        <v>0</v>
      </c>
      <c r="L744" s="36">
        <v>516.59</v>
      </c>
      <c r="M744" s="36">
        <v>516.59</v>
      </c>
      <c r="N744" s="36">
        <v>8.7100000000000009</v>
      </c>
      <c r="O744" s="36">
        <v>51.66</v>
      </c>
      <c r="P744" s="36">
        <f t="shared" si="111"/>
        <v>6917.59</v>
      </c>
      <c r="Q744" s="37">
        <v>11.45</v>
      </c>
      <c r="R744" s="38">
        <f t="shared" si="112"/>
        <v>679.09950000000003</v>
      </c>
      <c r="S744" s="39">
        <v>14.44</v>
      </c>
      <c r="T744" s="38">
        <f t="shared" si="113"/>
        <v>856.43640000000005</v>
      </c>
      <c r="U744" s="40" t="str">
        <f t="shared" si="119"/>
        <v>Steyera 15 /   42</v>
      </c>
      <c r="V744" s="28">
        <v>14.86</v>
      </c>
      <c r="W744" s="38">
        <f t="shared" si="114"/>
        <v>881.34659999999997</v>
      </c>
      <c r="X744" s="38">
        <f t="shared" si="115"/>
        <v>3.41</v>
      </c>
      <c r="Y744" s="41">
        <f t="shared" si="116"/>
        <v>2.9085872576177341E-2</v>
      </c>
      <c r="Z744" s="42">
        <f t="shared" si="110"/>
        <v>202.24709999999993</v>
      </c>
      <c r="AA744" s="42">
        <f t="shared" si="117"/>
        <v>24.910199999999918</v>
      </c>
      <c r="AC744" s="42">
        <f t="shared" si="118"/>
        <v>202.24709999999993</v>
      </c>
    </row>
    <row r="745" spans="1:29" ht="20.100000000000001" customHeight="1" x14ac:dyDescent="0.2">
      <c r="A745" s="27">
        <v>738</v>
      </c>
      <c r="B745" s="26" t="s">
        <v>762</v>
      </c>
      <c r="C745" s="27"/>
      <c r="D745" s="36">
        <v>54.22</v>
      </c>
      <c r="E745" s="36">
        <v>2057.39</v>
      </c>
      <c r="F745" s="36">
        <v>238170.68</v>
      </c>
      <c r="G745" s="36">
        <v>6276.7</v>
      </c>
      <c r="H745" s="36">
        <v>0</v>
      </c>
      <c r="I745" s="36">
        <v>6276.7</v>
      </c>
      <c r="J745" s="36">
        <v>0</v>
      </c>
      <c r="K745" s="36">
        <v>0</v>
      </c>
      <c r="L745" s="36">
        <v>0</v>
      </c>
      <c r="M745" s="36">
        <v>0</v>
      </c>
      <c r="N745" s="36">
        <v>0</v>
      </c>
      <c r="O745" s="36">
        <v>0</v>
      </c>
      <c r="P745" s="36">
        <f t="shared" si="111"/>
        <v>6276.7</v>
      </c>
      <c r="Q745" s="37">
        <v>11.37</v>
      </c>
      <c r="R745" s="38">
        <f t="shared" si="112"/>
        <v>616.48139999999989</v>
      </c>
      <c r="S745" s="39">
        <v>14.59</v>
      </c>
      <c r="T745" s="38">
        <f t="shared" si="113"/>
        <v>791.06979999999999</v>
      </c>
      <c r="U745" s="40" t="str">
        <f t="shared" si="119"/>
        <v>Steyera 15 /   43</v>
      </c>
      <c r="V745" s="28">
        <v>14.86</v>
      </c>
      <c r="W745" s="38">
        <f t="shared" si="114"/>
        <v>805.7091999999999</v>
      </c>
      <c r="X745" s="38">
        <f t="shared" si="115"/>
        <v>3.49</v>
      </c>
      <c r="Y745" s="41">
        <f t="shared" si="116"/>
        <v>1.8505825908156304E-2</v>
      </c>
      <c r="Z745" s="42">
        <f t="shared" si="110"/>
        <v>189.2278</v>
      </c>
      <c r="AA745" s="42">
        <f t="shared" si="117"/>
        <v>14.63939999999991</v>
      </c>
      <c r="AC745" s="42">
        <f t="shared" si="118"/>
        <v>189.2278</v>
      </c>
    </row>
    <row r="746" spans="1:29" ht="20.100000000000001" customHeight="1" x14ac:dyDescent="0.2">
      <c r="A746" s="27">
        <v>739</v>
      </c>
      <c r="B746" s="26" t="s">
        <v>763</v>
      </c>
      <c r="C746" s="27"/>
      <c r="D746" s="36">
        <v>34.96</v>
      </c>
      <c r="E746" s="36">
        <v>2057.39</v>
      </c>
      <c r="F746" s="36">
        <v>238170.68</v>
      </c>
      <c r="G746" s="36">
        <v>4047.09</v>
      </c>
      <c r="H746" s="36">
        <v>0</v>
      </c>
      <c r="I746" s="36">
        <v>4047.09</v>
      </c>
      <c r="J746" s="36">
        <v>0</v>
      </c>
      <c r="K746" s="36">
        <v>0</v>
      </c>
      <c r="L746" s="36">
        <v>516.61</v>
      </c>
      <c r="M746" s="36">
        <v>516.61</v>
      </c>
      <c r="N746" s="36">
        <v>14.78</v>
      </c>
      <c r="O746" s="36">
        <v>51.67</v>
      </c>
      <c r="P746" s="36">
        <f t="shared" si="111"/>
        <v>4098.76</v>
      </c>
      <c r="Q746" s="37">
        <v>11.51</v>
      </c>
      <c r="R746" s="38">
        <f t="shared" si="112"/>
        <v>402.38960000000003</v>
      </c>
      <c r="S746" s="39">
        <v>14.44</v>
      </c>
      <c r="T746" s="38">
        <f t="shared" si="113"/>
        <v>504.82240000000002</v>
      </c>
      <c r="U746" s="40" t="str">
        <f t="shared" si="119"/>
        <v>Steyera 15 /   44</v>
      </c>
      <c r="V746" s="28">
        <v>14.86</v>
      </c>
      <c r="W746" s="38">
        <f t="shared" si="114"/>
        <v>519.50559999999996</v>
      </c>
      <c r="X746" s="38">
        <f t="shared" si="115"/>
        <v>3.3499999999999996</v>
      </c>
      <c r="Y746" s="41">
        <f t="shared" si="116"/>
        <v>2.9085872576177341E-2</v>
      </c>
      <c r="Z746" s="42">
        <f t="shared" si="110"/>
        <v>117.11599999999993</v>
      </c>
      <c r="AA746" s="42">
        <f t="shared" si="117"/>
        <v>14.683199999999943</v>
      </c>
      <c r="AC746" s="42">
        <f t="shared" si="118"/>
        <v>117.11599999999993</v>
      </c>
    </row>
    <row r="747" spans="1:29" ht="20.100000000000001" customHeight="1" x14ac:dyDescent="0.2">
      <c r="A747" s="27">
        <v>740</v>
      </c>
      <c r="B747" s="26" t="s">
        <v>764</v>
      </c>
      <c r="C747" s="27"/>
      <c r="D747" s="36">
        <v>37.89</v>
      </c>
      <c r="E747" s="36">
        <v>2057.39</v>
      </c>
      <c r="F747" s="36">
        <v>238170.68</v>
      </c>
      <c r="G747" s="36">
        <v>4386.28</v>
      </c>
      <c r="H747" s="36">
        <v>0</v>
      </c>
      <c r="I747" s="36">
        <v>4386.28</v>
      </c>
      <c r="J747" s="36">
        <v>0</v>
      </c>
      <c r="K747" s="36">
        <v>0</v>
      </c>
      <c r="L747" s="36">
        <v>516.6</v>
      </c>
      <c r="M747" s="36">
        <v>516.6</v>
      </c>
      <c r="N747" s="36">
        <v>13.64</v>
      </c>
      <c r="O747" s="36">
        <v>51.67</v>
      </c>
      <c r="P747" s="36">
        <f t="shared" si="111"/>
        <v>4437.95</v>
      </c>
      <c r="Q747" s="37">
        <v>11.5</v>
      </c>
      <c r="R747" s="38">
        <f t="shared" si="112"/>
        <v>435.73500000000001</v>
      </c>
      <c r="S747" s="39">
        <v>14.44</v>
      </c>
      <c r="T747" s="38">
        <f t="shared" si="113"/>
        <v>547.13159999999993</v>
      </c>
      <c r="U747" s="40" t="str">
        <f t="shared" si="119"/>
        <v>Steyera 15 /   45</v>
      </c>
      <c r="V747" s="28">
        <v>14.86</v>
      </c>
      <c r="W747" s="38">
        <f t="shared" si="114"/>
        <v>563.04539999999997</v>
      </c>
      <c r="X747" s="38">
        <f t="shared" si="115"/>
        <v>3.3599999999999994</v>
      </c>
      <c r="Y747" s="41">
        <f t="shared" si="116"/>
        <v>2.9085872576177341E-2</v>
      </c>
      <c r="Z747" s="42">
        <f t="shared" si="110"/>
        <v>127.31039999999996</v>
      </c>
      <c r="AA747" s="42">
        <f t="shared" si="117"/>
        <v>15.913800000000037</v>
      </c>
      <c r="AC747" s="42">
        <f t="shared" si="118"/>
        <v>127.31039999999996</v>
      </c>
    </row>
    <row r="748" spans="1:29" ht="20.100000000000001" customHeight="1" x14ac:dyDescent="0.2">
      <c r="A748" s="27">
        <v>741</v>
      </c>
      <c r="B748" s="26" t="s">
        <v>765</v>
      </c>
      <c r="C748" s="27"/>
      <c r="D748" s="36">
        <v>37.799999999999997</v>
      </c>
      <c r="E748" s="36">
        <v>2057.39</v>
      </c>
      <c r="F748" s="36">
        <v>238170.68</v>
      </c>
      <c r="G748" s="36">
        <v>4375.8599999999997</v>
      </c>
      <c r="H748" s="36">
        <v>0</v>
      </c>
      <c r="I748" s="36">
        <v>4375.8599999999997</v>
      </c>
      <c r="J748" s="36">
        <v>0</v>
      </c>
      <c r="K748" s="36">
        <v>0</v>
      </c>
      <c r="L748" s="36">
        <v>516.61</v>
      </c>
      <c r="M748" s="36">
        <v>516.61</v>
      </c>
      <c r="N748" s="36">
        <v>13.67</v>
      </c>
      <c r="O748" s="36">
        <v>51.67</v>
      </c>
      <c r="P748" s="36">
        <f t="shared" si="111"/>
        <v>4427.53</v>
      </c>
      <c r="Q748" s="37">
        <v>11.5</v>
      </c>
      <c r="R748" s="38">
        <f t="shared" si="112"/>
        <v>434.7</v>
      </c>
      <c r="S748" s="39">
        <v>14.44</v>
      </c>
      <c r="T748" s="38">
        <f t="shared" si="113"/>
        <v>545.83199999999999</v>
      </c>
      <c r="U748" s="40" t="str">
        <f t="shared" si="119"/>
        <v>Steyera 15 /   46</v>
      </c>
      <c r="V748" s="28">
        <v>14.86</v>
      </c>
      <c r="W748" s="38">
        <f t="shared" si="114"/>
        <v>561.70799999999997</v>
      </c>
      <c r="X748" s="38">
        <f t="shared" si="115"/>
        <v>3.3599999999999994</v>
      </c>
      <c r="Y748" s="41">
        <f t="shared" si="116"/>
        <v>2.9085872576177341E-2</v>
      </c>
      <c r="Z748" s="42">
        <f t="shared" si="110"/>
        <v>127.00799999999998</v>
      </c>
      <c r="AA748" s="42">
        <f t="shared" si="117"/>
        <v>15.875999999999976</v>
      </c>
      <c r="AC748" s="42">
        <f t="shared" si="118"/>
        <v>127.00799999999998</v>
      </c>
    </row>
    <row r="749" spans="1:29" ht="20.100000000000001" customHeight="1" x14ac:dyDescent="0.2">
      <c r="A749" s="27">
        <v>742</v>
      </c>
      <c r="B749" s="26" t="s">
        <v>766</v>
      </c>
      <c r="C749" s="27"/>
      <c r="D749" s="36">
        <v>38.07</v>
      </c>
      <c r="E749" s="36">
        <v>2057.39</v>
      </c>
      <c r="F749" s="36">
        <v>238170.68</v>
      </c>
      <c r="G749" s="36">
        <v>4407.12</v>
      </c>
      <c r="H749" s="36">
        <v>0</v>
      </c>
      <c r="I749" s="36">
        <v>4407.12</v>
      </c>
      <c r="J749" s="36">
        <v>0</v>
      </c>
      <c r="K749" s="36">
        <v>0</v>
      </c>
      <c r="L749" s="36">
        <v>516.61</v>
      </c>
      <c r="M749" s="36">
        <v>516.61</v>
      </c>
      <c r="N749" s="36">
        <v>13.57</v>
      </c>
      <c r="O749" s="36">
        <v>51.67</v>
      </c>
      <c r="P749" s="36">
        <f t="shared" si="111"/>
        <v>4458.79</v>
      </c>
      <c r="Q749" s="37">
        <v>11.5</v>
      </c>
      <c r="R749" s="38">
        <f t="shared" si="112"/>
        <v>437.80500000000001</v>
      </c>
      <c r="S749" s="39">
        <v>14.44</v>
      </c>
      <c r="T749" s="38">
        <f t="shared" si="113"/>
        <v>549.73079999999993</v>
      </c>
      <c r="U749" s="40" t="str">
        <f t="shared" si="119"/>
        <v>Steyera 15 /   47</v>
      </c>
      <c r="V749" s="28">
        <v>14.86</v>
      </c>
      <c r="W749" s="38">
        <f t="shared" si="114"/>
        <v>565.72019999999998</v>
      </c>
      <c r="X749" s="38">
        <f t="shared" si="115"/>
        <v>3.3599999999999994</v>
      </c>
      <c r="Y749" s="41">
        <f t="shared" si="116"/>
        <v>2.9085872576177341E-2</v>
      </c>
      <c r="Z749" s="42">
        <f t="shared" si="110"/>
        <v>127.91519999999997</v>
      </c>
      <c r="AA749" s="42">
        <f t="shared" si="117"/>
        <v>15.989400000000046</v>
      </c>
      <c r="AC749" s="42">
        <f t="shared" si="118"/>
        <v>127.91519999999997</v>
      </c>
    </row>
    <row r="750" spans="1:29" ht="20.100000000000001" customHeight="1" x14ac:dyDescent="0.2">
      <c r="A750" s="27">
        <v>743</v>
      </c>
      <c r="B750" s="26" t="s">
        <v>767</v>
      </c>
      <c r="C750" s="27"/>
      <c r="D750" s="36">
        <v>51.6</v>
      </c>
      <c r="E750" s="36">
        <v>2057.39</v>
      </c>
      <c r="F750" s="36">
        <v>238170.68</v>
      </c>
      <c r="G750" s="36">
        <v>5973.4</v>
      </c>
      <c r="H750" s="36">
        <v>0</v>
      </c>
      <c r="I750" s="36">
        <v>5973.4</v>
      </c>
      <c r="J750" s="36">
        <v>0</v>
      </c>
      <c r="K750" s="36">
        <v>0</v>
      </c>
      <c r="L750" s="36">
        <v>516.6</v>
      </c>
      <c r="M750" s="36">
        <v>516.6</v>
      </c>
      <c r="N750" s="36">
        <v>10.01</v>
      </c>
      <c r="O750" s="36">
        <v>51.67</v>
      </c>
      <c r="P750" s="36">
        <f t="shared" si="111"/>
        <v>6025.07</v>
      </c>
      <c r="Q750" s="37">
        <v>11.47</v>
      </c>
      <c r="R750" s="38">
        <f t="shared" si="112"/>
        <v>591.85200000000009</v>
      </c>
      <c r="S750" s="39">
        <v>14.44</v>
      </c>
      <c r="T750" s="38">
        <f t="shared" si="113"/>
        <v>745.10400000000004</v>
      </c>
      <c r="U750" s="40" t="str">
        <f t="shared" si="119"/>
        <v>Steyera 15 /   48</v>
      </c>
      <c r="V750" s="28">
        <v>14.86</v>
      </c>
      <c r="W750" s="38">
        <f t="shared" si="114"/>
        <v>766.77599999999995</v>
      </c>
      <c r="X750" s="38">
        <f t="shared" si="115"/>
        <v>3.3899999999999988</v>
      </c>
      <c r="Y750" s="41">
        <f t="shared" si="116"/>
        <v>2.9085872576177341E-2</v>
      </c>
      <c r="Z750" s="42">
        <f t="shared" si="110"/>
        <v>174.92399999999986</v>
      </c>
      <c r="AA750" s="42">
        <f t="shared" si="117"/>
        <v>21.671999999999912</v>
      </c>
      <c r="AC750" s="42">
        <f t="shared" si="118"/>
        <v>174.92399999999986</v>
      </c>
    </row>
    <row r="751" spans="1:29" ht="20.100000000000001" customHeight="1" x14ac:dyDescent="0.2">
      <c r="A751" s="27">
        <v>744</v>
      </c>
      <c r="B751" s="26" t="s">
        <v>768</v>
      </c>
      <c r="C751" s="27"/>
      <c r="D751" s="36">
        <v>38.54</v>
      </c>
      <c r="E751" s="36">
        <v>2057.39</v>
      </c>
      <c r="F751" s="36">
        <v>238170.68</v>
      </c>
      <c r="G751" s="36">
        <v>4461.53</v>
      </c>
      <c r="H751" s="36">
        <v>0</v>
      </c>
      <c r="I751" s="36">
        <v>4461.53</v>
      </c>
      <c r="J751" s="36">
        <v>0</v>
      </c>
      <c r="K751" s="36">
        <v>0</v>
      </c>
      <c r="L751" s="36">
        <v>516.61</v>
      </c>
      <c r="M751" s="36">
        <v>516.61</v>
      </c>
      <c r="N751" s="36">
        <v>13.41</v>
      </c>
      <c r="O751" s="36">
        <v>51.67</v>
      </c>
      <c r="P751" s="36">
        <f t="shared" si="111"/>
        <v>4513.2</v>
      </c>
      <c r="Q751" s="37">
        <v>11.5</v>
      </c>
      <c r="R751" s="38">
        <f t="shared" si="112"/>
        <v>443.21</v>
      </c>
      <c r="S751" s="39">
        <v>14.44</v>
      </c>
      <c r="T751" s="38">
        <f t="shared" si="113"/>
        <v>556.51760000000002</v>
      </c>
      <c r="U751" s="40" t="str">
        <f t="shared" si="119"/>
        <v>Steyera 15 /   49</v>
      </c>
      <c r="V751" s="28">
        <v>14.86</v>
      </c>
      <c r="W751" s="38">
        <f t="shared" si="114"/>
        <v>572.70439999999996</v>
      </c>
      <c r="X751" s="38">
        <f t="shared" si="115"/>
        <v>3.3599999999999994</v>
      </c>
      <c r="Y751" s="41">
        <f t="shared" si="116"/>
        <v>2.9085872576177341E-2</v>
      </c>
      <c r="Z751" s="42">
        <f t="shared" si="110"/>
        <v>129.49439999999998</v>
      </c>
      <c r="AA751" s="42">
        <f t="shared" si="117"/>
        <v>16.186799999999948</v>
      </c>
      <c r="AC751" s="42">
        <f t="shared" si="118"/>
        <v>129.49439999999998</v>
      </c>
    </row>
    <row r="752" spans="1:29" ht="20.100000000000001" customHeight="1" x14ac:dyDescent="0.2">
      <c r="A752" s="27">
        <v>745</v>
      </c>
      <c r="B752" s="26" t="s">
        <v>769</v>
      </c>
      <c r="C752" s="27"/>
      <c r="D752" s="36">
        <v>36.97</v>
      </c>
      <c r="E752" s="36">
        <v>2057.39</v>
      </c>
      <c r="F752" s="36">
        <v>238170.68</v>
      </c>
      <c r="G752" s="36">
        <v>4279.78</v>
      </c>
      <c r="H752" s="36">
        <v>0</v>
      </c>
      <c r="I752" s="36">
        <v>4279.78</v>
      </c>
      <c r="J752" s="36">
        <v>0</v>
      </c>
      <c r="K752" s="36">
        <v>0</v>
      </c>
      <c r="L752" s="36">
        <v>516.59</v>
      </c>
      <c r="M752" s="36">
        <v>516.59</v>
      </c>
      <c r="N752" s="36">
        <v>13.97</v>
      </c>
      <c r="O752" s="36">
        <v>51.66</v>
      </c>
      <c r="P752" s="36">
        <f t="shared" si="111"/>
        <v>4331.4399999999996</v>
      </c>
      <c r="Q752" s="37">
        <v>11.5</v>
      </c>
      <c r="R752" s="38">
        <f t="shared" si="112"/>
        <v>425.15499999999997</v>
      </c>
      <c r="S752" s="39">
        <v>14.44</v>
      </c>
      <c r="T752" s="38">
        <f t="shared" si="113"/>
        <v>533.84679999999992</v>
      </c>
      <c r="U752" s="40" t="str">
        <f t="shared" si="119"/>
        <v>Steyera 15 /   50</v>
      </c>
      <c r="V752" s="28">
        <v>14.86</v>
      </c>
      <c r="W752" s="38">
        <f t="shared" si="114"/>
        <v>549.37419999999997</v>
      </c>
      <c r="X752" s="38">
        <f t="shared" si="115"/>
        <v>3.3599999999999994</v>
      </c>
      <c r="Y752" s="41">
        <f t="shared" si="116"/>
        <v>2.9085872576177341E-2</v>
      </c>
      <c r="Z752" s="42">
        <f t="shared" si="110"/>
        <v>124.2192</v>
      </c>
      <c r="AA752" s="42">
        <f t="shared" si="117"/>
        <v>15.527400000000057</v>
      </c>
      <c r="AC752" s="42">
        <f t="shared" si="118"/>
        <v>124.2192</v>
      </c>
    </row>
    <row r="753" spans="1:29" ht="20.100000000000001" customHeight="1" x14ac:dyDescent="0.2">
      <c r="A753" s="27">
        <v>746</v>
      </c>
      <c r="B753" s="26" t="s">
        <v>770</v>
      </c>
      <c r="C753" s="27"/>
      <c r="D753" s="36">
        <v>29.88</v>
      </c>
      <c r="E753" s="36">
        <v>2057.39</v>
      </c>
      <c r="F753" s="36">
        <v>238170.68</v>
      </c>
      <c r="G753" s="36">
        <v>3459.01</v>
      </c>
      <c r="H753" s="36">
        <v>0</v>
      </c>
      <c r="I753" s="36">
        <v>3459.01</v>
      </c>
      <c r="J753" s="36">
        <v>0</v>
      </c>
      <c r="K753" s="36">
        <v>0</v>
      </c>
      <c r="L753" s="36">
        <v>516.61</v>
      </c>
      <c r="M753" s="36">
        <v>516.61</v>
      </c>
      <c r="N753" s="36">
        <v>17.29</v>
      </c>
      <c r="O753" s="36">
        <v>51.67</v>
      </c>
      <c r="P753" s="36">
        <f t="shared" si="111"/>
        <v>3510.6800000000003</v>
      </c>
      <c r="Q753" s="37">
        <v>11.54</v>
      </c>
      <c r="R753" s="38">
        <f t="shared" si="112"/>
        <v>344.81519999999995</v>
      </c>
      <c r="S753" s="39">
        <v>14.44</v>
      </c>
      <c r="T753" s="38">
        <f t="shared" si="113"/>
        <v>431.46719999999999</v>
      </c>
      <c r="U753" s="40" t="str">
        <f t="shared" si="119"/>
        <v>Steyera 15 /   51</v>
      </c>
      <c r="V753" s="28">
        <v>14.86</v>
      </c>
      <c r="W753" s="38">
        <f t="shared" si="114"/>
        <v>444.01679999999999</v>
      </c>
      <c r="X753" s="38">
        <f t="shared" si="115"/>
        <v>3.3200000000000003</v>
      </c>
      <c r="Y753" s="41">
        <f t="shared" si="116"/>
        <v>2.9085872576177341E-2</v>
      </c>
      <c r="Z753" s="42">
        <f t="shared" si="110"/>
        <v>99.201600000000042</v>
      </c>
      <c r="AA753" s="42">
        <f t="shared" si="117"/>
        <v>12.549599999999998</v>
      </c>
      <c r="AC753" s="42">
        <f t="shared" si="118"/>
        <v>99.201600000000042</v>
      </c>
    </row>
    <row r="754" spans="1:29" ht="20.100000000000001" customHeight="1" x14ac:dyDescent="0.2">
      <c r="A754" s="27">
        <v>747</v>
      </c>
      <c r="B754" s="26" t="s">
        <v>771</v>
      </c>
      <c r="C754" s="27"/>
      <c r="D754" s="36">
        <v>31.26</v>
      </c>
      <c r="E754" s="36">
        <v>2057.39</v>
      </c>
      <c r="F754" s="36">
        <v>238170.68</v>
      </c>
      <c r="G754" s="36">
        <v>3618.77</v>
      </c>
      <c r="H754" s="36">
        <v>0</v>
      </c>
      <c r="I754" s="36">
        <v>3618.77</v>
      </c>
      <c r="J754" s="36">
        <v>0</v>
      </c>
      <c r="K754" s="36">
        <v>0</v>
      </c>
      <c r="L754" s="36">
        <v>516.59</v>
      </c>
      <c r="M754" s="36">
        <v>516.59</v>
      </c>
      <c r="N754" s="36">
        <v>16.53</v>
      </c>
      <c r="O754" s="36">
        <v>51.66</v>
      </c>
      <c r="P754" s="36">
        <f t="shared" si="111"/>
        <v>3670.43</v>
      </c>
      <c r="Q754" s="37">
        <v>11.53</v>
      </c>
      <c r="R754" s="38">
        <f t="shared" si="112"/>
        <v>360.42779999999999</v>
      </c>
      <c r="S754" s="39">
        <v>14.44</v>
      </c>
      <c r="T754" s="38">
        <f t="shared" si="113"/>
        <v>451.39440000000002</v>
      </c>
      <c r="U754" s="40" t="str">
        <f t="shared" si="119"/>
        <v>Steyera 15 /   52</v>
      </c>
      <c r="V754" s="28">
        <v>14.86</v>
      </c>
      <c r="W754" s="38">
        <f t="shared" si="114"/>
        <v>464.52359999999999</v>
      </c>
      <c r="X754" s="38">
        <f t="shared" si="115"/>
        <v>3.33</v>
      </c>
      <c r="Y754" s="41">
        <f t="shared" si="116"/>
        <v>2.9085872576177341E-2</v>
      </c>
      <c r="Z754" s="42">
        <f t="shared" si="110"/>
        <v>104.0958</v>
      </c>
      <c r="AA754" s="42">
        <f t="shared" si="117"/>
        <v>13.129199999999969</v>
      </c>
      <c r="AC754" s="42">
        <f t="shared" si="118"/>
        <v>104.0958</v>
      </c>
    </row>
    <row r="755" spans="1:29" ht="20.100000000000001" customHeight="1" x14ac:dyDescent="0.2">
      <c r="A755" s="27">
        <v>748</v>
      </c>
      <c r="B755" s="26" t="s">
        <v>772</v>
      </c>
      <c r="C755" s="27"/>
      <c r="D755" s="36">
        <v>69.34</v>
      </c>
      <c r="E755" s="36">
        <v>250.96</v>
      </c>
      <c r="F755" s="36">
        <v>36250.35</v>
      </c>
      <c r="G755" s="36">
        <v>10015.94</v>
      </c>
      <c r="H755" s="36">
        <v>0</v>
      </c>
      <c r="I755" s="36">
        <v>10015.94</v>
      </c>
      <c r="J755" s="36">
        <v>0</v>
      </c>
      <c r="K755" s="36">
        <v>0</v>
      </c>
      <c r="L755" s="36">
        <v>2750.51</v>
      </c>
      <c r="M755" s="36">
        <v>2750.51</v>
      </c>
      <c r="N755" s="36">
        <v>39.67</v>
      </c>
      <c r="O755" s="36">
        <v>275.05</v>
      </c>
      <c r="P755" s="36">
        <f t="shared" si="111"/>
        <v>10290.99</v>
      </c>
      <c r="Q755" s="37">
        <v>14.57</v>
      </c>
      <c r="R755" s="38">
        <f t="shared" si="112"/>
        <v>1010.2838</v>
      </c>
      <c r="S755" s="39">
        <v>9.7899999999999991</v>
      </c>
      <c r="T755" s="38">
        <f t="shared" si="113"/>
        <v>678.83859999999993</v>
      </c>
      <c r="U755" s="40" t="str">
        <f t="shared" si="119"/>
        <v>Szkolna 13 /    3</v>
      </c>
      <c r="V755" s="28">
        <v>11.26</v>
      </c>
      <c r="W755" s="38">
        <f t="shared" si="114"/>
        <v>780.76840000000004</v>
      </c>
      <c r="X755" s="38">
        <f t="shared" si="115"/>
        <v>-3.3100000000000005</v>
      </c>
      <c r="Y755" s="41">
        <f t="shared" si="116"/>
        <v>0.15015321756894795</v>
      </c>
      <c r="Z755" s="42">
        <f t="shared" si="110"/>
        <v>-229.5154</v>
      </c>
      <c r="AA755" s="42">
        <f t="shared" si="117"/>
        <v>101.92980000000011</v>
      </c>
      <c r="AC755" s="42">
        <f t="shared" si="118"/>
        <v>-229.5154</v>
      </c>
    </row>
    <row r="756" spans="1:29" ht="20.100000000000001" customHeight="1" x14ac:dyDescent="0.2">
      <c r="A756" s="27">
        <v>749</v>
      </c>
      <c r="B756" s="26" t="s">
        <v>773</v>
      </c>
      <c r="C756" s="27"/>
      <c r="D756" s="36">
        <v>70.58</v>
      </c>
      <c r="E756" s="36">
        <v>250.96</v>
      </c>
      <c r="F756" s="36">
        <v>36250.35</v>
      </c>
      <c r="G756" s="36">
        <v>10195.049999999999</v>
      </c>
      <c r="H756" s="36">
        <v>0</v>
      </c>
      <c r="I756" s="36">
        <v>10195.049999999999</v>
      </c>
      <c r="J756" s="36">
        <v>0</v>
      </c>
      <c r="K756" s="36">
        <v>0</v>
      </c>
      <c r="L756" s="36">
        <v>0</v>
      </c>
      <c r="M756" s="36">
        <v>0</v>
      </c>
      <c r="N756" s="36">
        <v>0</v>
      </c>
      <c r="O756" s="36">
        <v>0</v>
      </c>
      <c r="P756" s="36">
        <f t="shared" si="111"/>
        <v>10195.049999999999</v>
      </c>
      <c r="Q756" s="37">
        <v>14.18</v>
      </c>
      <c r="R756" s="38">
        <f t="shared" si="112"/>
        <v>1000.8244</v>
      </c>
      <c r="S756" s="39">
        <v>9.7899999999999991</v>
      </c>
      <c r="T756" s="38">
        <f t="shared" si="113"/>
        <v>690.9781999999999</v>
      </c>
      <c r="U756" s="40" t="str">
        <f t="shared" si="119"/>
        <v>Szkolna 13A /    7</v>
      </c>
      <c r="V756" s="28">
        <v>11.26</v>
      </c>
      <c r="W756" s="38">
        <f t="shared" si="114"/>
        <v>794.73079999999993</v>
      </c>
      <c r="X756" s="38">
        <f t="shared" si="115"/>
        <v>-2.92</v>
      </c>
      <c r="Y756" s="41">
        <f t="shared" si="116"/>
        <v>0.15015321756894795</v>
      </c>
      <c r="Z756" s="42">
        <f t="shared" si="110"/>
        <v>-206.09360000000004</v>
      </c>
      <c r="AA756" s="42">
        <f t="shared" si="117"/>
        <v>103.75260000000003</v>
      </c>
      <c r="AC756" s="42">
        <f t="shared" si="118"/>
        <v>-206.09360000000004</v>
      </c>
    </row>
    <row r="757" spans="1:29" ht="20.100000000000001" customHeight="1" x14ac:dyDescent="0.2">
      <c r="A757" s="27">
        <v>750</v>
      </c>
      <c r="B757" s="26" t="s">
        <v>774</v>
      </c>
      <c r="C757" s="27"/>
      <c r="D757" s="36">
        <v>68.7</v>
      </c>
      <c r="E757" s="36">
        <v>250.96</v>
      </c>
      <c r="F757" s="36">
        <v>36250.35</v>
      </c>
      <c r="G757" s="36">
        <v>9923.49</v>
      </c>
      <c r="H757" s="36">
        <v>0</v>
      </c>
      <c r="I757" s="36">
        <v>9923.49</v>
      </c>
      <c r="J757" s="36">
        <v>0</v>
      </c>
      <c r="K757" s="36">
        <v>0</v>
      </c>
      <c r="L757" s="36">
        <v>0</v>
      </c>
      <c r="M757" s="36">
        <v>0</v>
      </c>
      <c r="N757" s="36">
        <v>0</v>
      </c>
      <c r="O757" s="36">
        <v>0</v>
      </c>
      <c r="P757" s="36">
        <f t="shared" si="111"/>
        <v>9923.49</v>
      </c>
      <c r="Q757" s="37">
        <v>14.18</v>
      </c>
      <c r="R757" s="38">
        <f t="shared" si="112"/>
        <v>974.16600000000005</v>
      </c>
      <c r="S757" s="39">
        <v>9.7899999999999991</v>
      </c>
      <c r="T757" s="38">
        <f t="shared" si="113"/>
        <v>672.57299999999998</v>
      </c>
      <c r="U757" s="40" t="str">
        <f t="shared" si="119"/>
        <v>Szkolna 13A /   30</v>
      </c>
      <c r="V757" s="28">
        <v>11.26</v>
      </c>
      <c r="W757" s="38">
        <f t="shared" si="114"/>
        <v>773.56200000000001</v>
      </c>
      <c r="X757" s="38">
        <f t="shared" si="115"/>
        <v>-2.92</v>
      </c>
      <c r="Y757" s="41">
        <f t="shared" si="116"/>
        <v>0.15015321756894795</v>
      </c>
      <c r="Z757" s="42">
        <f t="shared" si="110"/>
        <v>-200.60400000000004</v>
      </c>
      <c r="AA757" s="42">
        <f t="shared" si="117"/>
        <v>100.98900000000003</v>
      </c>
      <c r="AC757" s="42">
        <f t="shared" si="118"/>
        <v>-200.60400000000004</v>
      </c>
    </row>
    <row r="758" spans="1:29" ht="20.100000000000001" customHeight="1" x14ac:dyDescent="0.2">
      <c r="A758" s="27">
        <v>751</v>
      </c>
      <c r="B758" s="26" t="s">
        <v>775</v>
      </c>
      <c r="C758" s="27"/>
      <c r="D758" s="36">
        <v>52.97</v>
      </c>
      <c r="E758" s="36">
        <v>105.94</v>
      </c>
      <c r="F758" s="36">
        <v>10052.65</v>
      </c>
      <c r="G758" s="36">
        <v>5026.33</v>
      </c>
      <c r="H758" s="36">
        <v>0</v>
      </c>
      <c r="I758" s="36">
        <v>5026.33</v>
      </c>
      <c r="J758" s="36">
        <v>0</v>
      </c>
      <c r="K758" s="36">
        <v>0</v>
      </c>
      <c r="L758" s="36">
        <v>0</v>
      </c>
      <c r="M758" s="36">
        <v>0</v>
      </c>
      <c r="N758" s="36">
        <v>0</v>
      </c>
      <c r="O758" s="36">
        <v>0</v>
      </c>
      <c r="P758" s="36">
        <f t="shared" si="111"/>
        <v>5026.33</v>
      </c>
      <c r="Q758" s="37">
        <v>9.32</v>
      </c>
      <c r="R758" s="38">
        <f t="shared" si="112"/>
        <v>493.68040000000002</v>
      </c>
      <c r="S758" s="39">
        <v>9.7899999999999991</v>
      </c>
      <c r="T758" s="38">
        <f t="shared" si="113"/>
        <v>518.57629999999995</v>
      </c>
      <c r="U758" s="40" t="str">
        <f t="shared" si="119"/>
        <v>Szkolna 8 /   10</v>
      </c>
      <c r="V758" s="28">
        <v>11.2</v>
      </c>
      <c r="W758" s="38">
        <f t="shared" si="114"/>
        <v>593.2639999999999</v>
      </c>
      <c r="X758" s="38">
        <f t="shared" si="115"/>
        <v>1.879999999999999</v>
      </c>
      <c r="Y758" s="41">
        <f t="shared" si="116"/>
        <v>0.14402451481103173</v>
      </c>
      <c r="Z758" s="42">
        <f t="shared" si="110"/>
        <v>99.583599999999876</v>
      </c>
      <c r="AA758" s="42">
        <f t="shared" si="117"/>
        <v>74.68769999999995</v>
      </c>
      <c r="AC758" s="42">
        <f t="shared" si="118"/>
        <v>99.583599999999876</v>
      </c>
    </row>
    <row r="759" spans="1:29" ht="20.100000000000001" customHeight="1" x14ac:dyDescent="0.2">
      <c r="A759" s="27">
        <v>752</v>
      </c>
      <c r="B759" s="26" t="s">
        <v>776</v>
      </c>
      <c r="C759" s="27"/>
      <c r="D759" s="36">
        <v>52.97</v>
      </c>
      <c r="E759" s="36">
        <v>105.94</v>
      </c>
      <c r="F759" s="36">
        <v>10052.65</v>
      </c>
      <c r="G759" s="36">
        <v>5026.33</v>
      </c>
      <c r="H759" s="36">
        <v>0</v>
      </c>
      <c r="I759" s="36">
        <v>5026.33</v>
      </c>
      <c r="J759" s="36">
        <v>0</v>
      </c>
      <c r="K759" s="36">
        <v>0</v>
      </c>
      <c r="L759" s="36">
        <v>0</v>
      </c>
      <c r="M759" s="36">
        <v>0</v>
      </c>
      <c r="N759" s="36">
        <v>0</v>
      </c>
      <c r="O759" s="36">
        <v>0</v>
      </c>
      <c r="P759" s="36">
        <f t="shared" si="111"/>
        <v>5026.33</v>
      </c>
      <c r="Q759" s="37">
        <v>9.32</v>
      </c>
      <c r="R759" s="38">
        <f t="shared" si="112"/>
        <v>493.68040000000002</v>
      </c>
      <c r="S759" s="39">
        <v>9.7899999999999991</v>
      </c>
      <c r="T759" s="38">
        <f t="shared" si="113"/>
        <v>518.57629999999995</v>
      </c>
      <c r="U759" s="40" t="str">
        <f t="shared" si="119"/>
        <v>Szkolna 8B /    2</v>
      </c>
      <c r="V759" s="28">
        <v>11.2</v>
      </c>
      <c r="W759" s="38">
        <f t="shared" si="114"/>
        <v>593.2639999999999</v>
      </c>
      <c r="X759" s="38">
        <f t="shared" si="115"/>
        <v>1.879999999999999</v>
      </c>
      <c r="Y759" s="41">
        <f t="shared" si="116"/>
        <v>0.14402451481103173</v>
      </c>
      <c r="Z759" s="42">
        <f t="shared" si="110"/>
        <v>99.583599999999876</v>
      </c>
      <c r="AA759" s="42">
        <f t="shared" si="117"/>
        <v>74.68769999999995</v>
      </c>
      <c r="AC759" s="42">
        <f t="shared" si="118"/>
        <v>99.583599999999876</v>
      </c>
    </row>
    <row r="760" spans="1:29" ht="20.100000000000001" customHeight="1" x14ac:dyDescent="0.2">
      <c r="A760" s="27">
        <v>753</v>
      </c>
      <c r="B760" s="26" t="s">
        <v>777</v>
      </c>
      <c r="C760" s="27"/>
      <c r="D760" s="36">
        <v>44.11</v>
      </c>
      <c r="E760" s="36">
        <v>44.11</v>
      </c>
      <c r="F760" s="36">
        <v>6493.79</v>
      </c>
      <c r="G760" s="36">
        <v>6493.79</v>
      </c>
      <c r="H760" s="36">
        <v>0</v>
      </c>
      <c r="I760" s="36">
        <v>6493.79</v>
      </c>
      <c r="J760" s="36">
        <v>0</v>
      </c>
      <c r="K760" s="36">
        <v>0</v>
      </c>
      <c r="L760" s="36">
        <v>41666.699999999997</v>
      </c>
      <c r="M760" s="36">
        <v>41666.699999999997</v>
      </c>
      <c r="N760" s="36">
        <v>944.61</v>
      </c>
      <c r="O760" s="36">
        <v>2083.34</v>
      </c>
      <c r="P760" s="36">
        <f t="shared" si="111"/>
        <v>8577.130000000001</v>
      </c>
      <c r="Q760" s="37">
        <v>19.09</v>
      </c>
      <c r="R760" s="38">
        <f t="shared" si="112"/>
        <v>842.05989999999997</v>
      </c>
      <c r="S760" s="39">
        <v>12.9</v>
      </c>
      <c r="T760" s="38">
        <f t="shared" si="113"/>
        <v>569.01900000000001</v>
      </c>
      <c r="U760" s="40" t="str">
        <f t="shared" si="119"/>
        <v>Szwedzka 4 /    2</v>
      </c>
      <c r="V760" s="28">
        <v>14.84</v>
      </c>
      <c r="W760" s="38">
        <f t="shared" si="114"/>
        <v>654.5924</v>
      </c>
      <c r="X760" s="38">
        <f t="shared" si="115"/>
        <v>-4.25</v>
      </c>
      <c r="Y760" s="41">
        <f t="shared" si="116"/>
        <v>0.15038759689922476</v>
      </c>
      <c r="Z760" s="42">
        <f t="shared" si="110"/>
        <v>-187.46749999999997</v>
      </c>
      <c r="AA760" s="42">
        <f t="shared" si="117"/>
        <v>85.573399999999992</v>
      </c>
      <c r="AC760" s="42">
        <f t="shared" si="118"/>
        <v>-187.46749999999997</v>
      </c>
    </row>
    <row r="761" spans="1:29" ht="20.100000000000001" customHeight="1" x14ac:dyDescent="0.2">
      <c r="A761" s="27">
        <v>754</v>
      </c>
      <c r="B761" s="26" t="s">
        <v>778</v>
      </c>
      <c r="C761" s="27"/>
      <c r="D761" s="36">
        <v>38.43</v>
      </c>
      <c r="E761" s="36">
        <v>128.84</v>
      </c>
      <c r="F761" s="36">
        <v>24506.07</v>
      </c>
      <c r="G761" s="36">
        <v>7309.6</v>
      </c>
      <c r="H761" s="36">
        <v>0</v>
      </c>
      <c r="I761" s="36">
        <v>7309.6</v>
      </c>
      <c r="J761" s="36">
        <v>0</v>
      </c>
      <c r="K761" s="36">
        <v>0</v>
      </c>
      <c r="L761" s="36">
        <v>102.5</v>
      </c>
      <c r="M761" s="36">
        <v>102.5</v>
      </c>
      <c r="N761" s="36">
        <v>2.67</v>
      </c>
      <c r="O761" s="36">
        <v>10.25</v>
      </c>
      <c r="P761" s="36">
        <f t="shared" si="111"/>
        <v>7319.85</v>
      </c>
      <c r="Q761" s="37">
        <v>18.7</v>
      </c>
      <c r="R761" s="38">
        <f t="shared" si="112"/>
        <v>718.64099999999996</v>
      </c>
      <c r="S761" s="38">
        <v>9.7899999999999991</v>
      </c>
      <c r="T761" s="38">
        <f t="shared" si="113"/>
        <v>376.22969999999998</v>
      </c>
      <c r="U761" s="40" t="str">
        <f t="shared" si="119"/>
        <v>Toruńska 5 /    1</v>
      </c>
      <c r="V761" s="28">
        <v>11.26</v>
      </c>
      <c r="W761" s="38">
        <f t="shared" si="114"/>
        <v>432.72179999999997</v>
      </c>
      <c r="X761" s="38">
        <f t="shared" si="115"/>
        <v>-7.4399999999999995</v>
      </c>
      <c r="Y761" s="41">
        <f t="shared" si="116"/>
        <v>0.15015321756894795</v>
      </c>
      <c r="Z761" s="42">
        <f t="shared" si="110"/>
        <v>-285.91919999999999</v>
      </c>
      <c r="AA761" s="42">
        <f t="shared" si="117"/>
        <v>56.492099999999994</v>
      </c>
      <c r="AC761" s="42">
        <f t="shared" si="118"/>
        <v>-285.91919999999999</v>
      </c>
    </row>
    <row r="762" spans="1:29" ht="20.100000000000001" customHeight="1" x14ac:dyDescent="0.2">
      <c r="A762" s="27">
        <v>755</v>
      </c>
      <c r="B762" s="26" t="s">
        <v>779</v>
      </c>
      <c r="C762" s="27"/>
      <c r="D762" s="36">
        <v>38.020000000000003</v>
      </c>
      <c r="E762" s="36">
        <v>128.84</v>
      </c>
      <c r="F762" s="36">
        <v>24506.07</v>
      </c>
      <c r="G762" s="36">
        <v>7231.61</v>
      </c>
      <c r="H762" s="36">
        <v>0</v>
      </c>
      <c r="I762" s="36">
        <v>7231.61</v>
      </c>
      <c r="J762" s="36">
        <v>0</v>
      </c>
      <c r="K762" s="36">
        <v>0</v>
      </c>
      <c r="L762" s="36">
        <v>9332.5</v>
      </c>
      <c r="M762" s="36">
        <v>9332.5</v>
      </c>
      <c r="N762" s="36">
        <v>245.47</v>
      </c>
      <c r="O762" s="36">
        <v>933.25</v>
      </c>
      <c r="P762" s="36">
        <f t="shared" si="111"/>
        <v>8164.86</v>
      </c>
      <c r="Q762" s="37">
        <v>21.09</v>
      </c>
      <c r="R762" s="38">
        <f t="shared" si="112"/>
        <v>801.84180000000003</v>
      </c>
      <c r="S762" s="38">
        <v>9.7899999999999991</v>
      </c>
      <c r="T762" s="38">
        <f t="shared" si="113"/>
        <v>372.2158</v>
      </c>
      <c r="U762" s="40" t="str">
        <f t="shared" si="119"/>
        <v>Toruńska 5 /    3</v>
      </c>
      <c r="V762" s="28">
        <v>11.26</v>
      </c>
      <c r="W762" s="38">
        <f t="shared" si="114"/>
        <v>428.10520000000002</v>
      </c>
      <c r="X762" s="38">
        <f t="shared" si="115"/>
        <v>-9.83</v>
      </c>
      <c r="Y762" s="41">
        <f t="shared" si="116"/>
        <v>0.15015321756894795</v>
      </c>
      <c r="Z762" s="42">
        <f t="shared" si="110"/>
        <v>-373.73660000000001</v>
      </c>
      <c r="AA762" s="42">
        <f t="shared" si="117"/>
        <v>55.889400000000023</v>
      </c>
      <c r="AC762" s="42">
        <f t="shared" si="118"/>
        <v>-373.73660000000001</v>
      </c>
    </row>
    <row r="763" spans="1:29" ht="20.100000000000001" customHeight="1" x14ac:dyDescent="0.2">
      <c r="A763" s="27">
        <v>756</v>
      </c>
      <c r="B763" s="26" t="s">
        <v>780</v>
      </c>
      <c r="C763" s="27"/>
      <c r="D763" s="36">
        <v>24.29</v>
      </c>
      <c r="E763" s="36">
        <v>128.84</v>
      </c>
      <c r="F763" s="36">
        <v>24506.07</v>
      </c>
      <c r="G763" s="36">
        <v>4620.09</v>
      </c>
      <c r="H763" s="36">
        <v>0</v>
      </c>
      <c r="I763" s="36">
        <v>4620.09</v>
      </c>
      <c r="J763" s="36">
        <v>0</v>
      </c>
      <c r="K763" s="36">
        <v>0</v>
      </c>
      <c r="L763" s="36">
        <v>40637.620000000003</v>
      </c>
      <c r="M763" s="36">
        <v>40637.620000000003</v>
      </c>
      <c r="N763" s="36">
        <v>1673.02</v>
      </c>
      <c r="O763" s="36">
        <v>1840.54</v>
      </c>
      <c r="P763" s="36">
        <f t="shared" si="111"/>
        <v>6460.63</v>
      </c>
      <c r="Q763" s="37">
        <v>26.12</v>
      </c>
      <c r="R763" s="38">
        <f t="shared" si="112"/>
        <v>634.45479999999998</v>
      </c>
      <c r="S763" s="38">
        <v>10.64</v>
      </c>
      <c r="T763" s="38">
        <f t="shared" si="113"/>
        <v>258.44560000000001</v>
      </c>
      <c r="U763" s="40" t="str">
        <f t="shared" si="119"/>
        <v>Toruńska 5 /    5</v>
      </c>
      <c r="V763" s="28">
        <v>12.24</v>
      </c>
      <c r="W763" s="38">
        <f t="shared" si="114"/>
        <v>297.30959999999999</v>
      </c>
      <c r="X763" s="38">
        <f t="shared" si="115"/>
        <v>-13.88</v>
      </c>
      <c r="Y763" s="41">
        <f t="shared" si="116"/>
        <v>0.15037593984962405</v>
      </c>
      <c r="Z763" s="42">
        <f t="shared" ref="Z763:Z826" si="120">W763-R763</f>
        <v>-337.14519999999999</v>
      </c>
      <c r="AA763" s="42">
        <f t="shared" si="117"/>
        <v>38.863999999999976</v>
      </c>
      <c r="AC763" s="42">
        <f t="shared" si="118"/>
        <v>-337.14519999999999</v>
      </c>
    </row>
    <row r="764" spans="1:29" ht="20.100000000000001" customHeight="1" x14ac:dyDescent="0.2">
      <c r="A764" s="27">
        <v>757</v>
      </c>
      <c r="B764" s="26" t="s">
        <v>781</v>
      </c>
      <c r="C764" s="27"/>
      <c r="D764" s="36">
        <v>28.1</v>
      </c>
      <c r="E764" s="36">
        <v>128.84</v>
      </c>
      <c r="F764" s="36">
        <v>24506.07</v>
      </c>
      <c r="G764" s="36">
        <v>5344.77</v>
      </c>
      <c r="H764" s="36">
        <v>0</v>
      </c>
      <c r="I764" s="36">
        <v>5344.77</v>
      </c>
      <c r="J764" s="36">
        <v>0</v>
      </c>
      <c r="K764" s="36">
        <v>0</v>
      </c>
      <c r="L764" s="36">
        <v>0</v>
      </c>
      <c r="M764" s="36">
        <v>0</v>
      </c>
      <c r="N764" s="36">
        <v>0</v>
      </c>
      <c r="O764" s="36">
        <v>0</v>
      </c>
      <c r="P764" s="36">
        <f t="shared" ref="P764:P827" si="121">I764+O764</f>
        <v>5344.77</v>
      </c>
      <c r="Q764" s="37">
        <v>18.68</v>
      </c>
      <c r="R764" s="38">
        <f t="shared" ref="R764:R827" si="122">D764*Q764</f>
        <v>524.90800000000002</v>
      </c>
      <c r="S764" s="38">
        <v>12.25</v>
      </c>
      <c r="T764" s="38">
        <f t="shared" ref="T764:T827" si="123">D764*S764</f>
        <v>344.22500000000002</v>
      </c>
      <c r="U764" s="40" t="str">
        <f t="shared" si="119"/>
        <v>Toruńska 5 /    6</v>
      </c>
      <c r="V764" s="28">
        <v>14.09</v>
      </c>
      <c r="W764" s="38">
        <f t="shared" ref="W764:W827" si="124">D764*V764</f>
        <v>395.92900000000003</v>
      </c>
      <c r="X764" s="38">
        <f t="shared" ref="X764:X827" si="125">V764-Q764</f>
        <v>-4.59</v>
      </c>
      <c r="Y764" s="41">
        <f t="shared" ref="Y764:Y827" si="126">V764/S764-100%</f>
        <v>0.15020408163265309</v>
      </c>
      <c r="Z764" s="42">
        <f t="shared" si="120"/>
        <v>-128.97899999999998</v>
      </c>
      <c r="AA764" s="42">
        <f t="shared" ref="AA764:AA827" si="127">W764-T764</f>
        <v>51.704000000000008</v>
      </c>
      <c r="AC764" s="42">
        <f t="shared" ref="AC764:AC827" si="128">W764-R764</f>
        <v>-128.97899999999998</v>
      </c>
    </row>
    <row r="765" spans="1:29" ht="20.100000000000001" customHeight="1" x14ac:dyDescent="0.2">
      <c r="A765" s="27">
        <v>758</v>
      </c>
      <c r="B765" s="26" t="s">
        <v>782</v>
      </c>
      <c r="C765" s="27"/>
      <c r="D765" s="36">
        <v>38.6</v>
      </c>
      <c r="E765" s="36">
        <v>86.05</v>
      </c>
      <c r="F765" s="36">
        <v>10076.89</v>
      </c>
      <c r="G765" s="36">
        <v>4520.26</v>
      </c>
      <c r="H765" s="36">
        <v>0</v>
      </c>
      <c r="I765" s="36">
        <v>4520.26</v>
      </c>
      <c r="J765" s="36">
        <v>0</v>
      </c>
      <c r="K765" s="36">
        <v>0</v>
      </c>
      <c r="L765" s="36">
        <v>36471.199999999997</v>
      </c>
      <c r="M765" s="36">
        <v>36471.199999999997</v>
      </c>
      <c r="N765" s="36">
        <v>944.85</v>
      </c>
      <c r="O765" s="36">
        <v>2495.12</v>
      </c>
      <c r="P765" s="36">
        <f t="shared" si="121"/>
        <v>7015.38</v>
      </c>
      <c r="Q765" s="37">
        <v>17.850000000000001</v>
      </c>
      <c r="R765" s="38">
        <f t="shared" si="122"/>
        <v>689.0100000000001</v>
      </c>
      <c r="S765" s="38">
        <v>10.96</v>
      </c>
      <c r="T765" s="38">
        <f t="shared" si="123"/>
        <v>423.05600000000004</v>
      </c>
      <c r="U765" s="40" t="str">
        <f t="shared" si="119"/>
        <v>Warszawska 10 /    3</v>
      </c>
      <c r="V765" s="28">
        <v>12.6</v>
      </c>
      <c r="W765" s="38">
        <f t="shared" si="124"/>
        <v>486.36</v>
      </c>
      <c r="X765" s="38">
        <f t="shared" si="125"/>
        <v>-5.2500000000000018</v>
      </c>
      <c r="Y765" s="41">
        <f t="shared" si="126"/>
        <v>0.14963503649635035</v>
      </c>
      <c r="Z765" s="42">
        <f t="shared" si="120"/>
        <v>-202.65000000000009</v>
      </c>
      <c r="AA765" s="42">
        <f t="shared" si="127"/>
        <v>63.303999999999974</v>
      </c>
      <c r="AC765" s="42">
        <f t="shared" si="128"/>
        <v>-202.65000000000009</v>
      </c>
    </row>
    <row r="766" spans="1:29" ht="20.100000000000001" customHeight="1" x14ac:dyDescent="0.2">
      <c r="A766" s="27">
        <v>759</v>
      </c>
      <c r="B766" s="26" t="s">
        <v>783</v>
      </c>
      <c r="C766" s="27"/>
      <c r="D766" s="36">
        <v>47.45</v>
      </c>
      <c r="E766" s="36">
        <v>86.05</v>
      </c>
      <c r="F766" s="36">
        <v>10076.89</v>
      </c>
      <c r="G766" s="36">
        <v>5556.63</v>
      </c>
      <c r="H766" s="36">
        <v>0</v>
      </c>
      <c r="I766" s="36">
        <v>5556.63</v>
      </c>
      <c r="J766" s="36">
        <v>0</v>
      </c>
      <c r="K766" s="36">
        <v>0</v>
      </c>
      <c r="L766" s="36">
        <v>113581.3</v>
      </c>
      <c r="M766" s="36">
        <v>113581.3</v>
      </c>
      <c r="N766" s="36">
        <v>2393.71</v>
      </c>
      <c r="O766" s="36">
        <v>5282.27</v>
      </c>
      <c r="P766" s="36">
        <f t="shared" si="121"/>
        <v>10838.900000000001</v>
      </c>
      <c r="Q766" s="37">
        <v>22.43</v>
      </c>
      <c r="R766" s="38">
        <f t="shared" si="122"/>
        <v>1064.3035</v>
      </c>
      <c r="S766" s="38">
        <v>8.8699999999999992</v>
      </c>
      <c r="T766" s="38">
        <f t="shared" si="123"/>
        <v>420.88149999999996</v>
      </c>
      <c r="U766" s="40" t="str">
        <f t="shared" si="119"/>
        <v>Warszawska 11 /    1</v>
      </c>
      <c r="V766" s="28">
        <v>10.199999999999999</v>
      </c>
      <c r="W766" s="38">
        <f t="shared" si="124"/>
        <v>483.99</v>
      </c>
      <c r="X766" s="38">
        <f t="shared" si="125"/>
        <v>-12.23</v>
      </c>
      <c r="Y766" s="41">
        <f t="shared" si="126"/>
        <v>0.1499436302142052</v>
      </c>
      <c r="Z766" s="42">
        <f t="shared" si="120"/>
        <v>-580.31349999999998</v>
      </c>
      <c r="AA766" s="42">
        <f t="shared" si="127"/>
        <v>63.108500000000049</v>
      </c>
      <c r="AC766" s="42">
        <f t="shared" si="128"/>
        <v>-580.31349999999998</v>
      </c>
    </row>
    <row r="767" spans="1:29" ht="20.100000000000001" customHeight="1" x14ac:dyDescent="0.2">
      <c r="A767" s="27">
        <v>760</v>
      </c>
      <c r="B767" s="26" t="s">
        <v>784</v>
      </c>
      <c r="C767" s="27"/>
      <c r="D767" s="36">
        <v>22.31</v>
      </c>
      <c r="E767" s="36">
        <v>293.36</v>
      </c>
      <c r="F767" s="36">
        <v>74634.720000000001</v>
      </c>
      <c r="G767" s="36">
        <v>5675.96</v>
      </c>
      <c r="H767" s="36">
        <v>0</v>
      </c>
      <c r="I767" s="36">
        <v>5675.96</v>
      </c>
      <c r="J767" s="36">
        <v>0</v>
      </c>
      <c r="K767" s="36">
        <v>0</v>
      </c>
      <c r="L767" s="36">
        <v>0</v>
      </c>
      <c r="M767" s="36">
        <v>0</v>
      </c>
      <c r="N767" s="36">
        <v>0</v>
      </c>
      <c r="O767" s="36">
        <v>0</v>
      </c>
      <c r="P767" s="36">
        <f t="shared" si="121"/>
        <v>5675.96</v>
      </c>
      <c r="Q767" s="37">
        <v>24.98</v>
      </c>
      <c r="R767" s="38">
        <f t="shared" si="122"/>
        <v>557.30380000000002</v>
      </c>
      <c r="S767" s="38">
        <v>12.97</v>
      </c>
      <c r="T767" s="38">
        <f t="shared" si="123"/>
        <v>289.36070000000001</v>
      </c>
      <c r="U767" s="40" t="str">
        <f t="shared" si="119"/>
        <v>Węgierska 3 /    4</v>
      </c>
      <c r="V767" s="28">
        <v>14.86</v>
      </c>
      <c r="W767" s="38">
        <f t="shared" si="124"/>
        <v>331.52659999999997</v>
      </c>
      <c r="X767" s="38">
        <f t="shared" si="125"/>
        <v>-10.120000000000001</v>
      </c>
      <c r="Y767" s="41">
        <f t="shared" si="126"/>
        <v>0.14572089437162683</v>
      </c>
      <c r="Z767" s="42">
        <f t="shared" si="120"/>
        <v>-225.77720000000005</v>
      </c>
      <c r="AA767" s="42">
        <f t="shared" si="127"/>
        <v>42.165899999999965</v>
      </c>
      <c r="AC767" s="42">
        <f t="shared" si="128"/>
        <v>-225.77720000000005</v>
      </c>
    </row>
    <row r="768" spans="1:29" ht="20.100000000000001" customHeight="1" x14ac:dyDescent="0.2">
      <c r="A768" s="27">
        <v>761</v>
      </c>
      <c r="B768" s="26" t="s">
        <v>785</v>
      </c>
      <c r="C768" s="27"/>
      <c r="D768" s="36">
        <v>31.3</v>
      </c>
      <c r="E768" s="36">
        <v>293.36</v>
      </c>
      <c r="F768" s="36">
        <v>74634.720000000001</v>
      </c>
      <c r="G768" s="36">
        <v>7963.14</v>
      </c>
      <c r="H768" s="36">
        <v>0</v>
      </c>
      <c r="I768" s="36">
        <v>7963.14</v>
      </c>
      <c r="J768" s="36">
        <v>0</v>
      </c>
      <c r="K768" s="36">
        <v>0</v>
      </c>
      <c r="L768" s="36">
        <v>0</v>
      </c>
      <c r="M768" s="36">
        <v>0</v>
      </c>
      <c r="N768" s="36">
        <v>0</v>
      </c>
      <c r="O768" s="36">
        <v>0</v>
      </c>
      <c r="P768" s="36">
        <f t="shared" si="121"/>
        <v>7963.14</v>
      </c>
      <c r="Q768" s="37">
        <v>24.98</v>
      </c>
      <c r="R768" s="38">
        <f t="shared" si="122"/>
        <v>781.87400000000002</v>
      </c>
      <c r="S768" s="38">
        <v>12.81</v>
      </c>
      <c r="T768" s="38">
        <f t="shared" si="123"/>
        <v>400.95300000000003</v>
      </c>
      <c r="U768" s="40" t="str">
        <f t="shared" si="119"/>
        <v>Węgierska 3 /    6</v>
      </c>
      <c r="V768" s="28">
        <v>14.73</v>
      </c>
      <c r="W768" s="38">
        <f t="shared" si="124"/>
        <v>461.04900000000004</v>
      </c>
      <c r="X768" s="38">
        <f t="shared" si="125"/>
        <v>-10.25</v>
      </c>
      <c r="Y768" s="41">
        <f t="shared" si="126"/>
        <v>0.14988290398126458</v>
      </c>
      <c r="Z768" s="42">
        <f t="shared" si="120"/>
        <v>-320.82499999999999</v>
      </c>
      <c r="AA768" s="42">
        <f t="shared" si="127"/>
        <v>60.096000000000004</v>
      </c>
      <c r="AC768" s="42">
        <f t="shared" si="128"/>
        <v>-320.82499999999999</v>
      </c>
    </row>
    <row r="769" spans="1:29" ht="20.100000000000001" customHeight="1" x14ac:dyDescent="0.2">
      <c r="A769" s="27">
        <v>762</v>
      </c>
      <c r="B769" s="26" t="s">
        <v>786</v>
      </c>
      <c r="C769" s="27"/>
      <c r="D769" s="36">
        <v>31.67</v>
      </c>
      <c r="E769" s="36">
        <v>293.36</v>
      </c>
      <c r="F769" s="36">
        <v>74634.720000000001</v>
      </c>
      <c r="G769" s="36">
        <v>8057.27</v>
      </c>
      <c r="H769" s="36">
        <v>0</v>
      </c>
      <c r="I769" s="36">
        <v>8057.27</v>
      </c>
      <c r="J769" s="36">
        <v>0</v>
      </c>
      <c r="K769" s="36">
        <v>0</v>
      </c>
      <c r="L769" s="36">
        <v>0</v>
      </c>
      <c r="M769" s="36">
        <v>0</v>
      </c>
      <c r="N769" s="36">
        <v>0</v>
      </c>
      <c r="O769" s="36">
        <v>0</v>
      </c>
      <c r="P769" s="36">
        <f t="shared" si="121"/>
        <v>8057.27</v>
      </c>
      <c r="Q769" s="37">
        <v>24.98</v>
      </c>
      <c r="R769" s="38">
        <f t="shared" si="122"/>
        <v>791.11660000000006</v>
      </c>
      <c r="S769" s="39">
        <v>12.97</v>
      </c>
      <c r="T769" s="38">
        <f t="shared" si="123"/>
        <v>410.75990000000002</v>
      </c>
      <c r="U769" s="40" t="str">
        <f t="shared" si="119"/>
        <v>Węgierska 3 /    7</v>
      </c>
      <c r="V769" s="28">
        <v>14.86</v>
      </c>
      <c r="W769" s="38">
        <f t="shared" si="124"/>
        <v>470.61619999999999</v>
      </c>
      <c r="X769" s="38">
        <f t="shared" si="125"/>
        <v>-10.120000000000001</v>
      </c>
      <c r="Y769" s="41">
        <f t="shared" si="126"/>
        <v>0.14572089437162683</v>
      </c>
      <c r="Z769" s="42">
        <f t="shared" si="120"/>
        <v>-320.50040000000007</v>
      </c>
      <c r="AA769" s="42">
        <f t="shared" si="127"/>
        <v>59.856299999999976</v>
      </c>
      <c r="AC769" s="42">
        <f t="shared" si="128"/>
        <v>-320.50040000000007</v>
      </c>
    </row>
    <row r="770" spans="1:29" ht="20.100000000000001" customHeight="1" x14ac:dyDescent="0.2">
      <c r="A770" s="27">
        <v>763</v>
      </c>
      <c r="B770" s="26" t="s">
        <v>787</v>
      </c>
      <c r="C770" s="27"/>
      <c r="D770" s="36">
        <v>22.31</v>
      </c>
      <c r="E770" s="36">
        <v>293.36</v>
      </c>
      <c r="F770" s="36">
        <v>74634.720000000001</v>
      </c>
      <c r="G770" s="36">
        <v>5675.96</v>
      </c>
      <c r="H770" s="36">
        <v>0</v>
      </c>
      <c r="I770" s="36">
        <v>5675.96</v>
      </c>
      <c r="J770" s="36">
        <v>0</v>
      </c>
      <c r="K770" s="36">
        <v>0</v>
      </c>
      <c r="L770" s="36">
        <v>0</v>
      </c>
      <c r="M770" s="36">
        <v>0</v>
      </c>
      <c r="N770" s="36">
        <v>0</v>
      </c>
      <c r="O770" s="36">
        <v>0</v>
      </c>
      <c r="P770" s="36">
        <f t="shared" si="121"/>
        <v>5675.96</v>
      </c>
      <c r="Q770" s="37">
        <v>24.98</v>
      </c>
      <c r="R770" s="38">
        <f t="shared" si="122"/>
        <v>557.30380000000002</v>
      </c>
      <c r="S770" s="39">
        <v>12.83</v>
      </c>
      <c r="T770" s="38">
        <f t="shared" si="123"/>
        <v>286.2373</v>
      </c>
      <c r="U770" s="40" t="str">
        <f t="shared" si="119"/>
        <v>Węgierska 3 /    8</v>
      </c>
      <c r="V770" s="28">
        <v>14.75</v>
      </c>
      <c r="W770" s="38">
        <f t="shared" si="124"/>
        <v>329.07249999999999</v>
      </c>
      <c r="X770" s="38">
        <f t="shared" si="125"/>
        <v>-10.23</v>
      </c>
      <c r="Y770" s="41">
        <f t="shared" si="126"/>
        <v>0.14964925954793462</v>
      </c>
      <c r="Z770" s="42">
        <f t="shared" si="120"/>
        <v>-228.23130000000003</v>
      </c>
      <c r="AA770" s="42">
        <f t="shared" si="127"/>
        <v>42.835199999999986</v>
      </c>
      <c r="AC770" s="42">
        <f t="shared" si="128"/>
        <v>-228.23130000000003</v>
      </c>
    </row>
    <row r="771" spans="1:29" ht="20.100000000000001" customHeight="1" x14ac:dyDescent="0.2">
      <c r="A771" s="27">
        <v>764</v>
      </c>
      <c r="B771" s="26" t="s">
        <v>788</v>
      </c>
      <c r="C771" s="27"/>
      <c r="D771" s="36">
        <v>31.74</v>
      </c>
      <c r="E771" s="36">
        <v>293.36</v>
      </c>
      <c r="F771" s="36">
        <v>74634.720000000001</v>
      </c>
      <c r="G771" s="36">
        <v>8075.08</v>
      </c>
      <c r="H771" s="36">
        <v>0</v>
      </c>
      <c r="I771" s="36">
        <v>8075.08</v>
      </c>
      <c r="J771" s="36">
        <v>0</v>
      </c>
      <c r="K771" s="36">
        <v>0</v>
      </c>
      <c r="L771" s="36">
        <v>0</v>
      </c>
      <c r="M771" s="36">
        <v>0</v>
      </c>
      <c r="N771" s="36">
        <v>0</v>
      </c>
      <c r="O771" s="36">
        <v>0</v>
      </c>
      <c r="P771" s="36">
        <f t="shared" si="121"/>
        <v>8075.08</v>
      </c>
      <c r="Q771" s="37">
        <v>24.98</v>
      </c>
      <c r="R771" s="38">
        <f t="shared" si="122"/>
        <v>792.86519999999996</v>
      </c>
      <c r="S771" s="39">
        <v>12.97</v>
      </c>
      <c r="T771" s="38">
        <f t="shared" si="123"/>
        <v>411.6678</v>
      </c>
      <c r="U771" s="40" t="str">
        <f t="shared" si="119"/>
        <v>Węgierska 3 /   10</v>
      </c>
      <c r="V771" s="28">
        <v>14.86</v>
      </c>
      <c r="W771" s="38">
        <f t="shared" si="124"/>
        <v>471.65639999999996</v>
      </c>
      <c r="X771" s="38">
        <f t="shared" si="125"/>
        <v>-10.120000000000001</v>
      </c>
      <c r="Y771" s="41">
        <f t="shared" si="126"/>
        <v>0.14572089437162683</v>
      </c>
      <c r="Z771" s="42">
        <f t="shared" si="120"/>
        <v>-321.2088</v>
      </c>
      <c r="AA771" s="42">
        <f t="shared" si="127"/>
        <v>59.988599999999963</v>
      </c>
      <c r="AC771" s="42">
        <f t="shared" si="128"/>
        <v>-321.2088</v>
      </c>
    </row>
    <row r="772" spans="1:29" ht="20.100000000000001" customHeight="1" x14ac:dyDescent="0.2">
      <c r="A772" s="27">
        <v>765</v>
      </c>
      <c r="B772" s="26" t="s">
        <v>789</v>
      </c>
      <c r="C772" s="27"/>
      <c r="D772" s="36">
        <v>22.75</v>
      </c>
      <c r="E772" s="36">
        <v>293.36</v>
      </c>
      <c r="F772" s="36">
        <v>74634.720000000001</v>
      </c>
      <c r="G772" s="36">
        <v>5787.91</v>
      </c>
      <c r="H772" s="36">
        <v>0</v>
      </c>
      <c r="I772" s="36">
        <v>5787.91</v>
      </c>
      <c r="J772" s="36">
        <v>0</v>
      </c>
      <c r="K772" s="36">
        <v>0</v>
      </c>
      <c r="L772" s="36">
        <v>0</v>
      </c>
      <c r="M772" s="36">
        <v>0</v>
      </c>
      <c r="N772" s="36">
        <v>0</v>
      </c>
      <c r="O772" s="36">
        <v>0</v>
      </c>
      <c r="P772" s="36">
        <f t="shared" si="121"/>
        <v>5787.91</v>
      </c>
      <c r="Q772" s="37">
        <v>24.98</v>
      </c>
      <c r="R772" s="38">
        <f t="shared" si="122"/>
        <v>568.29499999999996</v>
      </c>
      <c r="S772" s="39">
        <v>12.97</v>
      </c>
      <c r="T772" s="38">
        <f t="shared" si="123"/>
        <v>295.0675</v>
      </c>
      <c r="U772" s="40" t="str">
        <f t="shared" si="119"/>
        <v>Węgierska 3 /   11</v>
      </c>
      <c r="V772" s="28">
        <v>14.86</v>
      </c>
      <c r="W772" s="38">
        <f t="shared" si="124"/>
        <v>338.065</v>
      </c>
      <c r="X772" s="38">
        <f t="shared" si="125"/>
        <v>-10.120000000000001</v>
      </c>
      <c r="Y772" s="41">
        <f t="shared" si="126"/>
        <v>0.14572089437162683</v>
      </c>
      <c r="Z772" s="42">
        <f t="shared" si="120"/>
        <v>-230.22999999999996</v>
      </c>
      <c r="AA772" s="42">
        <f t="shared" si="127"/>
        <v>42.997500000000002</v>
      </c>
      <c r="AC772" s="42">
        <f t="shared" si="128"/>
        <v>-230.22999999999996</v>
      </c>
    </row>
    <row r="773" spans="1:29" ht="20.100000000000001" customHeight="1" x14ac:dyDescent="0.2">
      <c r="A773" s="27">
        <v>766</v>
      </c>
      <c r="B773" s="26" t="s">
        <v>790</v>
      </c>
      <c r="C773" s="27"/>
      <c r="D773" s="36">
        <v>22.31</v>
      </c>
      <c r="E773" s="36">
        <v>293.36</v>
      </c>
      <c r="F773" s="36">
        <v>74634.720000000001</v>
      </c>
      <c r="G773" s="36">
        <v>5675.96</v>
      </c>
      <c r="H773" s="36">
        <v>0</v>
      </c>
      <c r="I773" s="36">
        <v>5675.96</v>
      </c>
      <c r="J773" s="36">
        <v>0</v>
      </c>
      <c r="K773" s="36">
        <v>0</v>
      </c>
      <c r="L773" s="36">
        <v>0</v>
      </c>
      <c r="M773" s="36">
        <v>0</v>
      </c>
      <c r="N773" s="36">
        <v>0</v>
      </c>
      <c r="O773" s="36">
        <v>0</v>
      </c>
      <c r="P773" s="36">
        <f t="shared" si="121"/>
        <v>5675.96</v>
      </c>
      <c r="Q773" s="37">
        <v>24.98</v>
      </c>
      <c r="R773" s="38">
        <f t="shared" si="122"/>
        <v>557.30380000000002</v>
      </c>
      <c r="S773" s="39">
        <v>12.97</v>
      </c>
      <c r="T773" s="38">
        <f t="shared" si="123"/>
        <v>289.36070000000001</v>
      </c>
      <c r="U773" s="40" t="str">
        <f t="shared" si="119"/>
        <v>Węgierska 3 /   12</v>
      </c>
      <c r="V773" s="28">
        <v>14.86</v>
      </c>
      <c r="W773" s="38">
        <f t="shared" si="124"/>
        <v>331.52659999999997</v>
      </c>
      <c r="X773" s="38">
        <f t="shared" si="125"/>
        <v>-10.120000000000001</v>
      </c>
      <c r="Y773" s="41">
        <f t="shared" si="126"/>
        <v>0.14572089437162683</v>
      </c>
      <c r="Z773" s="42">
        <f t="shared" si="120"/>
        <v>-225.77720000000005</v>
      </c>
      <c r="AA773" s="42">
        <f t="shared" si="127"/>
        <v>42.165899999999965</v>
      </c>
      <c r="AC773" s="42">
        <f t="shared" si="128"/>
        <v>-225.77720000000005</v>
      </c>
    </row>
    <row r="774" spans="1:29" ht="20.100000000000001" customHeight="1" x14ac:dyDescent="0.2">
      <c r="A774" s="27">
        <v>767</v>
      </c>
      <c r="B774" s="26" t="s">
        <v>791</v>
      </c>
      <c r="C774" s="27"/>
      <c r="D774" s="36">
        <v>22.78</v>
      </c>
      <c r="E774" s="36">
        <v>293.36</v>
      </c>
      <c r="F774" s="36">
        <v>74634.720000000001</v>
      </c>
      <c r="G774" s="36">
        <v>5795.54</v>
      </c>
      <c r="H774" s="36">
        <v>0</v>
      </c>
      <c r="I774" s="36">
        <v>5795.54</v>
      </c>
      <c r="J774" s="36">
        <v>0</v>
      </c>
      <c r="K774" s="36">
        <v>0</v>
      </c>
      <c r="L774" s="36">
        <v>0</v>
      </c>
      <c r="M774" s="36">
        <v>0</v>
      </c>
      <c r="N774" s="36">
        <v>0</v>
      </c>
      <c r="O774" s="36">
        <v>0</v>
      </c>
      <c r="P774" s="36">
        <f t="shared" si="121"/>
        <v>5795.54</v>
      </c>
      <c r="Q774" s="37">
        <v>24.98</v>
      </c>
      <c r="R774" s="38">
        <f t="shared" si="122"/>
        <v>569.0444</v>
      </c>
      <c r="S774" s="39">
        <v>12.97</v>
      </c>
      <c r="T774" s="38">
        <f t="shared" si="123"/>
        <v>295.45660000000004</v>
      </c>
      <c r="U774" s="40" t="str">
        <f t="shared" si="119"/>
        <v>Węgierska 3 /   13</v>
      </c>
      <c r="V774" s="28">
        <v>14.86</v>
      </c>
      <c r="W774" s="38">
        <f t="shared" si="124"/>
        <v>338.51080000000002</v>
      </c>
      <c r="X774" s="38">
        <f t="shared" si="125"/>
        <v>-10.120000000000001</v>
      </c>
      <c r="Y774" s="41">
        <f t="shared" si="126"/>
        <v>0.14572089437162683</v>
      </c>
      <c r="Z774" s="42">
        <f t="shared" si="120"/>
        <v>-230.53359999999998</v>
      </c>
      <c r="AA774" s="42">
        <f t="shared" si="127"/>
        <v>43.05419999999998</v>
      </c>
      <c r="AC774" s="42">
        <f t="shared" si="128"/>
        <v>-230.53359999999998</v>
      </c>
    </row>
    <row r="775" spans="1:29" ht="20.100000000000001" customHeight="1" x14ac:dyDescent="0.2">
      <c r="A775" s="27">
        <v>768</v>
      </c>
      <c r="B775" s="26" t="s">
        <v>792</v>
      </c>
      <c r="C775" s="27"/>
      <c r="D775" s="36">
        <v>31.74</v>
      </c>
      <c r="E775" s="36">
        <v>293.36</v>
      </c>
      <c r="F775" s="36">
        <v>74634.720000000001</v>
      </c>
      <c r="G775" s="36">
        <v>8075.08</v>
      </c>
      <c r="H775" s="36">
        <v>0</v>
      </c>
      <c r="I775" s="36">
        <v>8075.08</v>
      </c>
      <c r="J775" s="36">
        <v>0</v>
      </c>
      <c r="K775" s="36">
        <v>0</v>
      </c>
      <c r="L775" s="36">
        <v>0</v>
      </c>
      <c r="M775" s="36">
        <v>0</v>
      </c>
      <c r="N775" s="36">
        <v>0</v>
      </c>
      <c r="O775" s="36">
        <v>0</v>
      </c>
      <c r="P775" s="36">
        <f t="shared" si="121"/>
        <v>8075.08</v>
      </c>
      <c r="Q775" s="37">
        <v>24.98</v>
      </c>
      <c r="R775" s="38">
        <f t="shared" si="122"/>
        <v>792.86519999999996</v>
      </c>
      <c r="S775" s="39">
        <v>12.97</v>
      </c>
      <c r="T775" s="38">
        <f t="shared" si="123"/>
        <v>411.6678</v>
      </c>
      <c r="U775" s="40" t="str">
        <f t="shared" si="119"/>
        <v>Węgierska 3 /   14</v>
      </c>
      <c r="V775" s="28">
        <v>14.86</v>
      </c>
      <c r="W775" s="38">
        <f t="shared" si="124"/>
        <v>471.65639999999996</v>
      </c>
      <c r="X775" s="38">
        <f t="shared" si="125"/>
        <v>-10.120000000000001</v>
      </c>
      <c r="Y775" s="41">
        <f t="shared" si="126"/>
        <v>0.14572089437162683</v>
      </c>
      <c r="Z775" s="42">
        <f t="shared" si="120"/>
        <v>-321.2088</v>
      </c>
      <c r="AA775" s="42">
        <f t="shared" si="127"/>
        <v>59.988599999999963</v>
      </c>
      <c r="AC775" s="42">
        <f t="shared" si="128"/>
        <v>-321.2088</v>
      </c>
    </row>
    <row r="776" spans="1:29" ht="20.100000000000001" customHeight="1" x14ac:dyDescent="0.2">
      <c r="A776" s="27">
        <v>769</v>
      </c>
      <c r="B776" s="26" t="s">
        <v>793</v>
      </c>
      <c r="C776" s="27"/>
      <c r="D776" s="36">
        <v>31.67</v>
      </c>
      <c r="E776" s="36">
        <v>293.36</v>
      </c>
      <c r="F776" s="36">
        <v>74634.720000000001</v>
      </c>
      <c r="G776" s="36">
        <v>8057.27</v>
      </c>
      <c r="H776" s="36">
        <v>0</v>
      </c>
      <c r="I776" s="36">
        <v>8057.27</v>
      </c>
      <c r="J776" s="36">
        <v>0</v>
      </c>
      <c r="K776" s="36">
        <v>0</v>
      </c>
      <c r="L776" s="36">
        <v>0</v>
      </c>
      <c r="M776" s="36">
        <v>0</v>
      </c>
      <c r="N776" s="36">
        <v>0</v>
      </c>
      <c r="O776" s="36">
        <v>0</v>
      </c>
      <c r="P776" s="36">
        <f t="shared" si="121"/>
        <v>8057.27</v>
      </c>
      <c r="Q776" s="37">
        <v>24.98</v>
      </c>
      <c r="R776" s="38">
        <f t="shared" si="122"/>
        <v>791.11660000000006</v>
      </c>
      <c r="S776" s="39">
        <v>12.97</v>
      </c>
      <c r="T776" s="38">
        <f t="shared" si="123"/>
        <v>410.75990000000002</v>
      </c>
      <c r="U776" s="40" t="str">
        <f t="shared" ref="U776:U835" si="129">PROPER(B776)</f>
        <v>Węgierska 3 /   15</v>
      </c>
      <c r="V776" s="28">
        <v>14.86</v>
      </c>
      <c r="W776" s="38">
        <f t="shared" si="124"/>
        <v>470.61619999999999</v>
      </c>
      <c r="X776" s="38">
        <f t="shared" si="125"/>
        <v>-10.120000000000001</v>
      </c>
      <c r="Y776" s="41">
        <f t="shared" si="126"/>
        <v>0.14572089437162683</v>
      </c>
      <c r="Z776" s="42">
        <f t="shared" si="120"/>
        <v>-320.50040000000007</v>
      </c>
      <c r="AA776" s="42">
        <f t="shared" si="127"/>
        <v>59.856299999999976</v>
      </c>
      <c r="AC776" s="42">
        <f t="shared" si="128"/>
        <v>-320.50040000000007</v>
      </c>
    </row>
    <row r="777" spans="1:29" ht="20.100000000000001" customHeight="1" x14ac:dyDescent="0.2">
      <c r="A777" s="27">
        <v>770</v>
      </c>
      <c r="B777" s="26" t="s">
        <v>794</v>
      </c>
      <c r="C777" s="27"/>
      <c r="D777" s="36">
        <v>22.78</v>
      </c>
      <c r="E777" s="36">
        <v>293.36</v>
      </c>
      <c r="F777" s="36">
        <v>74634.720000000001</v>
      </c>
      <c r="G777" s="36">
        <v>5795.54</v>
      </c>
      <c r="H777" s="36">
        <v>0</v>
      </c>
      <c r="I777" s="36">
        <v>5795.54</v>
      </c>
      <c r="J777" s="36">
        <v>0</v>
      </c>
      <c r="K777" s="36">
        <v>0</v>
      </c>
      <c r="L777" s="36">
        <v>0</v>
      </c>
      <c r="M777" s="36">
        <v>0</v>
      </c>
      <c r="N777" s="36">
        <v>0</v>
      </c>
      <c r="O777" s="36">
        <v>0</v>
      </c>
      <c r="P777" s="36">
        <f t="shared" si="121"/>
        <v>5795.54</v>
      </c>
      <c r="Q777" s="37">
        <v>24.98</v>
      </c>
      <c r="R777" s="38">
        <f t="shared" si="122"/>
        <v>569.0444</v>
      </c>
      <c r="S777" s="39">
        <v>12.97</v>
      </c>
      <c r="T777" s="38">
        <f t="shared" si="123"/>
        <v>295.45660000000004</v>
      </c>
      <c r="U777" s="40" t="str">
        <f t="shared" si="129"/>
        <v>Węgierska 3 /   16</v>
      </c>
      <c r="V777" s="28">
        <v>14.86</v>
      </c>
      <c r="W777" s="38">
        <f t="shared" si="124"/>
        <v>338.51080000000002</v>
      </c>
      <c r="X777" s="38">
        <f t="shared" si="125"/>
        <v>-10.120000000000001</v>
      </c>
      <c r="Y777" s="41">
        <f t="shared" si="126"/>
        <v>0.14572089437162683</v>
      </c>
      <c r="Z777" s="42">
        <f t="shared" si="120"/>
        <v>-230.53359999999998</v>
      </c>
      <c r="AA777" s="42">
        <f t="shared" si="127"/>
        <v>43.05419999999998</v>
      </c>
      <c r="AC777" s="42">
        <f t="shared" si="128"/>
        <v>-230.53359999999998</v>
      </c>
    </row>
    <row r="778" spans="1:29" ht="20.100000000000001" customHeight="1" x14ac:dyDescent="0.2">
      <c r="A778" s="27">
        <v>771</v>
      </c>
      <c r="B778" s="26" t="s">
        <v>795</v>
      </c>
      <c r="C778" s="27"/>
      <c r="D778" s="36">
        <v>38</v>
      </c>
      <c r="E778" s="36">
        <v>38</v>
      </c>
      <c r="F778" s="36">
        <v>4571.2299999999996</v>
      </c>
      <c r="G778" s="36">
        <v>4571.2299999999996</v>
      </c>
      <c r="H778" s="36">
        <v>0</v>
      </c>
      <c r="I778" s="36">
        <v>4571.2299999999996</v>
      </c>
      <c r="J778" s="36">
        <v>0</v>
      </c>
      <c r="K778" s="36">
        <v>0</v>
      </c>
      <c r="L778" s="36">
        <v>0</v>
      </c>
      <c r="M778" s="36">
        <v>0</v>
      </c>
      <c r="N778" s="36">
        <v>0</v>
      </c>
      <c r="O778" s="36">
        <v>0</v>
      </c>
      <c r="P778" s="36">
        <f t="shared" si="121"/>
        <v>4571.2299999999996</v>
      </c>
      <c r="Q778" s="37">
        <v>11.81</v>
      </c>
      <c r="R778" s="38">
        <f t="shared" si="122"/>
        <v>448.78000000000003</v>
      </c>
      <c r="S778" s="39">
        <v>14.59</v>
      </c>
      <c r="T778" s="38">
        <f t="shared" si="123"/>
        <v>554.41999999999996</v>
      </c>
      <c r="U778" s="40" t="str">
        <f t="shared" si="129"/>
        <v>Wielkopolska 1B/12 /  1B/12</v>
      </c>
      <c r="V778" s="28">
        <v>14.86</v>
      </c>
      <c r="W778" s="38">
        <f t="shared" si="124"/>
        <v>564.67999999999995</v>
      </c>
      <c r="X778" s="38">
        <f t="shared" si="125"/>
        <v>3.0499999999999989</v>
      </c>
      <c r="Y778" s="41">
        <f t="shared" si="126"/>
        <v>1.8505825908156304E-2</v>
      </c>
      <c r="Z778" s="42">
        <f t="shared" si="120"/>
        <v>115.89999999999992</v>
      </c>
      <c r="AA778" s="42">
        <f t="shared" si="127"/>
        <v>10.259999999999991</v>
      </c>
      <c r="AC778" s="42">
        <f t="shared" si="128"/>
        <v>115.89999999999992</v>
      </c>
    </row>
    <row r="779" spans="1:29" ht="20.100000000000001" customHeight="1" x14ac:dyDescent="0.2">
      <c r="A779" s="27">
        <v>772</v>
      </c>
      <c r="B779" s="26" t="s">
        <v>796</v>
      </c>
      <c r="C779" s="27"/>
      <c r="D779" s="36">
        <v>47.5</v>
      </c>
      <c r="E779" s="36">
        <v>47.5</v>
      </c>
      <c r="F779" s="36">
        <v>6011.02</v>
      </c>
      <c r="G779" s="36">
        <v>6011.02</v>
      </c>
      <c r="H779" s="36">
        <v>0</v>
      </c>
      <c r="I779" s="36">
        <v>6011.02</v>
      </c>
      <c r="J779" s="36">
        <v>0</v>
      </c>
      <c r="K779" s="36">
        <v>0</v>
      </c>
      <c r="L779" s="36">
        <v>0</v>
      </c>
      <c r="M779" s="36">
        <v>0</v>
      </c>
      <c r="N779" s="36">
        <v>0</v>
      </c>
      <c r="O779" s="36">
        <v>0</v>
      </c>
      <c r="P779" s="36">
        <f t="shared" si="121"/>
        <v>6011.02</v>
      </c>
      <c r="Q779" s="37">
        <v>12.43</v>
      </c>
      <c r="R779" s="38">
        <f t="shared" si="122"/>
        <v>590.42499999999995</v>
      </c>
      <c r="S779" s="39">
        <v>14.59</v>
      </c>
      <c r="T779" s="38">
        <f t="shared" si="123"/>
        <v>693.02499999999998</v>
      </c>
      <c r="U779" s="40" t="str">
        <f t="shared" si="129"/>
        <v>Wielkopolska 1B/53 /  1B/53</v>
      </c>
      <c r="V779" s="28">
        <v>14.86</v>
      </c>
      <c r="W779" s="38">
        <f t="shared" si="124"/>
        <v>705.85</v>
      </c>
      <c r="X779" s="38">
        <f t="shared" si="125"/>
        <v>2.4299999999999997</v>
      </c>
      <c r="Y779" s="41">
        <f t="shared" si="126"/>
        <v>1.8505825908156304E-2</v>
      </c>
      <c r="Z779" s="42">
        <f t="shared" si="120"/>
        <v>115.42500000000007</v>
      </c>
      <c r="AA779" s="42">
        <f t="shared" si="127"/>
        <v>12.825000000000045</v>
      </c>
      <c r="AC779" s="42">
        <f t="shared" si="128"/>
        <v>115.42500000000007</v>
      </c>
    </row>
    <row r="780" spans="1:29" ht="20.100000000000001" customHeight="1" x14ac:dyDescent="0.2">
      <c r="A780" s="27">
        <v>773</v>
      </c>
      <c r="B780" s="26" t="s">
        <v>797</v>
      </c>
      <c r="C780" s="27"/>
      <c r="D780" s="36">
        <v>51.09</v>
      </c>
      <c r="E780" s="36">
        <v>352.63</v>
      </c>
      <c r="F780" s="36">
        <v>35469.18</v>
      </c>
      <c r="G780" s="36">
        <v>5138.87</v>
      </c>
      <c r="H780" s="36">
        <v>0</v>
      </c>
      <c r="I780" s="36">
        <v>5138.87</v>
      </c>
      <c r="J780" s="36">
        <v>0</v>
      </c>
      <c r="K780" s="36">
        <v>0</v>
      </c>
      <c r="L780" s="36">
        <v>0</v>
      </c>
      <c r="M780" s="36">
        <v>0</v>
      </c>
      <c r="N780" s="36">
        <v>0</v>
      </c>
      <c r="O780" s="36">
        <v>0</v>
      </c>
      <c r="P780" s="36">
        <f t="shared" si="121"/>
        <v>5138.87</v>
      </c>
      <c r="Q780" s="37">
        <v>9.8800000000000008</v>
      </c>
      <c r="R780" s="38">
        <f t="shared" si="122"/>
        <v>504.76920000000007</v>
      </c>
      <c r="S780" s="39">
        <v>9.7899999999999991</v>
      </c>
      <c r="T780" s="38">
        <f t="shared" si="123"/>
        <v>500.17109999999997</v>
      </c>
      <c r="U780" s="40" t="str">
        <f t="shared" si="129"/>
        <v>Witosa 3 /    3</v>
      </c>
      <c r="V780" s="28">
        <v>11.2</v>
      </c>
      <c r="W780" s="38">
        <f t="shared" si="124"/>
        <v>572.20799999999997</v>
      </c>
      <c r="X780" s="38">
        <f t="shared" si="125"/>
        <v>1.3199999999999985</v>
      </c>
      <c r="Y780" s="41">
        <f t="shared" si="126"/>
        <v>0.14402451481103173</v>
      </c>
      <c r="Z780" s="42">
        <f t="shared" si="120"/>
        <v>67.438799999999901</v>
      </c>
      <c r="AA780" s="42">
        <f t="shared" si="127"/>
        <v>72.036900000000003</v>
      </c>
      <c r="AC780" s="42">
        <f t="shared" si="128"/>
        <v>67.438799999999901</v>
      </c>
    </row>
    <row r="781" spans="1:29" ht="20.100000000000001" customHeight="1" x14ac:dyDescent="0.2">
      <c r="A781" s="27">
        <v>774</v>
      </c>
      <c r="B781" s="26" t="s">
        <v>798</v>
      </c>
      <c r="C781" s="27"/>
      <c r="D781" s="36">
        <v>51.11</v>
      </c>
      <c r="E781" s="36">
        <v>352.63</v>
      </c>
      <c r="F781" s="36">
        <v>35469.18</v>
      </c>
      <c r="G781" s="36">
        <v>5140.88</v>
      </c>
      <c r="H781" s="36">
        <v>0</v>
      </c>
      <c r="I781" s="36">
        <v>5140.88</v>
      </c>
      <c r="J781" s="36">
        <v>0</v>
      </c>
      <c r="K781" s="36">
        <v>0</v>
      </c>
      <c r="L781" s="36">
        <v>0</v>
      </c>
      <c r="M781" s="36">
        <v>0</v>
      </c>
      <c r="N781" s="36">
        <v>0</v>
      </c>
      <c r="O781" s="36">
        <v>0</v>
      </c>
      <c r="P781" s="36">
        <f t="shared" si="121"/>
        <v>5140.88</v>
      </c>
      <c r="Q781" s="37">
        <v>9.8800000000000008</v>
      </c>
      <c r="R781" s="38">
        <f t="shared" si="122"/>
        <v>504.96680000000003</v>
      </c>
      <c r="S781" s="39">
        <v>9.7899999999999991</v>
      </c>
      <c r="T781" s="38">
        <f t="shared" si="123"/>
        <v>500.36689999999993</v>
      </c>
      <c r="U781" s="40" t="str">
        <f t="shared" si="129"/>
        <v>Witosa 3 /    9</v>
      </c>
      <c r="V781" s="28">
        <v>11.2</v>
      </c>
      <c r="W781" s="38">
        <f t="shared" si="124"/>
        <v>572.4319999999999</v>
      </c>
      <c r="X781" s="38">
        <f t="shared" si="125"/>
        <v>1.3199999999999985</v>
      </c>
      <c r="Y781" s="41">
        <f t="shared" si="126"/>
        <v>0.14402451481103173</v>
      </c>
      <c r="Z781" s="42">
        <f t="shared" si="120"/>
        <v>67.465199999999868</v>
      </c>
      <c r="AA781" s="42">
        <f t="shared" si="127"/>
        <v>72.065099999999973</v>
      </c>
      <c r="AC781" s="42">
        <f t="shared" si="128"/>
        <v>67.465199999999868</v>
      </c>
    </row>
    <row r="782" spans="1:29" ht="20.100000000000001" customHeight="1" x14ac:dyDescent="0.2">
      <c r="A782" s="27">
        <v>775</v>
      </c>
      <c r="B782" s="26" t="s">
        <v>799</v>
      </c>
      <c r="C782" s="27"/>
      <c r="D782" s="36">
        <v>33.33</v>
      </c>
      <c r="E782" s="36">
        <v>352.63</v>
      </c>
      <c r="F782" s="36">
        <v>35469.18</v>
      </c>
      <c r="G782" s="36">
        <v>3352.49</v>
      </c>
      <c r="H782" s="36">
        <v>0</v>
      </c>
      <c r="I782" s="36">
        <v>3352.49</v>
      </c>
      <c r="J782" s="36">
        <v>0</v>
      </c>
      <c r="K782" s="36">
        <v>0</v>
      </c>
      <c r="L782" s="36">
        <v>0</v>
      </c>
      <c r="M782" s="36">
        <v>0</v>
      </c>
      <c r="N782" s="36">
        <v>0</v>
      </c>
      <c r="O782" s="36">
        <v>0</v>
      </c>
      <c r="P782" s="36">
        <f t="shared" si="121"/>
        <v>3352.49</v>
      </c>
      <c r="Q782" s="37">
        <v>9.8800000000000008</v>
      </c>
      <c r="R782" s="38">
        <f t="shared" si="122"/>
        <v>329.30040000000002</v>
      </c>
      <c r="S782" s="39">
        <v>9.7899999999999991</v>
      </c>
      <c r="T782" s="38">
        <f t="shared" si="123"/>
        <v>326.30069999999995</v>
      </c>
      <c r="U782" s="40" t="str">
        <f t="shared" si="129"/>
        <v>Witosa 3 /   14</v>
      </c>
      <c r="V782" s="28">
        <v>11.2</v>
      </c>
      <c r="W782" s="38">
        <f t="shared" si="124"/>
        <v>373.29599999999994</v>
      </c>
      <c r="X782" s="38">
        <f t="shared" si="125"/>
        <v>1.3199999999999985</v>
      </c>
      <c r="Y782" s="41">
        <f t="shared" si="126"/>
        <v>0.14402451481103173</v>
      </c>
      <c r="Z782" s="42">
        <f t="shared" si="120"/>
        <v>43.995599999999911</v>
      </c>
      <c r="AA782" s="42">
        <f t="shared" si="127"/>
        <v>46.995299999999986</v>
      </c>
      <c r="AC782" s="42">
        <f t="shared" si="128"/>
        <v>43.995599999999911</v>
      </c>
    </row>
    <row r="783" spans="1:29" ht="20.100000000000001" customHeight="1" x14ac:dyDescent="0.2">
      <c r="A783" s="27">
        <v>776</v>
      </c>
      <c r="B783" s="26" t="s">
        <v>800</v>
      </c>
      <c r="C783" s="27"/>
      <c r="D783" s="36">
        <v>43.29</v>
      </c>
      <c r="E783" s="36">
        <v>352.63</v>
      </c>
      <c r="F783" s="36">
        <v>35469.18</v>
      </c>
      <c r="G783" s="36">
        <v>4354.3100000000004</v>
      </c>
      <c r="H783" s="36">
        <v>0</v>
      </c>
      <c r="I783" s="36">
        <v>4354.3100000000004</v>
      </c>
      <c r="J783" s="36">
        <v>0</v>
      </c>
      <c r="K783" s="36">
        <v>0</v>
      </c>
      <c r="L783" s="36">
        <v>0</v>
      </c>
      <c r="M783" s="36">
        <v>0</v>
      </c>
      <c r="N783" s="36">
        <v>0</v>
      </c>
      <c r="O783" s="36">
        <v>0</v>
      </c>
      <c r="P783" s="36">
        <f t="shared" si="121"/>
        <v>4354.3100000000004</v>
      </c>
      <c r="Q783" s="37">
        <v>9.8800000000000008</v>
      </c>
      <c r="R783" s="38">
        <f t="shared" si="122"/>
        <v>427.70520000000005</v>
      </c>
      <c r="S783" s="39">
        <v>9.7899999999999991</v>
      </c>
      <c r="T783" s="38">
        <f t="shared" si="123"/>
        <v>423.80909999999994</v>
      </c>
      <c r="U783" s="40" t="str">
        <f t="shared" si="129"/>
        <v>Witosa 3A /    1</v>
      </c>
      <c r="V783" s="28">
        <v>11.2</v>
      </c>
      <c r="W783" s="38">
        <f t="shared" si="124"/>
        <v>484.84799999999996</v>
      </c>
      <c r="X783" s="38">
        <f t="shared" si="125"/>
        <v>1.3199999999999985</v>
      </c>
      <c r="Y783" s="41">
        <f t="shared" si="126"/>
        <v>0.14402451481103173</v>
      </c>
      <c r="Z783" s="42">
        <f t="shared" si="120"/>
        <v>57.142799999999909</v>
      </c>
      <c r="AA783" s="42">
        <f t="shared" si="127"/>
        <v>61.038900000000012</v>
      </c>
      <c r="AC783" s="42">
        <f t="shared" si="128"/>
        <v>57.142799999999909</v>
      </c>
    </row>
    <row r="784" spans="1:29" ht="20.100000000000001" customHeight="1" x14ac:dyDescent="0.2">
      <c r="A784" s="27">
        <v>777</v>
      </c>
      <c r="B784" s="26" t="s">
        <v>801</v>
      </c>
      <c r="C784" s="27"/>
      <c r="D784" s="36">
        <v>43.35</v>
      </c>
      <c r="E784" s="36">
        <v>352.63</v>
      </c>
      <c r="F784" s="36">
        <v>35469.18</v>
      </c>
      <c r="G784" s="36">
        <v>4360.3500000000004</v>
      </c>
      <c r="H784" s="36">
        <v>0</v>
      </c>
      <c r="I784" s="36">
        <v>4360.3500000000004</v>
      </c>
      <c r="J784" s="36">
        <v>0</v>
      </c>
      <c r="K784" s="36">
        <v>0</v>
      </c>
      <c r="L784" s="36">
        <v>0</v>
      </c>
      <c r="M784" s="36">
        <v>0</v>
      </c>
      <c r="N784" s="36">
        <v>0</v>
      </c>
      <c r="O784" s="36">
        <v>0</v>
      </c>
      <c r="P784" s="36">
        <f t="shared" si="121"/>
        <v>4360.3500000000004</v>
      </c>
      <c r="Q784" s="37">
        <v>9.8800000000000008</v>
      </c>
      <c r="R784" s="38">
        <f t="shared" si="122"/>
        <v>428.29800000000006</v>
      </c>
      <c r="S784" s="39">
        <v>9.7899999999999991</v>
      </c>
      <c r="T784" s="38">
        <f t="shared" si="123"/>
        <v>424.3965</v>
      </c>
      <c r="U784" s="40" t="str">
        <f t="shared" si="129"/>
        <v>Witosa 3A /    5</v>
      </c>
      <c r="V784" s="28">
        <v>11.2</v>
      </c>
      <c r="W784" s="38">
        <f t="shared" si="124"/>
        <v>485.52</v>
      </c>
      <c r="X784" s="38">
        <f t="shared" si="125"/>
        <v>1.3199999999999985</v>
      </c>
      <c r="Y784" s="41">
        <f t="shared" si="126"/>
        <v>0.14402451481103173</v>
      </c>
      <c r="Z784" s="42">
        <f t="shared" si="120"/>
        <v>57.221999999999923</v>
      </c>
      <c r="AA784" s="42">
        <f t="shared" si="127"/>
        <v>61.123499999999979</v>
      </c>
      <c r="AC784" s="42">
        <f t="shared" si="128"/>
        <v>57.221999999999923</v>
      </c>
    </row>
    <row r="785" spans="1:29" ht="20.100000000000001" customHeight="1" x14ac:dyDescent="0.2">
      <c r="A785" s="27">
        <v>778</v>
      </c>
      <c r="B785" s="26" t="s">
        <v>802</v>
      </c>
      <c r="C785" s="27"/>
      <c r="D785" s="36">
        <v>43.79</v>
      </c>
      <c r="E785" s="36">
        <v>352.63</v>
      </c>
      <c r="F785" s="36">
        <v>35469.18</v>
      </c>
      <c r="G785" s="36">
        <v>4404.6000000000004</v>
      </c>
      <c r="H785" s="36">
        <v>0</v>
      </c>
      <c r="I785" s="36">
        <v>4404.6000000000004</v>
      </c>
      <c r="J785" s="36">
        <v>0</v>
      </c>
      <c r="K785" s="36">
        <v>0</v>
      </c>
      <c r="L785" s="36">
        <v>0</v>
      </c>
      <c r="M785" s="36">
        <v>0</v>
      </c>
      <c r="N785" s="36">
        <v>0</v>
      </c>
      <c r="O785" s="36">
        <v>0</v>
      </c>
      <c r="P785" s="36">
        <f t="shared" si="121"/>
        <v>4404.6000000000004</v>
      </c>
      <c r="Q785" s="37">
        <v>9.8800000000000008</v>
      </c>
      <c r="R785" s="38">
        <f t="shared" si="122"/>
        <v>432.64520000000005</v>
      </c>
      <c r="S785" s="39">
        <v>9.7899999999999991</v>
      </c>
      <c r="T785" s="38">
        <f t="shared" si="123"/>
        <v>428.70409999999998</v>
      </c>
      <c r="U785" s="40" t="str">
        <f t="shared" si="129"/>
        <v>Witosa 3A /    6</v>
      </c>
      <c r="V785" s="28">
        <v>11.2</v>
      </c>
      <c r="W785" s="38">
        <f t="shared" si="124"/>
        <v>490.44799999999998</v>
      </c>
      <c r="X785" s="38">
        <f t="shared" si="125"/>
        <v>1.3199999999999985</v>
      </c>
      <c r="Y785" s="41">
        <f t="shared" si="126"/>
        <v>0.14402451481103173</v>
      </c>
      <c r="Z785" s="42">
        <f t="shared" si="120"/>
        <v>57.802799999999934</v>
      </c>
      <c r="AA785" s="42">
        <f t="shared" si="127"/>
        <v>61.743899999999996</v>
      </c>
      <c r="AC785" s="42">
        <f t="shared" si="128"/>
        <v>57.802799999999934</v>
      </c>
    </row>
    <row r="786" spans="1:29" ht="20.100000000000001" customHeight="1" x14ac:dyDescent="0.2">
      <c r="A786" s="27">
        <v>779</v>
      </c>
      <c r="B786" s="26" t="s">
        <v>803</v>
      </c>
      <c r="C786" s="27"/>
      <c r="D786" s="36">
        <v>43.32</v>
      </c>
      <c r="E786" s="36">
        <v>352.63</v>
      </c>
      <c r="F786" s="36">
        <v>35469.18</v>
      </c>
      <c r="G786" s="36">
        <v>4357.33</v>
      </c>
      <c r="H786" s="36">
        <v>0</v>
      </c>
      <c r="I786" s="36">
        <v>4357.33</v>
      </c>
      <c r="J786" s="36">
        <v>0</v>
      </c>
      <c r="K786" s="36">
        <v>0</v>
      </c>
      <c r="L786" s="36">
        <v>0</v>
      </c>
      <c r="M786" s="36">
        <v>0</v>
      </c>
      <c r="N786" s="36">
        <v>0</v>
      </c>
      <c r="O786" s="36">
        <v>0</v>
      </c>
      <c r="P786" s="36">
        <f t="shared" si="121"/>
        <v>4357.33</v>
      </c>
      <c r="Q786" s="37">
        <v>9.8800000000000008</v>
      </c>
      <c r="R786" s="38">
        <f t="shared" si="122"/>
        <v>428.00160000000005</v>
      </c>
      <c r="S786" s="39">
        <v>9.7899999999999991</v>
      </c>
      <c r="T786" s="38">
        <f t="shared" si="123"/>
        <v>424.10279999999995</v>
      </c>
      <c r="U786" s="40" t="str">
        <f t="shared" si="129"/>
        <v>Witosa 3A /   11</v>
      </c>
      <c r="V786" s="28">
        <v>11.2</v>
      </c>
      <c r="W786" s="38">
        <f t="shared" si="124"/>
        <v>485.18399999999997</v>
      </c>
      <c r="X786" s="38">
        <f t="shared" si="125"/>
        <v>1.3199999999999985</v>
      </c>
      <c r="Y786" s="41">
        <f t="shared" si="126"/>
        <v>0.14402451481103173</v>
      </c>
      <c r="Z786" s="42">
        <f t="shared" si="120"/>
        <v>57.182399999999916</v>
      </c>
      <c r="AA786" s="42">
        <f t="shared" si="127"/>
        <v>61.081200000000024</v>
      </c>
      <c r="AC786" s="42">
        <f t="shared" si="128"/>
        <v>57.182399999999916</v>
      </c>
    </row>
    <row r="787" spans="1:29" ht="20.100000000000001" customHeight="1" x14ac:dyDescent="0.2">
      <c r="A787" s="27">
        <v>780</v>
      </c>
      <c r="B787" s="26" t="s">
        <v>804</v>
      </c>
      <c r="C787" s="27"/>
      <c r="D787" s="36">
        <v>43.35</v>
      </c>
      <c r="E787" s="36">
        <v>352.63</v>
      </c>
      <c r="F787" s="36">
        <v>35469.18</v>
      </c>
      <c r="G787" s="36">
        <v>4360.3500000000004</v>
      </c>
      <c r="H787" s="36">
        <v>0</v>
      </c>
      <c r="I787" s="36">
        <v>4360.3500000000004</v>
      </c>
      <c r="J787" s="36">
        <v>0</v>
      </c>
      <c r="K787" s="36">
        <v>0</v>
      </c>
      <c r="L787" s="36">
        <v>498.66</v>
      </c>
      <c r="M787" s="36">
        <v>498.66</v>
      </c>
      <c r="N787" s="36">
        <v>11.5</v>
      </c>
      <c r="O787" s="36">
        <v>49.87</v>
      </c>
      <c r="P787" s="36">
        <f t="shared" si="121"/>
        <v>4410.22</v>
      </c>
      <c r="Q787" s="37">
        <v>9.99</v>
      </c>
      <c r="R787" s="38">
        <f t="shared" si="122"/>
        <v>433.06650000000002</v>
      </c>
      <c r="S787" s="39">
        <v>9.7899999999999991</v>
      </c>
      <c r="T787" s="38">
        <f t="shared" si="123"/>
        <v>424.3965</v>
      </c>
      <c r="U787" s="40" t="str">
        <f t="shared" si="129"/>
        <v>Witosa 3A /   14</v>
      </c>
      <c r="V787" s="28">
        <v>11.2</v>
      </c>
      <c r="W787" s="38">
        <f t="shared" si="124"/>
        <v>485.52</v>
      </c>
      <c r="X787" s="38">
        <f t="shared" si="125"/>
        <v>1.2099999999999991</v>
      </c>
      <c r="Y787" s="41">
        <f t="shared" si="126"/>
        <v>0.14402451481103173</v>
      </c>
      <c r="Z787" s="42">
        <f t="shared" si="120"/>
        <v>52.453499999999963</v>
      </c>
      <c r="AA787" s="42">
        <f t="shared" si="127"/>
        <v>61.123499999999979</v>
      </c>
      <c r="AC787" s="42">
        <f t="shared" si="128"/>
        <v>52.453499999999963</v>
      </c>
    </row>
    <row r="788" spans="1:29" ht="20.100000000000001" customHeight="1" x14ac:dyDescent="0.2">
      <c r="A788" s="27">
        <v>781</v>
      </c>
      <c r="B788" s="26" t="s">
        <v>805</v>
      </c>
      <c r="C788" s="27"/>
      <c r="D788" s="36">
        <v>50.82</v>
      </c>
      <c r="E788" s="36">
        <v>264.99</v>
      </c>
      <c r="F788" s="36">
        <v>27268.240000000002</v>
      </c>
      <c r="G788" s="36">
        <v>5229.53</v>
      </c>
      <c r="H788" s="36">
        <v>0</v>
      </c>
      <c r="I788" s="36">
        <v>5229.53</v>
      </c>
      <c r="J788" s="36">
        <v>0</v>
      </c>
      <c r="K788" s="36">
        <v>0</v>
      </c>
      <c r="L788" s="36">
        <v>0</v>
      </c>
      <c r="M788" s="36">
        <v>0</v>
      </c>
      <c r="N788" s="36">
        <v>0</v>
      </c>
      <c r="O788" s="36">
        <v>0</v>
      </c>
      <c r="P788" s="36">
        <f t="shared" si="121"/>
        <v>5229.53</v>
      </c>
      <c r="Q788" s="37">
        <v>10.1</v>
      </c>
      <c r="R788" s="38">
        <f t="shared" si="122"/>
        <v>513.28200000000004</v>
      </c>
      <c r="S788" s="39">
        <v>9.7899999999999991</v>
      </c>
      <c r="T788" s="38">
        <f t="shared" si="123"/>
        <v>497.52779999999996</v>
      </c>
      <c r="U788" s="40" t="str">
        <f t="shared" si="129"/>
        <v>Witosa 5 /    6</v>
      </c>
      <c r="V788" s="28">
        <v>11.2</v>
      </c>
      <c r="W788" s="38">
        <f t="shared" si="124"/>
        <v>569.18399999999997</v>
      </c>
      <c r="X788" s="38">
        <f t="shared" si="125"/>
        <v>1.0999999999999996</v>
      </c>
      <c r="Y788" s="41">
        <f t="shared" si="126"/>
        <v>0.14402451481103173</v>
      </c>
      <c r="Z788" s="42">
        <f t="shared" si="120"/>
        <v>55.90199999999993</v>
      </c>
      <c r="AA788" s="42">
        <f t="shared" si="127"/>
        <v>71.656200000000013</v>
      </c>
      <c r="AC788" s="42">
        <f t="shared" si="128"/>
        <v>55.90199999999993</v>
      </c>
    </row>
    <row r="789" spans="1:29" ht="20.100000000000001" customHeight="1" x14ac:dyDescent="0.2">
      <c r="A789" s="27">
        <v>782</v>
      </c>
      <c r="B789" s="26" t="s">
        <v>806</v>
      </c>
      <c r="C789" s="27"/>
      <c r="D789" s="36">
        <v>33.33</v>
      </c>
      <c r="E789" s="36">
        <v>264.99</v>
      </c>
      <c r="F789" s="36">
        <v>27268.240000000002</v>
      </c>
      <c r="G789" s="36">
        <v>3429.75</v>
      </c>
      <c r="H789" s="36">
        <v>0</v>
      </c>
      <c r="I789" s="36">
        <v>3429.75</v>
      </c>
      <c r="J789" s="36">
        <v>0</v>
      </c>
      <c r="K789" s="36">
        <v>0</v>
      </c>
      <c r="L789" s="36">
        <v>0</v>
      </c>
      <c r="M789" s="36">
        <v>0</v>
      </c>
      <c r="N789" s="36">
        <v>0</v>
      </c>
      <c r="O789" s="36">
        <v>0</v>
      </c>
      <c r="P789" s="36">
        <f t="shared" si="121"/>
        <v>3429.75</v>
      </c>
      <c r="Q789" s="37">
        <v>10.1</v>
      </c>
      <c r="R789" s="38">
        <f t="shared" si="122"/>
        <v>336.63299999999998</v>
      </c>
      <c r="S789" s="39">
        <v>9.7899999999999991</v>
      </c>
      <c r="T789" s="38">
        <f t="shared" si="123"/>
        <v>326.30069999999995</v>
      </c>
      <c r="U789" s="40" t="str">
        <f t="shared" si="129"/>
        <v>Witosa 5 /   11</v>
      </c>
      <c r="V789" s="28">
        <v>11.2</v>
      </c>
      <c r="W789" s="38">
        <f t="shared" si="124"/>
        <v>373.29599999999994</v>
      </c>
      <c r="X789" s="38">
        <f t="shared" si="125"/>
        <v>1.0999999999999996</v>
      </c>
      <c r="Y789" s="41">
        <f t="shared" si="126"/>
        <v>0.14402451481103173</v>
      </c>
      <c r="Z789" s="42">
        <f t="shared" si="120"/>
        <v>36.662999999999954</v>
      </c>
      <c r="AA789" s="42">
        <f t="shared" si="127"/>
        <v>46.995299999999986</v>
      </c>
      <c r="AC789" s="42">
        <f t="shared" si="128"/>
        <v>36.662999999999954</v>
      </c>
    </row>
    <row r="790" spans="1:29" ht="20.100000000000001" customHeight="1" x14ac:dyDescent="0.2">
      <c r="A790" s="27">
        <v>783</v>
      </c>
      <c r="B790" s="26" t="s">
        <v>807</v>
      </c>
      <c r="C790" s="27"/>
      <c r="D790" s="36">
        <v>50.53</v>
      </c>
      <c r="E790" s="36">
        <v>264.99</v>
      </c>
      <c r="F790" s="36">
        <v>27268.240000000002</v>
      </c>
      <c r="G790" s="36">
        <v>5199.68</v>
      </c>
      <c r="H790" s="36">
        <v>0</v>
      </c>
      <c r="I790" s="36">
        <v>5199.68</v>
      </c>
      <c r="J790" s="36">
        <v>0</v>
      </c>
      <c r="K790" s="36">
        <v>0</v>
      </c>
      <c r="L790" s="36">
        <v>0</v>
      </c>
      <c r="M790" s="36">
        <v>0</v>
      </c>
      <c r="N790" s="36">
        <v>0</v>
      </c>
      <c r="O790" s="36">
        <v>0</v>
      </c>
      <c r="P790" s="36">
        <f t="shared" si="121"/>
        <v>5199.68</v>
      </c>
      <c r="Q790" s="37">
        <v>10.1</v>
      </c>
      <c r="R790" s="38">
        <f t="shared" si="122"/>
        <v>510.35300000000001</v>
      </c>
      <c r="S790" s="39">
        <v>9.7899999999999991</v>
      </c>
      <c r="T790" s="38">
        <f t="shared" si="123"/>
        <v>494.68869999999998</v>
      </c>
      <c r="U790" s="40" t="str">
        <f t="shared" si="129"/>
        <v>Witosa 5 /   15</v>
      </c>
      <c r="V790" s="28">
        <v>11.2</v>
      </c>
      <c r="W790" s="38">
        <f t="shared" si="124"/>
        <v>565.93599999999992</v>
      </c>
      <c r="X790" s="38">
        <f t="shared" si="125"/>
        <v>1.0999999999999996</v>
      </c>
      <c r="Y790" s="41">
        <f t="shared" si="126"/>
        <v>0.14402451481103173</v>
      </c>
      <c r="Z790" s="42">
        <f t="shared" si="120"/>
        <v>55.582999999999913</v>
      </c>
      <c r="AA790" s="42">
        <f t="shared" si="127"/>
        <v>71.247299999999939</v>
      </c>
      <c r="AC790" s="42">
        <f t="shared" si="128"/>
        <v>55.582999999999913</v>
      </c>
    </row>
    <row r="791" spans="1:29" ht="20.100000000000001" customHeight="1" x14ac:dyDescent="0.2">
      <c r="A791" s="27">
        <v>784</v>
      </c>
      <c r="B791" s="26" t="s">
        <v>808</v>
      </c>
      <c r="C791" s="27"/>
      <c r="D791" s="36">
        <v>43.33</v>
      </c>
      <c r="E791" s="36">
        <v>264.99</v>
      </c>
      <c r="F791" s="36">
        <v>27268.240000000002</v>
      </c>
      <c r="G791" s="36">
        <v>4458.78</v>
      </c>
      <c r="H791" s="36">
        <v>0</v>
      </c>
      <c r="I791" s="36">
        <v>4458.78</v>
      </c>
      <c r="J791" s="36">
        <v>0</v>
      </c>
      <c r="K791" s="36">
        <v>0</v>
      </c>
      <c r="L791" s="36">
        <v>0</v>
      </c>
      <c r="M791" s="36">
        <v>0</v>
      </c>
      <c r="N791" s="36">
        <v>0</v>
      </c>
      <c r="O791" s="36">
        <v>0</v>
      </c>
      <c r="P791" s="36">
        <f t="shared" si="121"/>
        <v>4458.78</v>
      </c>
      <c r="Q791" s="37">
        <v>10.1</v>
      </c>
      <c r="R791" s="38">
        <f t="shared" si="122"/>
        <v>437.63299999999998</v>
      </c>
      <c r="S791" s="39">
        <v>9.7899999999999991</v>
      </c>
      <c r="T791" s="38">
        <f t="shared" si="123"/>
        <v>424.20069999999993</v>
      </c>
      <c r="U791" s="40" t="str">
        <f t="shared" si="129"/>
        <v>Witosa 5A /    5</v>
      </c>
      <c r="V791" s="28">
        <v>11.2</v>
      </c>
      <c r="W791" s="38">
        <f t="shared" si="124"/>
        <v>485.29599999999994</v>
      </c>
      <c r="X791" s="38">
        <f t="shared" si="125"/>
        <v>1.0999999999999996</v>
      </c>
      <c r="Y791" s="41">
        <f t="shared" si="126"/>
        <v>0.14402451481103173</v>
      </c>
      <c r="Z791" s="42">
        <f t="shared" si="120"/>
        <v>47.662999999999954</v>
      </c>
      <c r="AA791" s="42">
        <f t="shared" si="127"/>
        <v>61.095300000000009</v>
      </c>
      <c r="AC791" s="42">
        <f t="shared" si="128"/>
        <v>47.662999999999954</v>
      </c>
    </row>
    <row r="792" spans="1:29" ht="20.100000000000001" customHeight="1" x14ac:dyDescent="0.2">
      <c r="A792" s="27">
        <v>785</v>
      </c>
      <c r="B792" s="26" t="s">
        <v>809</v>
      </c>
      <c r="C792" s="27"/>
      <c r="D792" s="36">
        <v>43.3</v>
      </c>
      <c r="E792" s="36">
        <v>264.99</v>
      </c>
      <c r="F792" s="36">
        <v>27268.240000000002</v>
      </c>
      <c r="G792" s="36">
        <v>4455.7</v>
      </c>
      <c r="H792" s="36">
        <v>0</v>
      </c>
      <c r="I792" s="36">
        <v>4455.7</v>
      </c>
      <c r="J792" s="36">
        <v>0</v>
      </c>
      <c r="K792" s="36">
        <v>0</v>
      </c>
      <c r="L792" s="36">
        <v>0</v>
      </c>
      <c r="M792" s="36">
        <v>0</v>
      </c>
      <c r="N792" s="36">
        <v>0</v>
      </c>
      <c r="O792" s="36">
        <v>0</v>
      </c>
      <c r="P792" s="36">
        <f t="shared" si="121"/>
        <v>4455.7</v>
      </c>
      <c r="Q792" s="37">
        <v>10.1</v>
      </c>
      <c r="R792" s="38">
        <f t="shared" si="122"/>
        <v>437.33</v>
      </c>
      <c r="S792" s="39">
        <v>9.7899999999999991</v>
      </c>
      <c r="T792" s="38">
        <f t="shared" si="123"/>
        <v>423.90699999999993</v>
      </c>
      <c r="U792" s="40" t="str">
        <f t="shared" si="129"/>
        <v>Witosa 5A /   10</v>
      </c>
      <c r="V792" s="28">
        <v>11.2</v>
      </c>
      <c r="W792" s="38">
        <f t="shared" si="124"/>
        <v>484.95999999999992</v>
      </c>
      <c r="X792" s="38">
        <f t="shared" si="125"/>
        <v>1.0999999999999996</v>
      </c>
      <c r="Y792" s="41">
        <f t="shared" si="126"/>
        <v>0.14402451481103173</v>
      </c>
      <c r="Z792" s="42">
        <f t="shared" si="120"/>
        <v>47.629999999999939</v>
      </c>
      <c r="AA792" s="42">
        <f t="shared" si="127"/>
        <v>61.052999999999997</v>
      </c>
      <c r="AC792" s="42">
        <f t="shared" si="128"/>
        <v>47.629999999999939</v>
      </c>
    </row>
    <row r="793" spans="1:29" ht="20.100000000000001" customHeight="1" x14ac:dyDescent="0.2">
      <c r="A793" s="27">
        <v>786</v>
      </c>
      <c r="B793" s="26" t="s">
        <v>810</v>
      </c>
      <c r="C793" s="27"/>
      <c r="D793" s="36">
        <v>43.68</v>
      </c>
      <c r="E793" s="36">
        <v>264.99</v>
      </c>
      <c r="F793" s="36">
        <v>27268.240000000002</v>
      </c>
      <c r="G793" s="36">
        <v>4494.8</v>
      </c>
      <c r="H793" s="36">
        <v>0</v>
      </c>
      <c r="I793" s="36">
        <v>4494.8</v>
      </c>
      <c r="J793" s="36">
        <v>0</v>
      </c>
      <c r="K793" s="36">
        <v>0</v>
      </c>
      <c r="L793" s="36">
        <v>0</v>
      </c>
      <c r="M793" s="36">
        <v>0</v>
      </c>
      <c r="N793" s="36">
        <v>0</v>
      </c>
      <c r="O793" s="36">
        <v>0</v>
      </c>
      <c r="P793" s="36">
        <f t="shared" si="121"/>
        <v>4494.8</v>
      </c>
      <c r="Q793" s="37">
        <v>10.1</v>
      </c>
      <c r="R793" s="38">
        <f t="shared" si="122"/>
        <v>441.16800000000001</v>
      </c>
      <c r="S793" s="39">
        <v>9.7899999999999991</v>
      </c>
      <c r="T793" s="38">
        <f t="shared" si="123"/>
        <v>427.62719999999996</v>
      </c>
      <c r="U793" s="40" t="str">
        <f t="shared" si="129"/>
        <v>Witosa 5B /    2</v>
      </c>
      <c r="V793" s="28">
        <v>11.2</v>
      </c>
      <c r="W793" s="38">
        <f t="shared" si="124"/>
        <v>489.21599999999995</v>
      </c>
      <c r="X793" s="38">
        <f t="shared" si="125"/>
        <v>1.0999999999999996</v>
      </c>
      <c r="Y793" s="41">
        <f t="shared" si="126"/>
        <v>0.14402451481103173</v>
      </c>
      <c r="Z793" s="42">
        <f t="shared" si="120"/>
        <v>48.047999999999945</v>
      </c>
      <c r="AA793" s="42">
        <f t="shared" si="127"/>
        <v>61.588799999999992</v>
      </c>
      <c r="AC793" s="42">
        <f t="shared" si="128"/>
        <v>48.047999999999945</v>
      </c>
    </row>
    <row r="794" spans="1:29" ht="20.100000000000001" customHeight="1" x14ac:dyDescent="0.2">
      <c r="A794" s="27">
        <v>787</v>
      </c>
      <c r="B794" s="26" t="s">
        <v>811</v>
      </c>
      <c r="C794" s="27"/>
      <c r="D794" s="36">
        <v>59.42</v>
      </c>
      <c r="E794" s="36">
        <v>59.42</v>
      </c>
      <c r="F794" s="36">
        <v>5791.03</v>
      </c>
      <c r="G794" s="36">
        <v>5791.03</v>
      </c>
      <c r="H794" s="36">
        <v>0</v>
      </c>
      <c r="I794" s="36">
        <v>5791.03</v>
      </c>
      <c r="J794" s="36">
        <v>0</v>
      </c>
      <c r="K794" s="36">
        <v>0</v>
      </c>
      <c r="L794" s="36">
        <v>2063.5</v>
      </c>
      <c r="M794" s="36">
        <v>2063.5</v>
      </c>
      <c r="N794" s="36">
        <v>34.729999999999997</v>
      </c>
      <c r="O794" s="36">
        <v>206.35</v>
      </c>
      <c r="P794" s="36">
        <f t="shared" si="121"/>
        <v>5997.38</v>
      </c>
      <c r="Q794" s="37">
        <v>9.91</v>
      </c>
      <c r="R794" s="38">
        <f t="shared" si="122"/>
        <v>588.85220000000004</v>
      </c>
      <c r="S794" s="39">
        <v>9.7899999999999991</v>
      </c>
      <c r="T794" s="38">
        <f t="shared" si="123"/>
        <v>581.72179999999992</v>
      </c>
      <c r="U794" s="40" t="str">
        <f t="shared" si="129"/>
        <v>Wojska Polskiego 55 /    3</v>
      </c>
      <c r="V794" s="28">
        <v>11.2</v>
      </c>
      <c r="W794" s="38">
        <f t="shared" si="124"/>
        <v>665.50400000000002</v>
      </c>
      <c r="X794" s="38">
        <f t="shared" si="125"/>
        <v>1.2899999999999991</v>
      </c>
      <c r="Y794" s="41">
        <f t="shared" si="126"/>
        <v>0.14402451481103173</v>
      </c>
      <c r="Z794" s="42">
        <f t="shared" si="120"/>
        <v>76.65179999999998</v>
      </c>
      <c r="AA794" s="42">
        <f t="shared" si="127"/>
        <v>83.782200000000103</v>
      </c>
      <c r="AC794" s="42">
        <f t="shared" si="128"/>
        <v>76.65179999999998</v>
      </c>
    </row>
    <row r="795" spans="1:29" ht="20.100000000000001" customHeight="1" x14ac:dyDescent="0.2">
      <c r="A795" s="27">
        <v>788</v>
      </c>
      <c r="B795" s="26" t="s">
        <v>812</v>
      </c>
      <c r="C795" s="27"/>
      <c r="D795" s="36">
        <v>70.510000000000005</v>
      </c>
      <c r="E795" s="36">
        <v>233.21</v>
      </c>
      <c r="F795" s="36">
        <v>20247.12</v>
      </c>
      <c r="G795" s="36">
        <v>6121.63</v>
      </c>
      <c r="H795" s="36">
        <v>0</v>
      </c>
      <c r="I795" s="36">
        <v>6121.63</v>
      </c>
      <c r="J795" s="36">
        <v>0</v>
      </c>
      <c r="K795" s="36">
        <v>0</v>
      </c>
      <c r="L795" s="36">
        <v>5525.7</v>
      </c>
      <c r="M795" s="36">
        <v>5525.7</v>
      </c>
      <c r="N795" s="36">
        <v>78.37</v>
      </c>
      <c r="O795" s="36">
        <v>390.57</v>
      </c>
      <c r="P795" s="36">
        <f t="shared" si="121"/>
        <v>6512.2</v>
      </c>
      <c r="Q795" s="37">
        <v>9.07</v>
      </c>
      <c r="R795" s="38">
        <f t="shared" si="122"/>
        <v>639.52570000000003</v>
      </c>
      <c r="S795" s="39">
        <v>9.7899999999999991</v>
      </c>
      <c r="T795" s="38">
        <f t="shared" si="123"/>
        <v>690.29290000000003</v>
      </c>
      <c r="U795" s="40" t="str">
        <f t="shared" si="129"/>
        <v>Wyspiańskiego 47 /    2</v>
      </c>
      <c r="V795" s="28">
        <v>11.2</v>
      </c>
      <c r="W795" s="38">
        <f t="shared" si="124"/>
        <v>789.71199999999999</v>
      </c>
      <c r="X795" s="38">
        <f t="shared" si="125"/>
        <v>2.129999999999999</v>
      </c>
      <c r="Y795" s="41">
        <f t="shared" si="126"/>
        <v>0.14402451481103173</v>
      </c>
      <c r="Z795" s="42">
        <f t="shared" si="120"/>
        <v>150.18629999999996</v>
      </c>
      <c r="AA795" s="42">
        <f t="shared" si="127"/>
        <v>99.419099999999958</v>
      </c>
      <c r="AC795" s="42">
        <f t="shared" si="128"/>
        <v>150.18629999999996</v>
      </c>
    </row>
    <row r="796" spans="1:29" ht="20.100000000000001" customHeight="1" x14ac:dyDescent="0.2">
      <c r="A796" s="27">
        <v>789</v>
      </c>
      <c r="B796" s="26" t="s">
        <v>813</v>
      </c>
      <c r="C796" s="27"/>
      <c r="D796" s="36">
        <v>26.78</v>
      </c>
      <c r="E796" s="36">
        <v>233.21</v>
      </c>
      <c r="F796" s="36">
        <v>20247.12</v>
      </c>
      <c r="G796" s="36">
        <v>2325.02</v>
      </c>
      <c r="H796" s="36">
        <v>0</v>
      </c>
      <c r="I796" s="36">
        <v>2325.02</v>
      </c>
      <c r="J796" s="36">
        <v>0</v>
      </c>
      <c r="K796" s="36">
        <v>0</v>
      </c>
      <c r="L796" s="36">
        <v>0</v>
      </c>
      <c r="M796" s="36">
        <v>0</v>
      </c>
      <c r="N796" s="36">
        <v>0</v>
      </c>
      <c r="O796" s="36">
        <v>0</v>
      </c>
      <c r="P796" s="36">
        <f t="shared" si="121"/>
        <v>2325.02</v>
      </c>
      <c r="Q796" s="37">
        <v>8.5299999999999994</v>
      </c>
      <c r="R796" s="38">
        <f t="shared" si="122"/>
        <v>228.43340000000001</v>
      </c>
      <c r="S796" s="39">
        <v>9.7899999999999991</v>
      </c>
      <c r="T796" s="38">
        <f t="shared" si="123"/>
        <v>262.17619999999999</v>
      </c>
      <c r="U796" s="40" t="str">
        <f t="shared" si="129"/>
        <v>Wyspiańskiego 47 /    3</v>
      </c>
      <c r="V796" s="28">
        <v>11.2</v>
      </c>
      <c r="W796" s="38">
        <f t="shared" si="124"/>
        <v>299.93599999999998</v>
      </c>
      <c r="X796" s="38">
        <f t="shared" si="125"/>
        <v>2.67</v>
      </c>
      <c r="Y796" s="41">
        <f t="shared" si="126"/>
        <v>0.14402451481103173</v>
      </c>
      <c r="Z796" s="42">
        <f t="shared" si="120"/>
        <v>71.502599999999973</v>
      </c>
      <c r="AA796" s="42">
        <f t="shared" si="127"/>
        <v>37.759799999999984</v>
      </c>
      <c r="AC796" s="42">
        <f t="shared" si="128"/>
        <v>71.502599999999973</v>
      </c>
    </row>
    <row r="797" spans="1:29" ht="20.100000000000001" customHeight="1" x14ac:dyDescent="0.2">
      <c r="A797" s="27">
        <v>790</v>
      </c>
      <c r="B797" s="26" t="s">
        <v>814</v>
      </c>
      <c r="C797" s="27"/>
      <c r="D797" s="36">
        <v>65.41</v>
      </c>
      <c r="E797" s="36">
        <v>233.21</v>
      </c>
      <c r="F797" s="36">
        <v>20247.12</v>
      </c>
      <c r="G797" s="36">
        <v>5678.85</v>
      </c>
      <c r="H797" s="36">
        <v>0</v>
      </c>
      <c r="I797" s="36">
        <v>5678.85</v>
      </c>
      <c r="J797" s="36">
        <v>0</v>
      </c>
      <c r="K797" s="36">
        <v>0</v>
      </c>
      <c r="L797" s="36">
        <v>0</v>
      </c>
      <c r="M797" s="36">
        <v>0</v>
      </c>
      <c r="N797" s="36">
        <v>0</v>
      </c>
      <c r="O797" s="36">
        <v>0</v>
      </c>
      <c r="P797" s="36">
        <f t="shared" si="121"/>
        <v>5678.85</v>
      </c>
      <c r="Q797" s="37">
        <v>8.5299999999999994</v>
      </c>
      <c r="R797" s="38">
        <f t="shared" si="122"/>
        <v>557.94729999999993</v>
      </c>
      <c r="S797" s="39">
        <v>10.62</v>
      </c>
      <c r="T797" s="38">
        <f t="shared" si="123"/>
        <v>694.65419999999995</v>
      </c>
      <c r="U797" s="40" t="str">
        <f t="shared" si="129"/>
        <v>Wyspiańskiego 47 /   20</v>
      </c>
      <c r="V797" s="28">
        <v>12.15</v>
      </c>
      <c r="W797" s="38">
        <f t="shared" si="124"/>
        <v>794.73149999999998</v>
      </c>
      <c r="X797" s="38">
        <f t="shared" si="125"/>
        <v>3.620000000000001</v>
      </c>
      <c r="Y797" s="41">
        <f t="shared" si="126"/>
        <v>0.14406779661016955</v>
      </c>
      <c r="Z797" s="42">
        <f t="shared" si="120"/>
        <v>236.78420000000006</v>
      </c>
      <c r="AA797" s="42">
        <f t="shared" si="127"/>
        <v>100.07730000000004</v>
      </c>
      <c r="AC797" s="42">
        <f t="shared" si="128"/>
        <v>236.78420000000006</v>
      </c>
    </row>
    <row r="798" spans="1:29" ht="20.100000000000001" customHeight="1" x14ac:dyDescent="0.2">
      <c r="A798" s="27">
        <v>791</v>
      </c>
      <c r="B798" s="26" t="s">
        <v>815</v>
      </c>
      <c r="C798" s="27"/>
      <c r="D798" s="36">
        <v>70.510000000000005</v>
      </c>
      <c r="E798" s="36">
        <v>233.21</v>
      </c>
      <c r="F798" s="36">
        <v>20247.12</v>
      </c>
      <c r="G798" s="36">
        <v>6121.63</v>
      </c>
      <c r="H798" s="36">
        <v>0</v>
      </c>
      <c r="I798" s="36">
        <v>6121.63</v>
      </c>
      <c r="J798" s="36">
        <v>0</v>
      </c>
      <c r="K798" s="36">
        <v>0</v>
      </c>
      <c r="L798" s="36">
        <v>1781.22</v>
      </c>
      <c r="M798" s="36">
        <v>1781.22</v>
      </c>
      <c r="N798" s="36">
        <v>25.26</v>
      </c>
      <c r="O798" s="36">
        <v>178.12</v>
      </c>
      <c r="P798" s="36">
        <f t="shared" si="121"/>
        <v>6299.75</v>
      </c>
      <c r="Q798" s="37">
        <v>8.77</v>
      </c>
      <c r="R798" s="38">
        <f t="shared" si="122"/>
        <v>618.37270000000001</v>
      </c>
      <c r="S798" s="39">
        <v>9.7899999999999991</v>
      </c>
      <c r="T798" s="38">
        <f t="shared" si="123"/>
        <v>690.29290000000003</v>
      </c>
      <c r="U798" s="40" t="str">
        <f t="shared" si="129"/>
        <v>Wyspiańskiego 47 /   22</v>
      </c>
      <c r="V798" s="28">
        <v>11.2</v>
      </c>
      <c r="W798" s="38">
        <f t="shared" si="124"/>
        <v>789.71199999999999</v>
      </c>
      <c r="X798" s="38">
        <f t="shared" si="125"/>
        <v>2.4299999999999997</v>
      </c>
      <c r="Y798" s="41">
        <f t="shared" si="126"/>
        <v>0.14402451481103173</v>
      </c>
      <c r="Z798" s="42">
        <f t="shared" si="120"/>
        <v>171.33929999999998</v>
      </c>
      <c r="AA798" s="42">
        <f t="shared" si="127"/>
        <v>99.419099999999958</v>
      </c>
      <c r="AC798" s="42">
        <f t="shared" si="128"/>
        <v>171.33929999999998</v>
      </c>
    </row>
    <row r="799" spans="1:29" ht="20.100000000000001" customHeight="1" x14ac:dyDescent="0.2">
      <c r="A799" s="27">
        <v>792</v>
      </c>
      <c r="B799" s="26" t="s">
        <v>816</v>
      </c>
      <c r="C799" s="27"/>
      <c r="D799" s="36">
        <v>46.7</v>
      </c>
      <c r="E799" s="36">
        <v>46.7</v>
      </c>
      <c r="F799" s="36">
        <v>5477.29</v>
      </c>
      <c r="G799" s="36">
        <v>5477.29</v>
      </c>
      <c r="H799" s="36">
        <v>0</v>
      </c>
      <c r="I799" s="36">
        <v>5477.29</v>
      </c>
      <c r="J799" s="36">
        <v>0</v>
      </c>
      <c r="K799" s="36">
        <v>0</v>
      </c>
      <c r="L799" s="36">
        <v>0</v>
      </c>
      <c r="M799" s="36">
        <v>0</v>
      </c>
      <c r="N799" s="36">
        <v>0</v>
      </c>
      <c r="O799" s="36">
        <v>0</v>
      </c>
      <c r="P799" s="36">
        <f t="shared" si="121"/>
        <v>5477.29</v>
      </c>
      <c r="Q799" s="37">
        <v>11.52</v>
      </c>
      <c r="R799" s="38">
        <f t="shared" si="122"/>
        <v>537.98400000000004</v>
      </c>
      <c r="S799" s="38">
        <v>9.7899999999999991</v>
      </c>
      <c r="T799" s="38">
        <f t="shared" si="123"/>
        <v>457.19299999999998</v>
      </c>
      <c r="U799" s="40" t="str">
        <f t="shared" si="129"/>
        <v>Wyspiańskiego 6 /    5</v>
      </c>
      <c r="V799" s="28">
        <v>11.26</v>
      </c>
      <c r="W799" s="38">
        <f t="shared" si="124"/>
        <v>525.84199999999998</v>
      </c>
      <c r="X799" s="38">
        <f t="shared" si="125"/>
        <v>-0.25999999999999979</v>
      </c>
      <c r="Y799" s="41">
        <f t="shared" si="126"/>
        <v>0.15015321756894795</v>
      </c>
      <c r="Z799" s="42">
        <f t="shared" si="120"/>
        <v>-12.142000000000053</v>
      </c>
      <c r="AA799" s="42">
        <f t="shared" si="127"/>
        <v>68.649000000000001</v>
      </c>
      <c r="AC799" s="42">
        <f t="shared" si="128"/>
        <v>-12.142000000000053</v>
      </c>
    </row>
    <row r="800" spans="1:29" ht="20.100000000000001" customHeight="1" x14ac:dyDescent="0.2">
      <c r="A800" s="27">
        <v>793</v>
      </c>
      <c r="B800" s="26" t="s">
        <v>817</v>
      </c>
      <c r="C800" s="27"/>
      <c r="D800" s="36">
        <v>40.51</v>
      </c>
      <c r="E800" s="36">
        <v>40.51</v>
      </c>
      <c r="F800" s="36">
        <v>5058.6499999999996</v>
      </c>
      <c r="G800" s="36">
        <v>5058.6499999999996</v>
      </c>
      <c r="H800" s="36">
        <v>0</v>
      </c>
      <c r="I800" s="36">
        <v>5058.6499999999996</v>
      </c>
      <c r="J800" s="36">
        <v>0</v>
      </c>
      <c r="K800" s="36">
        <v>0</v>
      </c>
      <c r="L800" s="36">
        <v>40553.68</v>
      </c>
      <c r="M800" s="36">
        <v>40553.68</v>
      </c>
      <c r="N800" s="36">
        <v>1001.07</v>
      </c>
      <c r="O800" s="36">
        <v>2939.37</v>
      </c>
      <c r="P800" s="36">
        <f t="shared" si="121"/>
        <v>7998.0199999999995</v>
      </c>
      <c r="Q800" s="37">
        <v>19.39</v>
      </c>
      <c r="R800" s="38">
        <f t="shared" si="122"/>
        <v>785.48889999999994</v>
      </c>
      <c r="S800" s="38">
        <v>11.27</v>
      </c>
      <c r="T800" s="38">
        <f t="shared" si="123"/>
        <v>456.54769999999996</v>
      </c>
      <c r="U800" s="40" t="str">
        <f t="shared" si="129"/>
        <v>Wyspowa 2 /    3</v>
      </c>
      <c r="V800" s="28">
        <v>12.96</v>
      </c>
      <c r="W800" s="38">
        <f t="shared" si="124"/>
        <v>525.00959999999998</v>
      </c>
      <c r="X800" s="38">
        <f t="shared" si="125"/>
        <v>-6.43</v>
      </c>
      <c r="Y800" s="41">
        <f t="shared" si="126"/>
        <v>0.14995563442768423</v>
      </c>
      <c r="Z800" s="42">
        <f t="shared" si="120"/>
        <v>-260.47929999999997</v>
      </c>
      <c r="AA800" s="42">
        <f t="shared" si="127"/>
        <v>68.461900000000014</v>
      </c>
      <c r="AC800" s="42">
        <f t="shared" si="128"/>
        <v>-260.47929999999997</v>
      </c>
    </row>
    <row r="801" spans="1:29" ht="20.100000000000001" customHeight="1" x14ac:dyDescent="0.2">
      <c r="A801" s="27">
        <v>794</v>
      </c>
      <c r="B801" s="26" t="s">
        <v>818</v>
      </c>
      <c r="C801" s="27"/>
      <c r="D801" s="36">
        <v>64.599999999999994</v>
      </c>
      <c r="E801" s="36">
        <v>117.3</v>
      </c>
      <c r="F801" s="36">
        <v>9233.57</v>
      </c>
      <c r="G801" s="36">
        <v>5085.1499999999996</v>
      </c>
      <c r="H801" s="36">
        <v>0</v>
      </c>
      <c r="I801" s="36">
        <v>5085.1499999999996</v>
      </c>
      <c r="J801" s="36">
        <v>0</v>
      </c>
      <c r="K801" s="36">
        <v>0</v>
      </c>
      <c r="L801" s="36">
        <v>1734.42</v>
      </c>
      <c r="M801" s="36">
        <v>1734.42</v>
      </c>
      <c r="N801" s="36">
        <v>26.85</v>
      </c>
      <c r="O801" s="36">
        <v>0</v>
      </c>
      <c r="P801" s="36">
        <f t="shared" si="121"/>
        <v>5085.1499999999996</v>
      </c>
      <c r="Q801" s="37">
        <v>7.73</v>
      </c>
      <c r="R801" s="38">
        <f t="shared" si="122"/>
        <v>499.358</v>
      </c>
      <c r="S801" s="39">
        <v>12.06</v>
      </c>
      <c r="T801" s="38">
        <f t="shared" si="123"/>
        <v>779.07599999999991</v>
      </c>
      <c r="U801" s="40" t="str">
        <f t="shared" si="129"/>
        <v>Wyszyńskiego 1 /    3</v>
      </c>
      <c r="V801" s="28">
        <v>13.8</v>
      </c>
      <c r="W801" s="38">
        <f t="shared" si="124"/>
        <v>891.48</v>
      </c>
      <c r="X801" s="38">
        <f t="shared" si="125"/>
        <v>6.07</v>
      </c>
      <c r="Y801" s="41">
        <f t="shared" si="126"/>
        <v>0.14427860696517425</v>
      </c>
      <c r="Z801" s="42">
        <f t="shared" si="120"/>
        <v>392.12200000000001</v>
      </c>
      <c r="AA801" s="42">
        <f t="shared" si="127"/>
        <v>112.40400000000011</v>
      </c>
      <c r="AC801" s="42">
        <f t="shared" si="128"/>
        <v>392.12200000000001</v>
      </c>
    </row>
    <row r="802" spans="1:29" ht="20.100000000000001" customHeight="1" x14ac:dyDescent="0.2">
      <c r="A802" s="27">
        <v>795</v>
      </c>
      <c r="B802" s="26" t="s">
        <v>819</v>
      </c>
      <c r="C802" s="27"/>
      <c r="D802" s="36">
        <v>52.7</v>
      </c>
      <c r="E802" s="36">
        <v>117.3</v>
      </c>
      <c r="F802" s="36">
        <v>9233.57</v>
      </c>
      <c r="G802" s="36">
        <v>4148.42</v>
      </c>
      <c r="H802" s="36">
        <v>0</v>
      </c>
      <c r="I802" s="36">
        <v>4148.42</v>
      </c>
      <c r="J802" s="36">
        <v>0</v>
      </c>
      <c r="K802" s="36">
        <v>0</v>
      </c>
      <c r="L802" s="36">
        <v>0</v>
      </c>
      <c r="M802" s="36">
        <v>0</v>
      </c>
      <c r="N802" s="36">
        <v>0</v>
      </c>
      <c r="O802" s="36">
        <v>0</v>
      </c>
      <c r="P802" s="36">
        <f t="shared" si="121"/>
        <v>4148.42</v>
      </c>
      <c r="Q802" s="37">
        <v>7.73</v>
      </c>
      <c r="R802" s="38">
        <f t="shared" si="122"/>
        <v>407.37100000000004</v>
      </c>
      <c r="S802" s="39">
        <v>11.82</v>
      </c>
      <c r="T802" s="38">
        <f t="shared" si="123"/>
        <v>622.9140000000001</v>
      </c>
      <c r="U802" s="40" t="str">
        <f t="shared" si="129"/>
        <v>Wyszyńskiego 1 /    9</v>
      </c>
      <c r="V802" s="28">
        <v>13.52</v>
      </c>
      <c r="W802" s="38">
        <f t="shared" si="124"/>
        <v>712.50400000000002</v>
      </c>
      <c r="X802" s="38">
        <f t="shared" si="125"/>
        <v>5.7899999999999991</v>
      </c>
      <c r="Y802" s="41">
        <f t="shared" si="126"/>
        <v>0.14382402707275799</v>
      </c>
      <c r="Z802" s="42">
        <f t="shared" si="120"/>
        <v>305.13299999999998</v>
      </c>
      <c r="AA802" s="42">
        <f t="shared" si="127"/>
        <v>89.589999999999918</v>
      </c>
      <c r="AC802" s="42">
        <f t="shared" si="128"/>
        <v>305.13299999999998</v>
      </c>
    </row>
    <row r="803" spans="1:29" ht="20.100000000000001" customHeight="1" x14ac:dyDescent="0.2">
      <c r="A803" s="27">
        <v>796</v>
      </c>
      <c r="B803" s="26" t="s">
        <v>820</v>
      </c>
      <c r="C803" s="27"/>
      <c r="D803" s="36">
        <v>26.9</v>
      </c>
      <c r="E803" s="36">
        <v>133.77000000000001</v>
      </c>
      <c r="F803" s="36">
        <v>17174.11</v>
      </c>
      <c r="G803" s="36">
        <v>3453.57</v>
      </c>
      <c r="H803" s="36">
        <v>0</v>
      </c>
      <c r="I803" s="36">
        <v>3453.57</v>
      </c>
      <c r="J803" s="36">
        <v>0</v>
      </c>
      <c r="K803" s="36">
        <v>0</v>
      </c>
      <c r="L803" s="36">
        <v>2736.63</v>
      </c>
      <c r="M803" s="36">
        <v>2736.63</v>
      </c>
      <c r="N803" s="36">
        <v>101.73</v>
      </c>
      <c r="O803" s="36">
        <v>273.66000000000003</v>
      </c>
      <c r="P803" s="36">
        <f t="shared" si="121"/>
        <v>3727.23</v>
      </c>
      <c r="Q803" s="37">
        <v>13.61</v>
      </c>
      <c r="R803" s="38">
        <f t="shared" si="122"/>
        <v>366.10899999999998</v>
      </c>
      <c r="S803" s="39">
        <v>10.78</v>
      </c>
      <c r="T803" s="38">
        <f t="shared" si="123"/>
        <v>289.98199999999997</v>
      </c>
      <c r="U803" s="40" t="str">
        <f t="shared" si="129"/>
        <v>Wyszyńskiego 11A /   14</v>
      </c>
      <c r="V803" s="28">
        <v>12.4</v>
      </c>
      <c r="W803" s="38">
        <f t="shared" si="124"/>
        <v>333.56</v>
      </c>
      <c r="X803" s="38">
        <f t="shared" si="125"/>
        <v>-1.2099999999999991</v>
      </c>
      <c r="Y803" s="41">
        <f t="shared" si="126"/>
        <v>0.15027829313543606</v>
      </c>
      <c r="Z803" s="42">
        <f t="shared" si="120"/>
        <v>-32.548999999999978</v>
      </c>
      <c r="AA803" s="42">
        <f t="shared" si="127"/>
        <v>43.578000000000031</v>
      </c>
      <c r="AC803" s="42">
        <f t="shared" si="128"/>
        <v>-32.548999999999978</v>
      </c>
    </row>
    <row r="804" spans="1:29" ht="20.100000000000001" customHeight="1" x14ac:dyDescent="0.2">
      <c r="A804" s="27">
        <v>797</v>
      </c>
      <c r="B804" s="26" t="s">
        <v>821</v>
      </c>
      <c r="C804" s="27"/>
      <c r="D804" s="36">
        <v>26.9</v>
      </c>
      <c r="E804" s="36">
        <v>133.77000000000001</v>
      </c>
      <c r="F804" s="36">
        <v>17174.11</v>
      </c>
      <c r="G804" s="36">
        <v>3453.57</v>
      </c>
      <c r="H804" s="36">
        <v>0</v>
      </c>
      <c r="I804" s="36">
        <v>3453.57</v>
      </c>
      <c r="J804" s="36">
        <v>0</v>
      </c>
      <c r="K804" s="36">
        <v>0</v>
      </c>
      <c r="L804" s="36">
        <v>14212.8</v>
      </c>
      <c r="M804" s="36">
        <v>14212.8</v>
      </c>
      <c r="N804" s="36">
        <v>528.35</v>
      </c>
      <c r="O804" s="36">
        <v>1421.28</v>
      </c>
      <c r="P804" s="36">
        <f t="shared" si="121"/>
        <v>4874.8500000000004</v>
      </c>
      <c r="Q804" s="37">
        <v>17.79</v>
      </c>
      <c r="R804" s="38">
        <f t="shared" si="122"/>
        <v>478.55099999999993</v>
      </c>
      <c r="S804" s="39">
        <v>12.08</v>
      </c>
      <c r="T804" s="38">
        <f t="shared" si="123"/>
        <v>324.952</v>
      </c>
      <c r="U804" s="40" t="str">
        <f t="shared" si="129"/>
        <v>Wyszyńskiego 11A /   16</v>
      </c>
      <c r="V804" s="28">
        <v>13.89</v>
      </c>
      <c r="W804" s="38">
        <f t="shared" si="124"/>
        <v>373.64100000000002</v>
      </c>
      <c r="X804" s="38">
        <f t="shared" si="125"/>
        <v>-3.8999999999999986</v>
      </c>
      <c r="Y804" s="41">
        <f t="shared" si="126"/>
        <v>0.14983443708609268</v>
      </c>
      <c r="Z804" s="42">
        <f t="shared" si="120"/>
        <v>-104.90999999999991</v>
      </c>
      <c r="AA804" s="42">
        <f t="shared" si="127"/>
        <v>48.689000000000021</v>
      </c>
      <c r="AC804" s="42">
        <f t="shared" si="128"/>
        <v>-104.90999999999991</v>
      </c>
    </row>
    <row r="805" spans="1:29" ht="20.100000000000001" customHeight="1" x14ac:dyDescent="0.2">
      <c r="A805" s="27">
        <v>798</v>
      </c>
      <c r="B805" s="26" t="s">
        <v>822</v>
      </c>
      <c r="C805" s="27"/>
      <c r="D805" s="36">
        <v>79.97</v>
      </c>
      <c r="E805" s="36">
        <v>133.77000000000001</v>
      </c>
      <c r="F805" s="36">
        <v>17174.11</v>
      </c>
      <c r="G805" s="36">
        <v>10266.98</v>
      </c>
      <c r="H805" s="36">
        <v>0</v>
      </c>
      <c r="I805" s="36">
        <v>10266.98</v>
      </c>
      <c r="J805" s="36">
        <v>0</v>
      </c>
      <c r="K805" s="36">
        <v>0</v>
      </c>
      <c r="L805" s="36">
        <v>27080.99</v>
      </c>
      <c r="M805" s="36">
        <v>27080.99</v>
      </c>
      <c r="N805" s="36">
        <v>338.64</v>
      </c>
      <c r="O805" s="36">
        <v>2708.1</v>
      </c>
      <c r="P805" s="36">
        <f t="shared" si="121"/>
        <v>12975.08</v>
      </c>
      <c r="Q805" s="37">
        <v>15.93</v>
      </c>
      <c r="R805" s="38">
        <f t="shared" si="122"/>
        <v>1273.9221</v>
      </c>
      <c r="S805" s="39">
        <v>11.11</v>
      </c>
      <c r="T805" s="38">
        <f t="shared" si="123"/>
        <v>888.46669999999995</v>
      </c>
      <c r="U805" s="40" t="str">
        <f t="shared" si="129"/>
        <v>Wyszyńskiego 11A /   17</v>
      </c>
      <c r="V805" s="28">
        <v>12.78</v>
      </c>
      <c r="W805" s="38">
        <f t="shared" si="124"/>
        <v>1022.0165999999999</v>
      </c>
      <c r="X805" s="38">
        <f t="shared" si="125"/>
        <v>-3.1500000000000004</v>
      </c>
      <c r="Y805" s="41">
        <f t="shared" si="126"/>
        <v>0.15031503150315029</v>
      </c>
      <c r="Z805" s="42">
        <f t="shared" si="120"/>
        <v>-251.90550000000007</v>
      </c>
      <c r="AA805" s="42">
        <f t="shared" si="127"/>
        <v>133.54989999999998</v>
      </c>
      <c r="AC805" s="42">
        <f t="shared" si="128"/>
        <v>-251.90550000000007</v>
      </c>
    </row>
    <row r="806" spans="1:29" ht="20.100000000000001" customHeight="1" x14ac:dyDescent="0.2">
      <c r="A806" s="27">
        <v>799</v>
      </c>
      <c r="B806" s="26" t="s">
        <v>823</v>
      </c>
      <c r="C806" s="27"/>
      <c r="D806" s="36">
        <v>63.03</v>
      </c>
      <c r="E806" s="36">
        <v>345.5</v>
      </c>
      <c r="F806" s="36">
        <v>45649.96</v>
      </c>
      <c r="G806" s="36">
        <v>8327.98</v>
      </c>
      <c r="H806" s="36">
        <v>0</v>
      </c>
      <c r="I806" s="36">
        <v>8327.98</v>
      </c>
      <c r="J806" s="36">
        <v>0</v>
      </c>
      <c r="K806" s="36">
        <v>0</v>
      </c>
      <c r="L806" s="36">
        <v>216</v>
      </c>
      <c r="M806" s="36">
        <v>216</v>
      </c>
      <c r="N806" s="36">
        <v>3.43</v>
      </c>
      <c r="O806" s="36">
        <v>21.6</v>
      </c>
      <c r="P806" s="36">
        <f t="shared" si="121"/>
        <v>8349.58</v>
      </c>
      <c r="Q806" s="37">
        <v>13.01</v>
      </c>
      <c r="R806" s="38">
        <f t="shared" si="122"/>
        <v>820.02030000000002</v>
      </c>
      <c r="S806" s="39">
        <v>9.7100000000000009</v>
      </c>
      <c r="T806" s="38">
        <f t="shared" si="123"/>
        <v>612.02130000000011</v>
      </c>
      <c r="U806" s="40" t="str">
        <f t="shared" si="129"/>
        <v>Wyszyńskiego 2 /    1</v>
      </c>
      <c r="V806" s="28">
        <v>11.17</v>
      </c>
      <c r="W806" s="38">
        <f t="shared" si="124"/>
        <v>704.04510000000005</v>
      </c>
      <c r="X806" s="38">
        <f t="shared" si="125"/>
        <v>-1.8399999999999999</v>
      </c>
      <c r="Y806" s="41">
        <f t="shared" si="126"/>
        <v>0.15036045314109159</v>
      </c>
      <c r="Z806" s="42">
        <f t="shared" si="120"/>
        <v>-115.97519999999997</v>
      </c>
      <c r="AA806" s="42">
        <f t="shared" si="127"/>
        <v>92.023799999999937</v>
      </c>
      <c r="AC806" s="42">
        <f t="shared" si="128"/>
        <v>-115.97519999999997</v>
      </c>
    </row>
    <row r="807" spans="1:29" ht="20.100000000000001" customHeight="1" x14ac:dyDescent="0.2">
      <c r="A807" s="27">
        <v>800</v>
      </c>
      <c r="B807" s="26" t="s">
        <v>824</v>
      </c>
      <c r="C807" s="27"/>
      <c r="D807" s="36">
        <v>31.78</v>
      </c>
      <c r="E807" s="36">
        <v>345.5</v>
      </c>
      <c r="F807" s="36">
        <v>45649.96</v>
      </c>
      <c r="G807" s="36">
        <v>4199</v>
      </c>
      <c r="H807" s="36">
        <v>0</v>
      </c>
      <c r="I807" s="36">
        <v>4199</v>
      </c>
      <c r="J807" s="36">
        <v>0</v>
      </c>
      <c r="K807" s="36">
        <v>0</v>
      </c>
      <c r="L807" s="36">
        <v>28343.759999999998</v>
      </c>
      <c r="M807" s="36">
        <v>28343.759999999998</v>
      </c>
      <c r="N807" s="36">
        <v>891.87</v>
      </c>
      <c r="O807" s="36">
        <v>2012.33</v>
      </c>
      <c r="P807" s="36">
        <f t="shared" si="121"/>
        <v>6211.33</v>
      </c>
      <c r="Q807" s="37">
        <v>19.190000000000001</v>
      </c>
      <c r="R807" s="38">
        <f t="shared" si="122"/>
        <v>609.85820000000001</v>
      </c>
      <c r="S807" s="39">
        <v>8.81</v>
      </c>
      <c r="T807" s="38">
        <f t="shared" si="123"/>
        <v>279.98180000000002</v>
      </c>
      <c r="U807" s="40" t="str">
        <f t="shared" si="129"/>
        <v>Wyszyńskiego 2 /    4</v>
      </c>
      <c r="V807" s="28">
        <v>10.130000000000001</v>
      </c>
      <c r="W807" s="38">
        <f t="shared" si="124"/>
        <v>321.93140000000005</v>
      </c>
      <c r="X807" s="38">
        <f t="shared" si="125"/>
        <v>-9.06</v>
      </c>
      <c r="Y807" s="41">
        <f t="shared" si="126"/>
        <v>0.14982973893303075</v>
      </c>
      <c r="Z807" s="42">
        <f t="shared" si="120"/>
        <v>-287.92679999999996</v>
      </c>
      <c r="AA807" s="42">
        <f t="shared" si="127"/>
        <v>41.949600000000032</v>
      </c>
      <c r="AC807" s="42">
        <f t="shared" si="128"/>
        <v>-287.92679999999996</v>
      </c>
    </row>
    <row r="808" spans="1:29" ht="20.100000000000001" customHeight="1" x14ac:dyDescent="0.2">
      <c r="A808" s="27">
        <v>801</v>
      </c>
      <c r="B808" s="26" t="s">
        <v>825</v>
      </c>
      <c r="C808" s="27"/>
      <c r="D808" s="36">
        <v>65.61</v>
      </c>
      <c r="E808" s="36">
        <v>345.5</v>
      </c>
      <c r="F808" s="36">
        <v>45649.96</v>
      </c>
      <c r="G808" s="36">
        <v>8668.8700000000008</v>
      </c>
      <c r="H808" s="36">
        <v>0</v>
      </c>
      <c r="I808" s="36">
        <v>8668.8700000000008</v>
      </c>
      <c r="J808" s="36">
        <v>0</v>
      </c>
      <c r="K808" s="36">
        <v>0</v>
      </c>
      <c r="L808" s="36">
        <v>0</v>
      </c>
      <c r="M808" s="36">
        <v>0</v>
      </c>
      <c r="N808" s="36">
        <v>0</v>
      </c>
      <c r="O808" s="36">
        <v>0</v>
      </c>
      <c r="P808" s="36">
        <f t="shared" si="121"/>
        <v>8668.8700000000008</v>
      </c>
      <c r="Q808" s="37">
        <v>12.97</v>
      </c>
      <c r="R808" s="38">
        <f t="shared" si="122"/>
        <v>850.96170000000006</v>
      </c>
      <c r="S808" s="39">
        <v>9.76</v>
      </c>
      <c r="T808" s="38">
        <f t="shared" si="123"/>
        <v>640.35360000000003</v>
      </c>
      <c r="U808" s="40" t="str">
        <f t="shared" si="129"/>
        <v>Wyszyńskiego 2 /    5</v>
      </c>
      <c r="V808" s="28">
        <v>11.22</v>
      </c>
      <c r="W808" s="38">
        <f t="shared" si="124"/>
        <v>736.14420000000007</v>
      </c>
      <c r="X808" s="38">
        <f t="shared" si="125"/>
        <v>-1.75</v>
      </c>
      <c r="Y808" s="41">
        <f t="shared" si="126"/>
        <v>0.14959016393442637</v>
      </c>
      <c r="Z808" s="42">
        <f t="shared" si="120"/>
        <v>-114.8175</v>
      </c>
      <c r="AA808" s="42">
        <f t="shared" si="127"/>
        <v>95.79060000000004</v>
      </c>
      <c r="AC808" s="42">
        <f t="shared" si="128"/>
        <v>-114.8175</v>
      </c>
    </row>
    <row r="809" spans="1:29" ht="20.100000000000001" customHeight="1" x14ac:dyDescent="0.2">
      <c r="A809" s="27">
        <v>802</v>
      </c>
      <c r="B809" s="26" t="s">
        <v>826</v>
      </c>
      <c r="C809" s="27"/>
      <c r="D809" s="36">
        <v>49.25</v>
      </c>
      <c r="E809" s="36">
        <v>345.5</v>
      </c>
      <c r="F809" s="36">
        <v>45649.96</v>
      </c>
      <c r="G809" s="36">
        <v>6507.27</v>
      </c>
      <c r="H809" s="36">
        <v>0</v>
      </c>
      <c r="I809" s="36">
        <v>6507.27</v>
      </c>
      <c r="J809" s="36">
        <v>0</v>
      </c>
      <c r="K809" s="36">
        <v>0</v>
      </c>
      <c r="L809" s="36">
        <v>5.66</v>
      </c>
      <c r="M809" s="36">
        <v>5.66</v>
      </c>
      <c r="N809" s="36">
        <v>0.11</v>
      </c>
      <c r="O809" s="36">
        <v>0.56999999999999995</v>
      </c>
      <c r="P809" s="36">
        <f t="shared" si="121"/>
        <v>6507.84</v>
      </c>
      <c r="Q809" s="37">
        <v>12.98</v>
      </c>
      <c r="R809" s="38">
        <f t="shared" si="122"/>
        <v>639.26499999999999</v>
      </c>
      <c r="S809" s="39">
        <v>8.56</v>
      </c>
      <c r="T809" s="38">
        <f t="shared" si="123"/>
        <v>421.58000000000004</v>
      </c>
      <c r="U809" s="40" t="str">
        <f t="shared" si="129"/>
        <v>Wyszyńskiego 2 /    6</v>
      </c>
      <c r="V809" s="28">
        <v>9.84</v>
      </c>
      <c r="W809" s="38">
        <f t="shared" si="124"/>
        <v>484.62</v>
      </c>
      <c r="X809" s="38">
        <f t="shared" si="125"/>
        <v>-3.1400000000000006</v>
      </c>
      <c r="Y809" s="41">
        <f t="shared" si="126"/>
        <v>0.14953271028037385</v>
      </c>
      <c r="Z809" s="42">
        <f t="shared" si="120"/>
        <v>-154.64499999999998</v>
      </c>
      <c r="AA809" s="42">
        <f t="shared" si="127"/>
        <v>63.039999999999964</v>
      </c>
      <c r="AC809" s="42">
        <f t="shared" si="128"/>
        <v>-154.64499999999998</v>
      </c>
    </row>
    <row r="810" spans="1:29" ht="20.100000000000001" customHeight="1" x14ac:dyDescent="0.2">
      <c r="A810" s="27">
        <v>803</v>
      </c>
      <c r="B810" s="26" t="s">
        <v>827</v>
      </c>
      <c r="C810" s="27"/>
      <c r="D810" s="36">
        <v>68.03</v>
      </c>
      <c r="E810" s="36">
        <v>345.5</v>
      </c>
      <c r="F810" s="36">
        <v>45649.96</v>
      </c>
      <c r="G810" s="36">
        <v>8988.6200000000008</v>
      </c>
      <c r="H810" s="36">
        <v>0</v>
      </c>
      <c r="I810" s="36">
        <v>8988.6200000000008</v>
      </c>
      <c r="J810" s="36">
        <v>0</v>
      </c>
      <c r="K810" s="36">
        <v>0</v>
      </c>
      <c r="L810" s="36">
        <v>0</v>
      </c>
      <c r="M810" s="36">
        <v>0</v>
      </c>
      <c r="N810" s="36">
        <v>0</v>
      </c>
      <c r="O810" s="36">
        <v>0</v>
      </c>
      <c r="P810" s="36">
        <f t="shared" si="121"/>
        <v>8988.6200000000008</v>
      </c>
      <c r="Q810" s="37">
        <v>12.97</v>
      </c>
      <c r="R810" s="38">
        <f t="shared" si="122"/>
        <v>882.34910000000002</v>
      </c>
      <c r="S810" s="39">
        <v>8.56</v>
      </c>
      <c r="T810" s="38">
        <f t="shared" si="123"/>
        <v>582.33680000000004</v>
      </c>
      <c r="U810" s="40" t="str">
        <f t="shared" si="129"/>
        <v>Wyszyńskiego 2 /    7</v>
      </c>
      <c r="V810" s="28">
        <v>9.84</v>
      </c>
      <c r="W810" s="38">
        <f t="shared" si="124"/>
        <v>669.41520000000003</v>
      </c>
      <c r="X810" s="38">
        <f t="shared" si="125"/>
        <v>-3.1300000000000008</v>
      </c>
      <c r="Y810" s="41">
        <f t="shared" si="126"/>
        <v>0.14953271028037385</v>
      </c>
      <c r="Z810" s="42">
        <f t="shared" si="120"/>
        <v>-212.93389999999999</v>
      </c>
      <c r="AA810" s="42">
        <f t="shared" si="127"/>
        <v>87.078399999999988</v>
      </c>
      <c r="AC810" s="42">
        <f t="shared" si="128"/>
        <v>-212.93389999999999</v>
      </c>
    </row>
    <row r="811" spans="1:29" ht="20.100000000000001" customHeight="1" x14ac:dyDescent="0.2">
      <c r="A811" s="27">
        <v>804</v>
      </c>
      <c r="B811" s="26" t="s">
        <v>828</v>
      </c>
      <c r="C811" s="27"/>
      <c r="D811" s="36">
        <v>67.8</v>
      </c>
      <c r="E811" s="36">
        <v>345.5</v>
      </c>
      <c r="F811" s="36">
        <v>45649.96</v>
      </c>
      <c r="G811" s="36">
        <v>8958.23</v>
      </c>
      <c r="H811" s="36">
        <v>0</v>
      </c>
      <c r="I811" s="36">
        <v>8958.23</v>
      </c>
      <c r="J811" s="36">
        <v>0</v>
      </c>
      <c r="K811" s="36">
        <v>0</v>
      </c>
      <c r="L811" s="36">
        <v>0</v>
      </c>
      <c r="M811" s="36">
        <v>0</v>
      </c>
      <c r="N811" s="36">
        <v>0</v>
      </c>
      <c r="O811" s="36">
        <v>0</v>
      </c>
      <c r="P811" s="36">
        <f t="shared" si="121"/>
        <v>8958.23</v>
      </c>
      <c r="Q811" s="37">
        <v>12.97</v>
      </c>
      <c r="R811" s="38">
        <f t="shared" si="122"/>
        <v>879.36599999999999</v>
      </c>
      <c r="S811" s="39">
        <v>8.56</v>
      </c>
      <c r="T811" s="38">
        <f t="shared" si="123"/>
        <v>580.36800000000005</v>
      </c>
      <c r="U811" s="40" t="str">
        <f t="shared" si="129"/>
        <v>Wyszyńskiego 2 /    8</v>
      </c>
      <c r="V811" s="28">
        <v>9.84</v>
      </c>
      <c r="W811" s="38">
        <f t="shared" si="124"/>
        <v>667.15199999999993</v>
      </c>
      <c r="X811" s="38">
        <f t="shared" si="125"/>
        <v>-3.1300000000000008</v>
      </c>
      <c r="Y811" s="41">
        <f t="shared" si="126"/>
        <v>0.14953271028037385</v>
      </c>
      <c r="Z811" s="42">
        <f t="shared" si="120"/>
        <v>-212.21400000000006</v>
      </c>
      <c r="AA811" s="42">
        <f t="shared" si="127"/>
        <v>86.783999999999878</v>
      </c>
      <c r="AC811" s="42">
        <f t="shared" si="128"/>
        <v>-212.21400000000006</v>
      </c>
    </row>
    <row r="812" spans="1:29" ht="20.100000000000001" customHeight="1" x14ac:dyDescent="0.2">
      <c r="A812" s="27">
        <v>805</v>
      </c>
      <c r="B812" s="26" t="s">
        <v>829</v>
      </c>
      <c r="C812" s="27"/>
      <c r="D812" s="36">
        <v>40.19</v>
      </c>
      <c r="E812" s="36">
        <v>120.5</v>
      </c>
      <c r="F812" s="36">
        <v>14262.42</v>
      </c>
      <c r="G812" s="36">
        <v>4756.8999999999996</v>
      </c>
      <c r="H812" s="36">
        <v>0</v>
      </c>
      <c r="I812" s="36">
        <v>4756.8999999999996</v>
      </c>
      <c r="J812" s="36">
        <v>0</v>
      </c>
      <c r="K812" s="36">
        <v>0</v>
      </c>
      <c r="L812" s="36">
        <v>0</v>
      </c>
      <c r="M812" s="36">
        <v>0</v>
      </c>
      <c r="N812" s="36">
        <v>0</v>
      </c>
      <c r="O812" s="36">
        <v>0</v>
      </c>
      <c r="P812" s="36">
        <f t="shared" si="121"/>
        <v>4756.8999999999996</v>
      </c>
      <c r="Q812" s="37">
        <v>11.62</v>
      </c>
      <c r="R812" s="38">
        <f t="shared" si="122"/>
        <v>467.00779999999992</v>
      </c>
      <c r="S812" s="39">
        <v>9.7899999999999991</v>
      </c>
      <c r="T812" s="38">
        <f t="shared" si="123"/>
        <v>393.46009999999995</v>
      </c>
      <c r="U812" s="40" t="str">
        <f t="shared" si="129"/>
        <v>Wyszyńskiego 5 /    2</v>
      </c>
      <c r="V812" s="28">
        <v>11.26</v>
      </c>
      <c r="W812" s="38">
        <f t="shared" si="124"/>
        <v>452.53939999999994</v>
      </c>
      <c r="X812" s="38">
        <f t="shared" si="125"/>
        <v>-0.35999999999999943</v>
      </c>
      <c r="Y812" s="41">
        <f t="shared" si="126"/>
        <v>0.15015321756894795</v>
      </c>
      <c r="Z812" s="42">
        <f t="shared" si="120"/>
        <v>-14.468399999999974</v>
      </c>
      <c r="AA812" s="42">
        <f t="shared" si="127"/>
        <v>59.079299999999989</v>
      </c>
      <c r="AC812" s="42">
        <f t="shared" si="128"/>
        <v>-14.468399999999974</v>
      </c>
    </row>
    <row r="813" spans="1:29" ht="20.100000000000001" customHeight="1" x14ac:dyDescent="0.2">
      <c r="A813" s="27">
        <v>806</v>
      </c>
      <c r="B813" s="26" t="s">
        <v>830</v>
      </c>
      <c r="C813" s="27"/>
      <c r="D813" s="36">
        <v>40.19</v>
      </c>
      <c r="E813" s="36">
        <v>120.5</v>
      </c>
      <c r="F813" s="36">
        <v>14262.42</v>
      </c>
      <c r="G813" s="36">
        <v>4756.8999999999996</v>
      </c>
      <c r="H813" s="36">
        <v>0</v>
      </c>
      <c r="I813" s="36">
        <v>4756.8999999999996</v>
      </c>
      <c r="J813" s="36">
        <v>0</v>
      </c>
      <c r="K813" s="36">
        <v>0</v>
      </c>
      <c r="L813" s="36">
        <v>39507.21</v>
      </c>
      <c r="M813" s="36">
        <v>39507.21</v>
      </c>
      <c r="N813" s="36">
        <v>983.01</v>
      </c>
      <c r="O813" s="36">
        <v>2870.72</v>
      </c>
      <c r="P813" s="36">
        <f t="shared" si="121"/>
        <v>7627.619999999999</v>
      </c>
      <c r="Q813" s="37">
        <v>18.64</v>
      </c>
      <c r="R813" s="38">
        <f t="shared" si="122"/>
        <v>749.14159999999993</v>
      </c>
      <c r="S813" s="38">
        <v>10.41</v>
      </c>
      <c r="T813" s="38">
        <f t="shared" si="123"/>
        <v>418.37789999999995</v>
      </c>
      <c r="U813" s="40" t="str">
        <f t="shared" si="129"/>
        <v>Wyszyńskiego 5 /    3</v>
      </c>
      <c r="V813" s="28">
        <v>11.97</v>
      </c>
      <c r="W813" s="38">
        <f t="shared" si="124"/>
        <v>481.07429999999999</v>
      </c>
      <c r="X813" s="38">
        <f t="shared" si="125"/>
        <v>-6.67</v>
      </c>
      <c r="Y813" s="41">
        <f t="shared" si="126"/>
        <v>0.14985590778097979</v>
      </c>
      <c r="Z813" s="42">
        <f t="shared" si="120"/>
        <v>-268.06729999999993</v>
      </c>
      <c r="AA813" s="42">
        <f t="shared" si="127"/>
        <v>62.69640000000004</v>
      </c>
      <c r="AC813" s="42">
        <f t="shared" si="128"/>
        <v>-268.06729999999993</v>
      </c>
    </row>
    <row r="814" spans="1:29" ht="20.100000000000001" customHeight="1" x14ac:dyDescent="0.2">
      <c r="A814" s="27">
        <v>807</v>
      </c>
      <c r="B814" s="26" t="s">
        <v>831</v>
      </c>
      <c r="C814" s="27"/>
      <c r="D814" s="36">
        <v>40.119999999999997</v>
      </c>
      <c r="E814" s="36">
        <v>120.5</v>
      </c>
      <c r="F814" s="36">
        <v>14262.42</v>
      </c>
      <c r="G814" s="36">
        <v>4748.62</v>
      </c>
      <c r="H814" s="36">
        <v>0</v>
      </c>
      <c r="I814" s="36">
        <v>4748.62</v>
      </c>
      <c r="J814" s="36">
        <v>0</v>
      </c>
      <c r="K814" s="36">
        <v>0</v>
      </c>
      <c r="L814" s="36">
        <v>30645.5</v>
      </c>
      <c r="M814" s="36">
        <v>30645.5</v>
      </c>
      <c r="N814" s="36">
        <v>763.84</v>
      </c>
      <c r="O814" s="36">
        <v>2164.5500000000002</v>
      </c>
      <c r="P814" s="36">
        <f t="shared" si="121"/>
        <v>6913.17</v>
      </c>
      <c r="Q814" s="37">
        <v>16.920000000000002</v>
      </c>
      <c r="R814" s="38">
        <f t="shared" si="122"/>
        <v>678.83040000000005</v>
      </c>
      <c r="S814" s="38">
        <v>12.83</v>
      </c>
      <c r="T814" s="38">
        <f t="shared" si="123"/>
        <v>514.7396</v>
      </c>
      <c r="U814" s="40" t="str">
        <f t="shared" si="129"/>
        <v>Wyszyńskiego 5 /    5</v>
      </c>
      <c r="V814" s="28">
        <v>14.753</v>
      </c>
      <c r="W814" s="38">
        <f t="shared" si="124"/>
        <v>591.89035999999999</v>
      </c>
      <c r="X814" s="38">
        <f t="shared" si="125"/>
        <v>-2.1670000000000016</v>
      </c>
      <c r="Y814" s="41">
        <f t="shared" si="126"/>
        <v>0.14988308651597815</v>
      </c>
      <c r="Z814" s="42">
        <f t="shared" si="120"/>
        <v>-86.940040000000067</v>
      </c>
      <c r="AA814" s="42">
        <f t="shared" si="127"/>
        <v>77.150759999999991</v>
      </c>
      <c r="AC814" s="42">
        <f t="shared" si="128"/>
        <v>-86.940040000000067</v>
      </c>
    </row>
    <row r="815" spans="1:29" ht="20.100000000000001" customHeight="1" x14ac:dyDescent="0.2">
      <c r="A815" s="27">
        <v>808</v>
      </c>
      <c r="B815" s="26" t="s">
        <v>832</v>
      </c>
      <c r="C815" s="27"/>
      <c r="D815" s="36">
        <v>31</v>
      </c>
      <c r="E815" s="36">
        <v>413.43</v>
      </c>
      <c r="F815" s="36">
        <v>62667.57</v>
      </c>
      <c r="G815" s="36">
        <v>4698.97</v>
      </c>
      <c r="H815" s="36">
        <v>0</v>
      </c>
      <c r="I815" s="36">
        <v>4698.97</v>
      </c>
      <c r="J815" s="36">
        <v>0</v>
      </c>
      <c r="K815" s="36">
        <v>0</v>
      </c>
      <c r="L815" s="36">
        <v>5029.3900000000003</v>
      </c>
      <c r="M815" s="36">
        <v>5029.3900000000003</v>
      </c>
      <c r="N815" s="36">
        <v>162.22999999999999</v>
      </c>
      <c r="O815" s="36">
        <v>502.94</v>
      </c>
      <c r="P815" s="36">
        <f t="shared" si="121"/>
        <v>5201.91</v>
      </c>
      <c r="Q815" s="37">
        <v>16.48</v>
      </c>
      <c r="R815" s="38">
        <f t="shared" si="122"/>
        <v>510.88</v>
      </c>
      <c r="S815" s="39">
        <v>9.2200000000000006</v>
      </c>
      <c r="T815" s="38">
        <f t="shared" si="123"/>
        <v>285.82</v>
      </c>
      <c r="U815" s="40" t="str">
        <f t="shared" si="129"/>
        <v>Wyszyńskiego 6 /    1</v>
      </c>
      <c r="V815" s="28">
        <v>10.6</v>
      </c>
      <c r="W815" s="38">
        <f t="shared" si="124"/>
        <v>328.59999999999997</v>
      </c>
      <c r="X815" s="38">
        <f t="shared" si="125"/>
        <v>-5.8800000000000008</v>
      </c>
      <c r="Y815" s="41">
        <f t="shared" si="126"/>
        <v>0.14967462039045532</v>
      </c>
      <c r="Z815" s="42">
        <f t="shared" si="120"/>
        <v>-182.28000000000003</v>
      </c>
      <c r="AA815" s="42">
        <f t="shared" si="127"/>
        <v>42.779999999999973</v>
      </c>
      <c r="AC815" s="42">
        <f t="shared" si="128"/>
        <v>-182.28000000000003</v>
      </c>
    </row>
    <row r="816" spans="1:29" ht="20.100000000000001" customHeight="1" x14ac:dyDescent="0.2">
      <c r="A816" s="27">
        <v>809</v>
      </c>
      <c r="B816" s="26" t="s">
        <v>833</v>
      </c>
      <c r="C816" s="27"/>
      <c r="D816" s="36">
        <v>31</v>
      </c>
      <c r="E816" s="36">
        <v>413.43</v>
      </c>
      <c r="F816" s="36">
        <v>62667.57</v>
      </c>
      <c r="G816" s="36">
        <v>4698.97</v>
      </c>
      <c r="H816" s="36">
        <v>0</v>
      </c>
      <c r="I816" s="36">
        <v>4698.97</v>
      </c>
      <c r="J816" s="36">
        <v>0</v>
      </c>
      <c r="K816" s="36">
        <v>0</v>
      </c>
      <c r="L816" s="36">
        <v>12915</v>
      </c>
      <c r="M816" s="36">
        <v>12915</v>
      </c>
      <c r="N816" s="36">
        <v>416.61</v>
      </c>
      <c r="O816" s="36">
        <v>1291.5</v>
      </c>
      <c r="P816" s="36">
        <f t="shared" si="121"/>
        <v>5990.47</v>
      </c>
      <c r="Q816" s="37">
        <v>18.97</v>
      </c>
      <c r="R816" s="38">
        <f t="shared" si="122"/>
        <v>588.06999999999994</v>
      </c>
      <c r="S816" s="39">
        <v>9.2200000000000006</v>
      </c>
      <c r="T816" s="38">
        <f t="shared" si="123"/>
        <v>285.82</v>
      </c>
      <c r="U816" s="40" t="str">
        <f t="shared" si="129"/>
        <v>Wyszyńskiego 6 /    2</v>
      </c>
      <c r="V816" s="28">
        <v>10.6</v>
      </c>
      <c r="W816" s="38">
        <f t="shared" si="124"/>
        <v>328.59999999999997</v>
      </c>
      <c r="X816" s="38">
        <f t="shared" si="125"/>
        <v>-8.3699999999999992</v>
      </c>
      <c r="Y816" s="41">
        <f t="shared" si="126"/>
        <v>0.14967462039045532</v>
      </c>
      <c r="Z816" s="42">
        <f t="shared" si="120"/>
        <v>-259.46999999999997</v>
      </c>
      <c r="AA816" s="42">
        <f t="shared" si="127"/>
        <v>42.779999999999973</v>
      </c>
      <c r="AC816" s="42">
        <f t="shared" si="128"/>
        <v>-259.46999999999997</v>
      </c>
    </row>
    <row r="817" spans="1:29" ht="20.100000000000001" customHeight="1" x14ac:dyDescent="0.2">
      <c r="A817" s="27">
        <v>810</v>
      </c>
      <c r="B817" s="26" t="s">
        <v>834</v>
      </c>
      <c r="C817" s="27"/>
      <c r="D817" s="36">
        <v>48.83</v>
      </c>
      <c r="E817" s="36">
        <v>413.43</v>
      </c>
      <c r="F817" s="36">
        <v>62667.57</v>
      </c>
      <c r="G817" s="36">
        <v>7401.63</v>
      </c>
      <c r="H817" s="36">
        <v>0</v>
      </c>
      <c r="I817" s="36">
        <v>7401.63</v>
      </c>
      <c r="J817" s="36">
        <v>0</v>
      </c>
      <c r="K817" s="36">
        <v>0</v>
      </c>
      <c r="L817" s="36">
        <v>0</v>
      </c>
      <c r="M817" s="36">
        <v>0</v>
      </c>
      <c r="N817" s="36">
        <v>0</v>
      </c>
      <c r="O817" s="36">
        <v>0</v>
      </c>
      <c r="P817" s="36">
        <f t="shared" si="121"/>
        <v>7401.63</v>
      </c>
      <c r="Q817" s="37">
        <v>14.88</v>
      </c>
      <c r="R817" s="38">
        <f t="shared" si="122"/>
        <v>726.59040000000005</v>
      </c>
      <c r="S817" s="39">
        <v>9.6</v>
      </c>
      <c r="T817" s="38">
        <f t="shared" si="123"/>
        <v>468.76799999999997</v>
      </c>
      <c r="U817" s="40" t="str">
        <f t="shared" si="129"/>
        <v>Wyszyńskiego 6 /    3</v>
      </c>
      <c r="V817" s="28">
        <v>11.04</v>
      </c>
      <c r="W817" s="38">
        <f t="shared" si="124"/>
        <v>539.08319999999992</v>
      </c>
      <c r="X817" s="38">
        <f t="shared" si="125"/>
        <v>-3.8400000000000016</v>
      </c>
      <c r="Y817" s="41">
        <f t="shared" si="126"/>
        <v>0.14999999999999991</v>
      </c>
      <c r="Z817" s="42">
        <f t="shared" si="120"/>
        <v>-187.50720000000013</v>
      </c>
      <c r="AA817" s="42">
        <f t="shared" si="127"/>
        <v>70.315199999999948</v>
      </c>
      <c r="AC817" s="42">
        <f t="shared" si="128"/>
        <v>-187.50720000000013</v>
      </c>
    </row>
    <row r="818" spans="1:29" ht="20.100000000000001" customHeight="1" x14ac:dyDescent="0.2">
      <c r="A818" s="27">
        <v>811</v>
      </c>
      <c r="B818" s="26" t="s">
        <v>835</v>
      </c>
      <c r="C818" s="27"/>
      <c r="D818" s="36">
        <v>50.5</v>
      </c>
      <c r="E818" s="36">
        <v>413.43</v>
      </c>
      <c r="F818" s="36">
        <v>62667.57</v>
      </c>
      <c r="G818" s="36">
        <v>7654.77</v>
      </c>
      <c r="H818" s="36">
        <v>0</v>
      </c>
      <c r="I818" s="36">
        <v>7654.77</v>
      </c>
      <c r="J818" s="36">
        <v>0</v>
      </c>
      <c r="K818" s="36">
        <v>0</v>
      </c>
      <c r="L818" s="36">
        <v>12177</v>
      </c>
      <c r="M818" s="36">
        <v>12177</v>
      </c>
      <c r="N818" s="36">
        <v>241.13</v>
      </c>
      <c r="O818" s="36">
        <v>1217.7</v>
      </c>
      <c r="P818" s="36">
        <f t="shared" si="121"/>
        <v>8872.4700000000012</v>
      </c>
      <c r="Q818" s="37">
        <v>17.25</v>
      </c>
      <c r="R818" s="38">
        <f t="shared" si="122"/>
        <v>871.125</v>
      </c>
      <c r="S818" s="39">
        <v>9.2200000000000006</v>
      </c>
      <c r="T818" s="38">
        <f t="shared" si="123"/>
        <v>465.61</v>
      </c>
      <c r="U818" s="40" t="str">
        <f t="shared" si="129"/>
        <v>Wyszyńskiego 6 /    4</v>
      </c>
      <c r="V818" s="28">
        <v>10.6</v>
      </c>
      <c r="W818" s="38">
        <f t="shared" si="124"/>
        <v>535.29999999999995</v>
      </c>
      <c r="X818" s="38">
        <f t="shared" si="125"/>
        <v>-6.65</v>
      </c>
      <c r="Y818" s="41">
        <f t="shared" si="126"/>
        <v>0.14967462039045532</v>
      </c>
      <c r="Z818" s="42">
        <f t="shared" si="120"/>
        <v>-335.82500000000005</v>
      </c>
      <c r="AA818" s="42">
        <f t="shared" si="127"/>
        <v>69.689999999999941</v>
      </c>
      <c r="AC818" s="42">
        <f t="shared" si="128"/>
        <v>-335.82500000000005</v>
      </c>
    </row>
    <row r="819" spans="1:29" ht="20.100000000000001" customHeight="1" x14ac:dyDescent="0.2">
      <c r="A819" s="27">
        <v>812</v>
      </c>
      <c r="B819" s="26" t="s">
        <v>836</v>
      </c>
      <c r="C819" s="27"/>
      <c r="D819" s="36">
        <v>62.5</v>
      </c>
      <c r="E819" s="36">
        <v>413.43</v>
      </c>
      <c r="F819" s="36">
        <v>62667.57</v>
      </c>
      <c r="G819" s="36">
        <v>9473.73</v>
      </c>
      <c r="H819" s="36">
        <v>0</v>
      </c>
      <c r="I819" s="36">
        <v>9473.73</v>
      </c>
      <c r="J819" s="36">
        <v>0</v>
      </c>
      <c r="K819" s="36">
        <v>0</v>
      </c>
      <c r="L819" s="36">
        <v>0</v>
      </c>
      <c r="M819" s="36">
        <v>0</v>
      </c>
      <c r="N819" s="36">
        <v>0</v>
      </c>
      <c r="O819" s="36">
        <v>0</v>
      </c>
      <c r="P819" s="36">
        <f t="shared" si="121"/>
        <v>9473.73</v>
      </c>
      <c r="Q819" s="37">
        <v>14.88</v>
      </c>
      <c r="R819" s="38">
        <f t="shared" si="122"/>
        <v>930</v>
      </c>
      <c r="S819" s="39">
        <v>9.6</v>
      </c>
      <c r="T819" s="38">
        <f t="shared" si="123"/>
        <v>600</v>
      </c>
      <c r="U819" s="40" t="str">
        <f t="shared" si="129"/>
        <v>Wyszyńskiego 6 /    5</v>
      </c>
      <c r="V819" s="28">
        <v>11.04</v>
      </c>
      <c r="W819" s="38">
        <f t="shared" si="124"/>
        <v>690</v>
      </c>
      <c r="X819" s="38">
        <f t="shared" si="125"/>
        <v>-3.8400000000000016</v>
      </c>
      <c r="Y819" s="41">
        <f t="shared" si="126"/>
        <v>0.14999999999999991</v>
      </c>
      <c r="Z819" s="42">
        <f t="shared" si="120"/>
        <v>-240</v>
      </c>
      <c r="AA819" s="42">
        <f t="shared" si="127"/>
        <v>90</v>
      </c>
      <c r="AC819" s="42">
        <f t="shared" si="128"/>
        <v>-240</v>
      </c>
    </row>
    <row r="820" spans="1:29" ht="20.100000000000001" customHeight="1" x14ac:dyDescent="0.2">
      <c r="A820" s="27">
        <v>813</v>
      </c>
      <c r="B820" s="26" t="s">
        <v>837</v>
      </c>
      <c r="C820" s="27"/>
      <c r="D820" s="36">
        <v>30.2</v>
      </c>
      <c r="E820" s="36">
        <v>413.43</v>
      </c>
      <c r="F820" s="36">
        <v>62667.57</v>
      </c>
      <c r="G820" s="36">
        <v>4577.71</v>
      </c>
      <c r="H820" s="36">
        <v>0</v>
      </c>
      <c r="I820" s="36">
        <v>4577.71</v>
      </c>
      <c r="J820" s="36">
        <v>0</v>
      </c>
      <c r="K820" s="36">
        <v>0</v>
      </c>
      <c r="L820" s="36">
        <v>0</v>
      </c>
      <c r="M820" s="36">
        <v>0</v>
      </c>
      <c r="N820" s="36">
        <v>0</v>
      </c>
      <c r="O820" s="36">
        <v>0</v>
      </c>
      <c r="P820" s="36">
        <f t="shared" si="121"/>
        <v>4577.71</v>
      </c>
      <c r="Q820" s="37">
        <v>14.88</v>
      </c>
      <c r="R820" s="38">
        <f t="shared" si="122"/>
        <v>449.37600000000003</v>
      </c>
      <c r="S820" s="39">
        <v>11.47</v>
      </c>
      <c r="T820" s="38">
        <f t="shared" si="123"/>
        <v>346.39400000000001</v>
      </c>
      <c r="U820" s="40" t="str">
        <f t="shared" si="129"/>
        <v>Wyszyńskiego 6 /    6</v>
      </c>
      <c r="V820" s="28">
        <v>13.19</v>
      </c>
      <c r="W820" s="38">
        <f t="shared" si="124"/>
        <v>398.33799999999997</v>
      </c>
      <c r="X820" s="38">
        <f t="shared" si="125"/>
        <v>-1.6900000000000013</v>
      </c>
      <c r="Y820" s="41">
        <f t="shared" si="126"/>
        <v>0.14995640802092414</v>
      </c>
      <c r="Z820" s="42">
        <f t="shared" si="120"/>
        <v>-51.038000000000068</v>
      </c>
      <c r="AA820" s="42">
        <f t="shared" si="127"/>
        <v>51.94399999999996</v>
      </c>
      <c r="AC820" s="42">
        <f t="shared" si="128"/>
        <v>-51.038000000000068</v>
      </c>
    </row>
    <row r="821" spans="1:29" ht="20.100000000000001" customHeight="1" x14ac:dyDescent="0.2">
      <c r="A821" s="27">
        <v>814</v>
      </c>
      <c r="B821" s="26" t="s">
        <v>838</v>
      </c>
      <c r="C821" s="27"/>
      <c r="D821" s="36">
        <v>43.28</v>
      </c>
      <c r="E821" s="36">
        <v>413.43</v>
      </c>
      <c r="F821" s="36">
        <v>62667.57</v>
      </c>
      <c r="G821" s="36">
        <v>6560.37</v>
      </c>
      <c r="H821" s="36">
        <v>0</v>
      </c>
      <c r="I821" s="36">
        <v>6560.37</v>
      </c>
      <c r="J821" s="36">
        <v>0</v>
      </c>
      <c r="K821" s="36">
        <v>0</v>
      </c>
      <c r="L821" s="36">
        <v>35829.5</v>
      </c>
      <c r="M821" s="36">
        <v>35829.5</v>
      </c>
      <c r="N821" s="36">
        <v>827.85</v>
      </c>
      <c r="O821" s="36">
        <v>2388.63</v>
      </c>
      <c r="P821" s="36">
        <f t="shared" si="121"/>
        <v>8949</v>
      </c>
      <c r="Q821" s="37">
        <v>20.3</v>
      </c>
      <c r="R821" s="38">
        <f t="shared" si="122"/>
        <v>878.58400000000006</v>
      </c>
      <c r="S821" s="39">
        <v>9.0500000000000007</v>
      </c>
      <c r="T821" s="38">
        <f t="shared" si="123"/>
        <v>391.68400000000003</v>
      </c>
      <c r="U821" s="40" t="str">
        <f t="shared" si="129"/>
        <v>Wyszyńskiego 6 /    8</v>
      </c>
      <c r="V821" s="28">
        <v>10.41</v>
      </c>
      <c r="W821" s="38">
        <f t="shared" si="124"/>
        <v>450.54480000000001</v>
      </c>
      <c r="X821" s="38">
        <f t="shared" si="125"/>
        <v>-9.89</v>
      </c>
      <c r="Y821" s="41">
        <f t="shared" si="126"/>
        <v>0.15027624309392262</v>
      </c>
      <c r="Z821" s="42">
        <f t="shared" si="120"/>
        <v>-428.03920000000005</v>
      </c>
      <c r="AA821" s="42">
        <f t="shared" si="127"/>
        <v>58.860799999999983</v>
      </c>
      <c r="AC821" s="42">
        <f t="shared" si="128"/>
        <v>-428.03920000000005</v>
      </c>
    </row>
    <row r="822" spans="1:29" ht="20.100000000000001" customHeight="1" x14ac:dyDescent="0.2">
      <c r="A822" s="27">
        <v>815</v>
      </c>
      <c r="B822" s="26" t="s">
        <v>839</v>
      </c>
      <c r="C822" s="27" t="s">
        <v>884</v>
      </c>
      <c r="D822" s="36">
        <v>69.44</v>
      </c>
      <c r="E822" s="36">
        <v>413.43</v>
      </c>
      <c r="F822" s="36">
        <v>62667.57</v>
      </c>
      <c r="G822" s="36">
        <v>10525.69</v>
      </c>
      <c r="H822" s="36">
        <v>0</v>
      </c>
      <c r="I822" s="36">
        <v>10525.69</v>
      </c>
      <c r="J822" s="36">
        <v>0</v>
      </c>
      <c r="K822" s="36">
        <v>0</v>
      </c>
      <c r="L822" s="36">
        <v>47411.34</v>
      </c>
      <c r="M822" s="36">
        <v>47411.34</v>
      </c>
      <c r="N822" s="36">
        <v>682.76</v>
      </c>
      <c r="O822" s="36">
        <v>4351.7</v>
      </c>
      <c r="P822" s="36">
        <f t="shared" si="121"/>
        <v>14877.39</v>
      </c>
      <c r="Q822" s="37">
        <v>21.04</v>
      </c>
      <c r="R822" s="38">
        <f t="shared" si="122"/>
        <v>1461.0175999999999</v>
      </c>
      <c r="S822" s="39">
        <v>9.0500000000000007</v>
      </c>
      <c r="T822" s="38">
        <f t="shared" si="123"/>
        <v>628.43200000000002</v>
      </c>
      <c r="U822" s="40" t="str">
        <f t="shared" si="129"/>
        <v>Wyszyńskiego 6 /   10</v>
      </c>
      <c r="V822" s="28">
        <v>10.41</v>
      </c>
      <c r="W822" s="38">
        <f t="shared" si="124"/>
        <v>722.87040000000002</v>
      </c>
      <c r="X822" s="38">
        <f t="shared" si="125"/>
        <v>-10.629999999999999</v>
      </c>
      <c r="Y822" s="41">
        <f t="shared" si="126"/>
        <v>0.15027624309392262</v>
      </c>
      <c r="Z822" s="42">
        <f t="shared" si="120"/>
        <v>-738.14719999999988</v>
      </c>
      <c r="AA822" s="42">
        <f t="shared" si="127"/>
        <v>94.438400000000001</v>
      </c>
      <c r="AC822" s="42">
        <f t="shared" si="128"/>
        <v>-738.14719999999988</v>
      </c>
    </row>
    <row r="823" spans="1:29" ht="20.100000000000001" customHeight="1" x14ac:dyDescent="0.2">
      <c r="A823" s="27">
        <v>816</v>
      </c>
      <c r="B823" s="26" t="s">
        <v>840</v>
      </c>
      <c r="C823" s="27"/>
      <c r="D823" s="36">
        <v>46.68</v>
      </c>
      <c r="E823" s="36">
        <v>413.43</v>
      </c>
      <c r="F823" s="36">
        <v>62667.57</v>
      </c>
      <c r="G823" s="36">
        <v>7075.74</v>
      </c>
      <c r="H823" s="36">
        <v>0</v>
      </c>
      <c r="I823" s="36">
        <v>7075.74</v>
      </c>
      <c r="J823" s="36">
        <v>0</v>
      </c>
      <c r="K823" s="36">
        <v>0</v>
      </c>
      <c r="L823" s="36">
        <v>0</v>
      </c>
      <c r="M823" s="36">
        <v>0</v>
      </c>
      <c r="N823" s="36">
        <v>0</v>
      </c>
      <c r="O823" s="36">
        <v>0</v>
      </c>
      <c r="P823" s="36">
        <f t="shared" si="121"/>
        <v>7075.74</v>
      </c>
      <c r="Q823" s="37">
        <v>14.88</v>
      </c>
      <c r="R823" s="38">
        <f t="shared" si="122"/>
        <v>694.59840000000008</v>
      </c>
      <c r="S823" s="39">
        <v>8.75</v>
      </c>
      <c r="T823" s="38">
        <f t="shared" si="123"/>
        <v>408.45</v>
      </c>
      <c r="U823" s="40" t="str">
        <f t="shared" si="129"/>
        <v>Wyszyńskiego 6 /   14</v>
      </c>
      <c r="V823" s="28">
        <v>10.06</v>
      </c>
      <c r="W823" s="38">
        <f t="shared" si="124"/>
        <v>469.60079999999999</v>
      </c>
      <c r="X823" s="38">
        <f t="shared" si="125"/>
        <v>-4.82</v>
      </c>
      <c r="Y823" s="41">
        <f t="shared" si="126"/>
        <v>0.14971428571428569</v>
      </c>
      <c r="Z823" s="42">
        <f t="shared" si="120"/>
        <v>-224.99760000000009</v>
      </c>
      <c r="AA823" s="42">
        <f t="shared" si="127"/>
        <v>61.150800000000004</v>
      </c>
      <c r="AC823" s="42">
        <f t="shared" si="128"/>
        <v>-224.99760000000009</v>
      </c>
    </row>
    <row r="824" spans="1:29" ht="20.100000000000001" customHeight="1" x14ac:dyDescent="0.2">
      <c r="A824" s="27">
        <v>817</v>
      </c>
      <c r="B824" s="26" t="s">
        <v>841</v>
      </c>
      <c r="C824" s="27"/>
      <c r="D824" s="36">
        <v>69.569999999999993</v>
      </c>
      <c r="E824" s="36">
        <v>411.35</v>
      </c>
      <c r="F824" s="36">
        <v>34399.230000000003</v>
      </c>
      <c r="G824" s="36">
        <v>5817.81</v>
      </c>
      <c r="H824" s="36">
        <v>0</v>
      </c>
      <c r="I824" s="36">
        <v>5817.81</v>
      </c>
      <c r="J824" s="36">
        <v>0</v>
      </c>
      <c r="K824" s="36">
        <v>0</v>
      </c>
      <c r="L824" s="36">
        <v>1452.05</v>
      </c>
      <c r="M824" s="36">
        <v>1452.05</v>
      </c>
      <c r="N824" s="36">
        <v>20.87</v>
      </c>
      <c r="O824" s="36">
        <v>145.21</v>
      </c>
      <c r="P824" s="36">
        <f t="shared" si="121"/>
        <v>5963.02</v>
      </c>
      <c r="Q824" s="37">
        <v>8.42</v>
      </c>
      <c r="R824" s="38">
        <f t="shared" si="122"/>
        <v>585.7793999999999</v>
      </c>
      <c r="S824" s="39">
        <v>9.7100000000000009</v>
      </c>
      <c r="T824" s="38">
        <f t="shared" si="123"/>
        <v>675.52469999999994</v>
      </c>
      <c r="U824" s="40" t="str">
        <f t="shared" si="129"/>
        <v>Wyszyńskiego 7 /    1</v>
      </c>
      <c r="V824" s="28">
        <v>11.11</v>
      </c>
      <c r="W824" s="38">
        <f t="shared" si="124"/>
        <v>772.92269999999985</v>
      </c>
      <c r="X824" s="38">
        <f t="shared" si="125"/>
        <v>2.6899999999999995</v>
      </c>
      <c r="Y824" s="41">
        <f t="shared" si="126"/>
        <v>0.14418125643666313</v>
      </c>
      <c r="Z824" s="42">
        <f t="shared" si="120"/>
        <v>187.14329999999995</v>
      </c>
      <c r="AA824" s="42">
        <f t="shared" si="127"/>
        <v>97.397999999999911</v>
      </c>
      <c r="AC824" s="42">
        <f t="shared" si="128"/>
        <v>187.14329999999995</v>
      </c>
    </row>
    <row r="825" spans="1:29" ht="20.100000000000001" customHeight="1" x14ac:dyDescent="0.2">
      <c r="A825" s="27">
        <v>818</v>
      </c>
      <c r="B825" s="26" t="s">
        <v>842</v>
      </c>
      <c r="C825" s="27"/>
      <c r="D825" s="36">
        <v>69.900000000000006</v>
      </c>
      <c r="E825" s="36">
        <v>411.35</v>
      </c>
      <c r="F825" s="36">
        <v>34399.230000000003</v>
      </c>
      <c r="G825" s="36">
        <v>5845.4</v>
      </c>
      <c r="H825" s="36">
        <v>0</v>
      </c>
      <c r="I825" s="36">
        <v>5845.4</v>
      </c>
      <c r="J825" s="36">
        <v>0</v>
      </c>
      <c r="K825" s="36">
        <v>0</v>
      </c>
      <c r="L825" s="36">
        <v>1141.55</v>
      </c>
      <c r="M825" s="36">
        <v>1141.55</v>
      </c>
      <c r="N825" s="36">
        <v>16.329999999999998</v>
      </c>
      <c r="O825" s="36">
        <v>114.16</v>
      </c>
      <c r="P825" s="36">
        <f t="shared" si="121"/>
        <v>5959.5599999999995</v>
      </c>
      <c r="Q825" s="37">
        <v>8.3699999999999992</v>
      </c>
      <c r="R825" s="38">
        <f t="shared" si="122"/>
        <v>585.06299999999999</v>
      </c>
      <c r="S825" s="39">
        <v>9.73</v>
      </c>
      <c r="T825" s="38">
        <f t="shared" si="123"/>
        <v>680.12700000000007</v>
      </c>
      <c r="U825" s="40" t="str">
        <f t="shared" si="129"/>
        <v>Wyszyńskiego 7 /    2</v>
      </c>
      <c r="V825" s="28">
        <v>11.13</v>
      </c>
      <c r="W825" s="38">
        <f t="shared" si="124"/>
        <v>777.98700000000008</v>
      </c>
      <c r="X825" s="38">
        <f t="shared" si="125"/>
        <v>2.7600000000000016</v>
      </c>
      <c r="Y825" s="41">
        <f t="shared" si="126"/>
        <v>0.14388489208633093</v>
      </c>
      <c r="Z825" s="42">
        <f t="shared" si="120"/>
        <v>192.92400000000009</v>
      </c>
      <c r="AA825" s="42">
        <f t="shared" si="127"/>
        <v>97.860000000000014</v>
      </c>
      <c r="AC825" s="42">
        <f t="shared" si="128"/>
        <v>192.92400000000009</v>
      </c>
    </row>
    <row r="826" spans="1:29" ht="20.100000000000001" customHeight="1" x14ac:dyDescent="0.2">
      <c r="A826" s="27">
        <v>819</v>
      </c>
      <c r="B826" s="26" t="s">
        <v>843</v>
      </c>
      <c r="C826" s="27"/>
      <c r="D826" s="36">
        <v>59.62</v>
      </c>
      <c r="E826" s="36">
        <v>411.35</v>
      </c>
      <c r="F826" s="36">
        <v>34399.230000000003</v>
      </c>
      <c r="G826" s="36">
        <v>4985.74</v>
      </c>
      <c r="H826" s="36">
        <v>0</v>
      </c>
      <c r="I826" s="36">
        <v>4985.74</v>
      </c>
      <c r="J826" s="36">
        <v>0</v>
      </c>
      <c r="K826" s="36">
        <v>0</v>
      </c>
      <c r="L826" s="36">
        <v>15550.1</v>
      </c>
      <c r="M826" s="36">
        <v>15550.1</v>
      </c>
      <c r="N826" s="36">
        <v>260.82</v>
      </c>
      <c r="O826" s="36">
        <v>1555.01</v>
      </c>
      <c r="P826" s="36">
        <f t="shared" si="121"/>
        <v>6540.75</v>
      </c>
      <c r="Q826" s="37">
        <v>10.77</v>
      </c>
      <c r="R826" s="38">
        <f t="shared" si="122"/>
        <v>642.10739999999998</v>
      </c>
      <c r="S826" s="39">
        <v>9.73</v>
      </c>
      <c r="T826" s="38">
        <f t="shared" si="123"/>
        <v>580.10260000000005</v>
      </c>
      <c r="U826" s="40" t="str">
        <f t="shared" si="129"/>
        <v>Wyszyńskiego 7 /    3</v>
      </c>
      <c r="V826" s="28">
        <v>11.13</v>
      </c>
      <c r="W826" s="38">
        <f t="shared" si="124"/>
        <v>663.57060000000001</v>
      </c>
      <c r="X826" s="38">
        <f t="shared" si="125"/>
        <v>0.36000000000000121</v>
      </c>
      <c r="Y826" s="41">
        <f t="shared" si="126"/>
        <v>0.14388489208633093</v>
      </c>
      <c r="Z826" s="42">
        <f t="shared" si="120"/>
        <v>21.463200000000029</v>
      </c>
      <c r="AA826" s="42">
        <f t="shared" si="127"/>
        <v>83.467999999999961</v>
      </c>
      <c r="AC826" s="42">
        <f t="shared" si="128"/>
        <v>21.463200000000029</v>
      </c>
    </row>
    <row r="827" spans="1:29" ht="20.100000000000001" customHeight="1" x14ac:dyDescent="0.2">
      <c r="A827" s="27">
        <v>820</v>
      </c>
      <c r="B827" s="26" t="s">
        <v>844</v>
      </c>
      <c r="C827" s="27"/>
      <c r="D827" s="36">
        <v>24.74</v>
      </c>
      <c r="E827" s="36">
        <v>411.35</v>
      </c>
      <c r="F827" s="36">
        <v>34399.230000000003</v>
      </c>
      <c r="G827" s="36">
        <v>2068.89</v>
      </c>
      <c r="H827" s="36">
        <v>0</v>
      </c>
      <c r="I827" s="36">
        <v>2068.89</v>
      </c>
      <c r="J827" s="36">
        <v>0</v>
      </c>
      <c r="K827" s="36">
        <v>0</v>
      </c>
      <c r="L827" s="36">
        <v>32810.75</v>
      </c>
      <c r="M827" s="36">
        <v>32810.75</v>
      </c>
      <c r="N827" s="36">
        <v>1326.21</v>
      </c>
      <c r="O827" s="36">
        <v>2630.51</v>
      </c>
      <c r="P827" s="36">
        <f t="shared" si="121"/>
        <v>4699.3999999999996</v>
      </c>
      <c r="Q827" s="37">
        <v>18.649999999999999</v>
      </c>
      <c r="R827" s="38">
        <f t="shared" si="122"/>
        <v>461.40099999999995</v>
      </c>
      <c r="S827" s="39">
        <v>8.7200000000000006</v>
      </c>
      <c r="T827" s="38">
        <f t="shared" si="123"/>
        <v>215.7328</v>
      </c>
      <c r="U827" s="40" t="str">
        <f t="shared" si="129"/>
        <v>Wyszyńskiego 7 /    4</v>
      </c>
      <c r="V827" s="28">
        <v>10.029999999999999</v>
      </c>
      <c r="W827" s="38">
        <f t="shared" si="124"/>
        <v>248.14219999999997</v>
      </c>
      <c r="X827" s="38">
        <f t="shared" si="125"/>
        <v>-8.6199999999999992</v>
      </c>
      <c r="Y827" s="41">
        <f t="shared" si="126"/>
        <v>0.15022935779816504</v>
      </c>
      <c r="Z827" s="42">
        <f t="shared" ref="Z827:Z835" si="130">W827-R827</f>
        <v>-213.25879999999998</v>
      </c>
      <c r="AA827" s="42">
        <f t="shared" si="127"/>
        <v>32.409399999999977</v>
      </c>
      <c r="AC827" s="42">
        <f t="shared" si="128"/>
        <v>-213.25879999999998</v>
      </c>
    </row>
    <row r="828" spans="1:29" ht="20.100000000000001" customHeight="1" x14ac:dyDescent="0.2">
      <c r="A828" s="27">
        <v>821</v>
      </c>
      <c r="B828" s="26" t="s">
        <v>845</v>
      </c>
      <c r="C828" s="27"/>
      <c r="D828" s="36">
        <v>88.15</v>
      </c>
      <c r="E828" s="36">
        <v>411.35</v>
      </c>
      <c r="F828" s="36">
        <v>34399.230000000003</v>
      </c>
      <c r="G828" s="36">
        <v>7371.56</v>
      </c>
      <c r="H828" s="36">
        <v>0</v>
      </c>
      <c r="I828" s="36">
        <v>7371.56</v>
      </c>
      <c r="J828" s="36">
        <v>0</v>
      </c>
      <c r="K828" s="36">
        <v>0</v>
      </c>
      <c r="L828" s="36">
        <v>5067.42</v>
      </c>
      <c r="M828" s="36">
        <v>5067.42</v>
      </c>
      <c r="N828" s="36">
        <v>57.49</v>
      </c>
      <c r="O828" s="36">
        <v>506.74</v>
      </c>
      <c r="P828" s="36">
        <f t="shared" ref="P828:P835" si="131">I828+O828</f>
        <v>7878.3</v>
      </c>
      <c r="Q828" s="37">
        <v>8.7799999999999994</v>
      </c>
      <c r="R828" s="38">
        <f t="shared" ref="R828:R835" si="132">D828*Q828</f>
        <v>773.95699999999999</v>
      </c>
      <c r="S828" s="39">
        <v>9.73</v>
      </c>
      <c r="T828" s="38">
        <f t="shared" ref="T828:T835" si="133">D828*S828</f>
        <v>857.69950000000006</v>
      </c>
      <c r="U828" s="40" t="str">
        <f t="shared" si="129"/>
        <v>Wyszyńskiego 7 /    5</v>
      </c>
      <c r="V828" s="28">
        <v>11.13</v>
      </c>
      <c r="W828" s="38">
        <f t="shared" ref="W828:W835" si="134">D828*V828</f>
        <v>981.10950000000014</v>
      </c>
      <c r="X828" s="38">
        <f t="shared" ref="X828:X835" si="135">V828-Q828</f>
        <v>2.3500000000000014</v>
      </c>
      <c r="Y828" s="41">
        <f t="shared" ref="Y828:Y835" si="136">V828/S828-100%</f>
        <v>0.14388489208633093</v>
      </c>
      <c r="Z828" s="42">
        <f t="shared" si="130"/>
        <v>207.15250000000015</v>
      </c>
      <c r="AA828" s="42">
        <f t="shared" ref="AA828:AA835" si="137">W828-T828</f>
        <v>123.41000000000008</v>
      </c>
      <c r="AC828" s="42">
        <f t="shared" ref="AC828:AC835" si="138">W828-R828</f>
        <v>207.15250000000015</v>
      </c>
    </row>
    <row r="829" spans="1:29" ht="20.100000000000001" customHeight="1" x14ac:dyDescent="0.2">
      <c r="A829" s="27">
        <v>822</v>
      </c>
      <c r="B829" s="26" t="s">
        <v>846</v>
      </c>
      <c r="C829" s="27"/>
      <c r="D829" s="36">
        <v>64.760000000000005</v>
      </c>
      <c r="E829" s="36">
        <v>411.35</v>
      </c>
      <c r="F829" s="36">
        <v>34399.230000000003</v>
      </c>
      <c r="G829" s="36">
        <v>5415.57</v>
      </c>
      <c r="H829" s="36">
        <v>0</v>
      </c>
      <c r="I829" s="36">
        <v>5415.57</v>
      </c>
      <c r="J829" s="36">
        <v>0</v>
      </c>
      <c r="K829" s="36">
        <v>0</v>
      </c>
      <c r="L829" s="36">
        <v>148.5</v>
      </c>
      <c r="M829" s="36">
        <v>148.5</v>
      </c>
      <c r="N829" s="36">
        <v>2.29</v>
      </c>
      <c r="O829" s="36">
        <v>14.85</v>
      </c>
      <c r="P829" s="36">
        <f t="shared" si="131"/>
        <v>5430.42</v>
      </c>
      <c r="Q829" s="37">
        <v>8.23</v>
      </c>
      <c r="R829" s="38">
        <f t="shared" si="132"/>
        <v>532.97480000000007</v>
      </c>
      <c r="S829" s="39">
        <v>9.58</v>
      </c>
      <c r="T829" s="38">
        <f t="shared" si="133"/>
        <v>620.4008</v>
      </c>
      <c r="U829" s="40" t="str">
        <f t="shared" si="129"/>
        <v>Wyszyńskiego 7 /    6</v>
      </c>
      <c r="V829" s="28">
        <v>10.96</v>
      </c>
      <c r="W829" s="38">
        <f t="shared" si="134"/>
        <v>709.76960000000008</v>
      </c>
      <c r="X829" s="38">
        <f t="shared" si="135"/>
        <v>2.7300000000000004</v>
      </c>
      <c r="Y829" s="41">
        <f t="shared" si="136"/>
        <v>0.14405010438413379</v>
      </c>
      <c r="Z829" s="42">
        <f t="shared" si="130"/>
        <v>176.79480000000001</v>
      </c>
      <c r="AA829" s="42">
        <f t="shared" si="137"/>
        <v>89.368800000000078</v>
      </c>
      <c r="AC829" s="42">
        <f t="shared" si="138"/>
        <v>176.79480000000001</v>
      </c>
    </row>
    <row r="830" spans="1:29" ht="20.100000000000001" customHeight="1" x14ac:dyDescent="0.2">
      <c r="A830" s="27">
        <v>823</v>
      </c>
      <c r="B830" s="26" t="s">
        <v>847</v>
      </c>
      <c r="C830" s="27"/>
      <c r="D830" s="36">
        <v>34.61</v>
      </c>
      <c r="E830" s="36">
        <v>411.35</v>
      </c>
      <c r="F830" s="36">
        <v>34399.230000000003</v>
      </c>
      <c r="G830" s="36">
        <v>2894.27</v>
      </c>
      <c r="H830" s="36">
        <v>0</v>
      </c>
      <c r="I830" s="36">
        <v>2894.27</v>
      </c>
      <c r="J830" s="36">
        <v>0</v>
      </c>
      <c r="K830" s="36">
        <v>0</v>
      </c>
      <c r="L830" s="36">
        <v>0</v>
      </c>
      <c r="M830" s="36">
        <v>0</v>
      </c>
      <c r="N830" s="36">
        <v>0</v>
      </c>
      <c r="O830" s="36">
        <v>0</v>
      </c>
      <c r="P830" s="36">
        <f t="shared" si="131"/>
        <v>2894.27</v>
      </c>
      <c r="Q830" s="37">
        <v>8.2100000000000009</v>
      </c>
      <c r="R830" s="38">
        <f t="shared" si="132"/>
        <v>284.1481</v>
      </c>
      <c r="S830" s="39">
        <v>9.7899999999999991</v>
      </c>
      <c r="T830" s="38">
        <f t="shared" si="133"/>
        <v>338.83189999999996</v>
      </c>
      <c r="U830" s="40" t="str">
        <f t="shared" si="129"/>
        <v>Wyszyńskiego 7 /    7</v>
      </c>
      <c r="V830" s="28">
        <v>11.2</v>
      </c>
      <c r="W830" s="38">
        <f t="shared" si="134"/>
        <v>387.63199999999995</v>
      </c>
      <c r="X830" s="38">
        <f t="shared" si="135"/>
        <v>2.9899999999999984</v>
      </c>
      <c r="Y830" s="41">
        <f t="shared" si="136"/>
        <v>0.14402451481103173</v>
      </c>
      <c r="Z830" s="42">
        <f t="shared" si="130"/>
        <v>103.48389999999995</v>
      </c>
      <c r="AA830" s="42">
        <f t="shared" si="137"/>
        <v>48.800099999999986</v>
      </c>
      <c r="AC830" s="42">
        <f t="shared" si="138"/>
        <v>103.48389999999995</v>
      </c>
    </row>
    <row r="831" spans="1:29" ht="20.100000000000001" customHeight="1" x14ac:dyDescent="0.2">
      <c r="A831" s="27">
        <v>824</v>
      </c>
      <c r="B831" s="26" t="s">
        <v>848</v>
      </c>
      <c r="C831" s="27"/>
      <c r="D831" s="36">
        <v>63.51</v>
      </c>
      <c r="E831" s="36">
        <v>318.93</v>
      </c>
      <c r="F831" s="36">
        <v>34451.1</v>
      </c>
      <c r="G831" s="36">
        <v>6860.41</v>
      </c>
      <c r="H831" s="36">
        <v>0</v>
      </c>
      <c r="I831" s="36">
        <v>6860.41</v>
      </c>
      <c r="J831" s="36">
        <v>0</v>
      </c>
      <c r="K831" s="36">
        <v>0</v>
      </c>
      <c r="L831" s="36">
        <v>12653.97</v>
      </c>
      <c r="M831" s="36">
        <v>12653.97</v>
      </c>
      <c r="N831" s="36">
        <v>199.24</v>
      </c>
      <c r="O831" s="36">
        <v>1265.4000000000001</v>
      </c>
      <c r="P831" s="36">
        <f t="shared" si="131"/>
        <v>8125.8099999999995</v>
      </c>
      <c r="Q831" s="37">
        <v>12.56</v>
      </c>
      <c r="R831" s="38">
        <f t="shared" si="132"/>
        <v>797.68560000000002</v>
      </c>
      <c r="S831" s="39">
        <v>9.73</v>
      </c>
      <c r="T831" s="38">
        <f t="shared" si="133"/>
        <v>617.95230000000004</v>
      </c>
      <c r="U831" s="40" t="str">
        <f t="shared" si="129"/>
        <v>Wyszyńskiego 8 /    1</v>
      </c>
      <c r="V831" s="28">
        <v>11.19</v>
      </c>
      <c r="W831" s="38">
        <f t="shared" si="134"/>
        <v>710.67689999999993</v>
      </c>
      <c r="X831" s="38">
        <f t="shared" si="135"/>
        <v>-1.370000000000001</v>
      </c>
      <c r="Y831" s="41">
        <f t="shared" si="136"/>
        <v>0.1500513874614593</v>
      </c>
      <c r="Z831" s="42">
        <f t="shared" si="130"/>
        <v>-87.00870000000009</v>
      </c>
      <c r="AA831" s="42">
        <f t="shared" si="137"/>
        <v>92.724599999999896</v>
      </c>
      <c r="AC831" s="42">
        <f t="shared" si="138"/>
        <v>-87.00870000000009</v>
      </c>
    </row>
    <row r="832" spans="1:29" ht="20.100000000000001" customHeight="1" x14ac:dyDescent="0.2">
      <c r="A832" s="27">
        <v>825</v>
      </c>
      <c r="B832" s="26" t="s">
        <v>849</v>
      </c>
      <c r="C832" s="27"/>
      <c r="D832" s="36">
        <v>93.14</v>
      </c>
      <c r="E832" s="36">
        <v>318.93</v>
      </c>
      <c r="F832" s="36">
        <v>34451.1</v>
      </c>
      <c r="G832" s="36">
        <v>10061.06</v>
      </c>
      <c r="H832" s="36">
        <v>0</v>
      </c>
      <c r="I832" s="36">
        <v>10061.06</v>
      </c>
      <c r="J832" s="36">
        <v>0</v>
      </c>
      <c r="K832" s="36">
        <v>0</v>
      </c>
      <c r="L832" s="36">
        <v>9340.44</v>
      </c>
      <c r="M832" s="36">
        <v>9340.44</v>
      </c>
      <c r="N832" s="36">
        <v>100.28</v>
      </c>
      <c r="O832" s="36">
        <v>934.05</v>
      </c>
      <c r="P832" s="36">
        <f t="shared" si="131"/>
        <v>10995.109999999999</v>
      </c>
      <c r="Q832" s="37">
        <v>11.59</v>
      </c>
      <c r="R832" s="38">
        <f t="shared" si="132"/>
        <v>1079.4926</v>
      </c>
      <c r="S832" s="39">
        <v>9.73</v>
      </c>
      <c r="T832" s="38">
        <f t="shared" si="133"/>
        <v>906.25220000000002</v>
      </c>
      <c r="U832" s="40" t="str">
        <f t="shared" si="129"/>
        <v>Wyszyńskiego 8 /    3</v>
      </c>
      <c r="V832" s="28">
        <v>11.19</v>
      </c>
      <c r="W832" s="38">
        <f t="shared" si="134"/>
        <v>1042.2366</v>
      </c>
      <c r="X832" s="38">
        <f t="shared" si="135"/>
        <v>-0.40000000000000036</v>
      </c>
      <c r="Y832" s="41">
        <f t="shared" si="136"/>
        <v>0.1500513874614593</v>
      </c>
      <c r="Z832" s="42">
        <f t="shared" si="130"/>
        <v>-37.256000000000085</v>
      </c>
      <c r="AA832" s="42">
        <f t="shared" si="137"/>
        <v>135.98439999999994</v>
      </c>
      <c r="AC832" s="42">
        <f t="shared" si="138"/>
        <v>-37.256000000000085</v>
      </c>
    </row>
    <row r="833" spans="1:29" ht="20.100000000000001" customHeight="1" x14ac:dyDescent="0.2">
      <c r="A833" s="27">
        <v>826</v>
      </c>
      <c r="B833" s="26" t="s">
        <v>850</v>
      </c>
      <c r="C833" s="27"/>
      <c r="D833" s="36">
        <v>38.880000000000003</v>
      </c>
      <c r="E833" s="36">
        <v>318.93</v>
      </c>
      <c r="F833" s="36">
        <v>34451.1</v>
      </c>
      <c r="G833" s="36">
        <v>4199.8500000000004</v>
      </c>
      <c r="H833" s="36">
        <v>0</v>
      </c>
      <c r="I833" s="36">
        <v>4199.8500000000004</v>
      </c>
      <c r="J833" s="36">
        <v>0</v>
      </c>
      <c r="K833" s="36">
        <v>0</v>
      </c>
      <c r="L833" s="36">
        <v>118887.8</v>
      </c>
      <c r="M833" s="36">
        <v>118887.8</v>
      </c>
      <c r="N833" s="36">
        <v>3057.81</v>
      </c>
      <c r="O833" s="36">
        <v>4939.08</v>
      </c>
      <c r="P833" s="36">
        <f t="shared" si="131"/>
        <v>9138.93</v>
      </c>
      <c r="Q833" s="37">
        <v>23.08</v>
      </c>
      <c r="R833" s="38">
        <f t="shared" si="132"/>
        <v>897.35040000000004</v>
      </c>
      <c r="S833" s="39">
        <v>8.57</v>
      </c>
      <c r="T833" s="38">
        <f t="shared" si="133"/>
        <v>333.20160000000004</v>
      </c>
      <c r="U833" s="40" t="str">
        <f t="shared" si="129"/>
        <v>Wyszyńskiego 8 /    4</v>
      </c>
      <c r="V833" s="28">
        <v>9.86</v>
      </c>
      <c r="W833" s="38">
        <f t="shared" si="134"/>
        <v>383.35680000000002</v>
      </c>
      <c r="X833" s="38">
        <f t="shared" si="135"/>
        <v>-13.219999999999999</v>
      </c>
      <c r="Y833" s="41">
        <f t="shared" si="136"/>
        <v>0.1505250875145856</v>
      </c>
      <c r="Z833" s="42">
        <f t="shared" si="130"/>
        <v>-513.99360000000001</v>
      </c>
      <c r="AA833" s="42">
        <f t="shared" si="137"/>
        <v>50.155199999999979</v>
      </c>
      <c r="AC833" s="42">
        <f t="shared" si="138"/>
        <v>-513.99360000000001</v>
      </c>
    </row>
    <row r="834" spans="1:29" ht="20.100000000000001" customHeight="1" x14ac:dyDescent="0.2">
      <c r="A834" s="27">
        <v>827</v>
      </c>
      <c r="B834" s="26" t="s">
        <v>852</v>
      </c>
      <c r="C834" s="27"/>
      <c r="D834" s="36">
        <v>32.93</v>
      </c>
      <c r="E834" s="36">
        <v>318.93</v>
      </c>
      <c r="F834" s="36">
        <v>34451.1</v>
      </c>
      <c r="G834" s="36">
        <v>3557.13</v>
      </c>
      <c r="H834" s="36">
        <v>0</v>
      </c>
      <c r="I834" s="36">
        <v>3557.13</v>
      </c>
      <c r="J834" s="36">
        <v>0</v>
      </c>
      <c r="K834" s="36">
        <v>0</v>
      </c>
      <c r="L834" s="36">
        <v>877.67</v>
      </c>
      <c r="M834" s="36">
        <v>877.67</v>
      </c>
      <c r="N834" s="36">
        <v>26.65</v>
      </c>
      <c r="O834" s="36">
        <v>87.77</v>
      </c>
      <c r="P834" s="36">
        <f t="shared" si="131"/>
        <v>3644.9</v>
      </c>
      <c r="Q834" s="37">
        <v>10.87</v>
      </c>
      <c r="R834" s="38">
        <f t="shared" si="132"/>
        <v>357.94909999999999</v>
      </c>
      <c r="S834" s="38">
        <v>10.01</v>
      </c>
      <c r="T834" s="38">
        <f t="shared" si="133"/>
        <v>329.6293</v>
      </c>
      <c r="U834" s="40" t="str">
        <f t="shared" si="129"/>
        <v>Wyszyńskiego 8 /    7</v>
      </c>
      <c r="V834" s="28">
        <v>11.45</v>
      </c>
      <c r="W834" s="38">
        <f t="shared" si="134"/>
        <v>377.04849999999999</v>
      </c>
      <c r="X834" s="38">
        <f t="shared" si="135"/>
        <v>0.58000000000000007</v>
      </c>
      <c r="Y834" s="41">
        <f t="shared" si="136"/>
        <v>0.14385614385614387</v>
      </c>
      <c r="Z834" s="42">
        <f t="shared" si="130"/>
        <v>19.099400000000003</v>
      </c>
      <c r="AA834" s="42">
        <f t="shared" si="137"/>
        <v>47.419199999999989</v>
      </c>
      <c r="AC834" s="42">
        <f t="shared" si="138"/>
        <v>19.099400000000003</v>
      </c>
    </row>
    <row r="835" spans="1:29" ht="20.100000000000001" customHeight="1" x14ac:dyDescent="0.2">
      <c r="A835" s="27">
        <v>828</v>
      </c>
      <c r="B835" s="26" t="s">
        <v>853</v>
      </c>
      <c r="C835" s="27"/>
      <c r="D835" s="36">
        <v>56.41</v>
      </c>
      <c r="E835" s="36">
        <v>318.93</v>
      </c>
      <c r="F835" s="36">
        <v>34451.1</v>
      </c>
      <c r="G835" s="36">
        <v>6093.46</v>
      </c>
      <c r="H835" s="36">
        <v>0</v>
      </c>
      <c r="I835" s="36">
        <v>6093.46</v>
      </c>
      <c r="J835" s="36">
        <v>0</v>
      </c>
      <c r="K835" s="36">
        <v>0</v>
      </c>
      <c r="L835" s="36">
        <v>10256.99</v>
      </c>
      <c r="M835" s="36">
        <v>10256.99</v>
      </c>
      <c r="N835" s="36">
        <v>181.83</v>
      </c>
      <c r="O835" s="36">
        <v>1025.7</v>
      </c>
      <c r="P835" s="36">
        <f t="shared" si="131"/>
        <v>7119.16</v>
      </c>
      <c r="Q835" s="37">
        <v>12.39</v>
      </c>
      <c r="R835" s="38">
        <f t="shared" si="132"/>
        <v>698.91989999999998</v>
      </c>
      <c r="S835" s="38">
        <v>9.73</v>
      </c>
      <c r="T835" s="38">
        <f t="shared" si="133"/>
        <v>548.86929999999995</v>
      </c>
      <c r="U835" s="40" t="str">
        <f t="shared" si="129"/>
        <v>Wyszyńskiego 8 /    8</v>
      </c>
      <c r="V835" s="28">
        <v>11.19</v>
      </c>
      <c r="W835" s="38">
        <f t="shared" si="134"/>
        <v>631.22789999999998</v>
      </c>
      <c r="X835" s="38">
        <f t="shared" si="135"/>
        <v>-1.2000000000000011</v>
      </c>
      <c r="Y835" s="41">
        <f t="shared" si="136"/>
        <v>0.1500513874614593</v>
      </c>
      <c r="Z835" s="42">
        <f t="shared" si="130"/>
        <v>-67.692000000000007</v>
      </c>
      <c r="AA835" s="42">
        <f t="shared" si="137"/>
        <v>82.358600000000024</v>
      </c>
      <c r="AC835" s="42">
        <f t="shared" si="138"/>
        <v>-67.692000000000007</v>
      </c>
    </row>
  </sheetData>
  <mergeCells count="2">
    <mergeCell ref="B3:X3"/>
    <mergeCell ref="B2:V2"/>
  </mergeCells>
  <pageMargins left="0.98425196850393704" right="0.23622047244094491" top="0.27559055118110237" bottom="0.3937007874015748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 stawki kosztowe 2023 po zmiani</vt:lpstr>
      <vt:lpstr>Załącznik - stawki czynszu 2023</vt:lpstr>
      <vt:lpstr>'Załącznik - stawki czynszu 2023'!Obszar_wydruku</vt:lpstr>
      <vt:lpstr>' stawki kosztowe 2023 po zmiani'!Tytuły_wydruku</vt:lpstr>
      <vt:lpstr>'Załącznik - stawki czynszu 2023'!Tytuły_wydruku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anapieralska</dc:creator>
  <cp:lastModifiedBy>Karczewicz-Cepa Anna</cp:lastModifiedBy>
  <cp:lastPrinted>2023-03-10T06:45:51Z</cp:lastPrinted>
  <dcterms:created xsi:type="dcterms:W3CDTF">2023-03-03T07:36:05Z</dcterms:created>
  <dcterms:modified xsi:type="dcterms:W3CDTF">2023-03-14T07:54:32Z</dcterms:modified>
</cp:coreProperties>
</file>