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W\Zapytanie PM 11\"/>
    </mc:Choice>
  </mc:AlternateContent>
  <bookViews>
    <workbookView xWindow="0" yWindow="0" windowWidth="28800" windowHeight="11925" firstSheet="3" activeTab="7"/>
  </bookViews>
  <sheets>
    <sheet name="Cz. I nabiał" sheetId="1" r:id="rId1"/>
    <sheet name="Cz. II pieczywo" sheetId="2" r:id="rId2"/>
    <sheet name="Cz. III warzywa_owoce" sheetId="3" r:id="rId3"/>
    <sheet name="Cz. IV mięso" sheetId="4" r:id="rId4"/>
    <sheet name="Cz. V RYBY" sheetId="5" r:id="rId5"/>
    <sheet name="Cz. VI Mrożonki" sheetId="6" r:id="rId6"/>
    <sheet name="Cz. VII Art.spożywcze" sheetId="7" r:id="rId7"/>
    <sheet name="Cz. VIIISoki owocowe i warzywne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6" i="6"/>
  <c r="G16" i="8"/>
  <c r="G15" i="8"/>
  <c r="G34" i="3" l="1"/>
  <c r="I34" i="3" s="1"/>
  <c r="I16" i="8"/>
  <c r="I15" i="8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8" i="8"/>
  <c r="I8" i="8" s="1"/>
  <c r="G7" i="8"/>
  <c r="I7" i="8" s="1"/>
  <c r="G6" i="8"/>
  <c r="I6" i="8" s="1"/>
  <c r="G16" i="4"/>
  <c r="I16" i="4" s="1"/>
  <c r="G7" i="4"/>
  <c r="I7" i="4" s="1"/>
  <c r="G6" i="4"/>
  <c r="I6" i="4" s="1"/>
  <c r="G93" i="7"/>
  <c r="I93" i="7" s="1"/>
  <c r="G92" i="7"/>
  <c r="I92" i="7" s="1"/>
  <c r="G91" i="7"/>
  <c r="I91" i="7" s="1"/>
  <c r="G90" i="7"/>
  <c r="I90" i="7" s="1"/>
  <c r="G89" i="7"/>
  <c r="I89" i="7" s="1"/>
  <c r="G88" i="7"/>
  <c r="I88" i="7" s="1"/>
  <c r="G87" i="7"/>
  <c r="I87" i="7" s="1"/>
  <c r="G86" i="7"/>
  <c r="I86" i="7" s="1"/>
  <c r="G85" i="7"/>
  <c r="I85" i="7" s="1"/>
  <c r="G84" i="7"/>
  <c r="I84" i="7" s="1"/>
  <c r="G83" i="7"/>
  <c r="I83" i="7" s="1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 s="1"/>
  <c r="G76" i="7"/>
  <c r="I76" i="7" s="1"/>
  <c r="G75" i="7"/>
  <c r="I75" i="7" s="1"/>
  <c r="G74" i="7"/>
  <c r="I74" i="7" s="1"/>
  <c r="G73" i="7"/>
  <c r="I73" i="7" s="1"/>
  <c r="G72" i="7"/>
  <c r="I72" i="7" s="1"/>
  <c r="G71" i="7"/>
  <c r="I71" i="7" s="1"/>
  <c r="G70" i="7"/>
  <c r="I70" i="7" s="1"/>
  <c r="G69" i="7"/>
  <c r="I69" i="7" s="1"/>
  <c r="G68" i="7"/>
  <c r="I68" i="7" s="1"/>
  <c r="G67" i="7"/>
  <c r="I67" i="7" s="1"/>
  <c r="G66" i="7"/>
  <c r="I66" i="7" s="1"/>
  <c r="G65" i="7"/>
  <c r="I65" i="7" s="1"/>
  <c r="G64" i="7"/>
  <c r="I64" i="7" s="1"/>
  <c r="G63" i="7"/>
  <c r="I63" i="7" s="1"/>
  <c r="G62" i="7"/>
  <c r="I62" i="7" s="1"/>
  <c r="G61" i="7"/>
  <c r="I61" i="7" s="1"/>
  <c r="G60" i="7"/>
  <c r="I60" i="7" s="1"/>
  <c r="G59" i="7"/>
  <c r="I59" i="7" s="1"/>
  <c r="G58" i="7"/>
  <c r="I58" i="7" s="1"/>
  <c r="G57" i="7"/>
  <c r="I57" i="7" s="1"/>
  <c r="G56" i="7"/>
  <c r="I56" i="7" s="1"/>
  <c r="G55" i="7"/>
  <c r="I55" i="7" s="1"/>
  <c r="G54" i="7"/>
  <c r="I54" i="7" s="1"/>
  <c r="G53" i="7"/>
  <c r="I53" i="7" s="1"/>
  <c r="G52" i="7"/>
  <c r="I52" i="7" s="1"/>
  <c r="G51" i="7"/>
  <c r="I51" i="7" s="1"/>
  <c r="G50" i="7"/>
  <c r="I50" i="7" s="1"/>
  <c r="G49" i="7"/>
  <c r="I49" i="7" s="1"/>
  <c r="G48" i="7"/>
  <c r="I48" i="7" s="1"/>
  <c r="G47" i="7"/>
  <c r="I47" i="7" s="1"/>
  <c r="G46" i="7"/>
  <c r="I46" i="7" s="1"/>
  <c r="G45" i="7"/>
  <c r="I45" i="7" s="1"/>
  <c r="G44" i="7"/>
  <c r="I44" i="7" s="1"/>
  <c r="G43" i="7"/>
  <c r="I43" i="7" s="1"/>
  <c r="G42" i="7"/>
  <c r="I42" i="7" s="1"/>
  <c r="G41" i="7"/>
  <c r="I41" i="7" s="1"/>
  <c r="G40" i="7"/>
  <c r="I40" i="7" s="1"/>
  <c r="G39" i="7"/>
  <c r="I39" i="7" s="1"/>
  <c r="G38" i="7"/>
  <c r="I38" i="7" s="1"/>
  <c r="G37" i="7"/>
  <c r="I37" i="7" s="1"/>
  <c r="G36" i="7"/>
  <c r="I36" i="7" s="1"/>
  <c r="G35" i="7"/>
  <c r="I35" i="7" s="1"/>
  <c r="G34" i="7"/>
  <c r="I34" i="7" s="1"/>
  <c r="G33" i="7"/>
  <c r="I33" i="7" s="1"/>
  <c r="G32" i="7"/>
  <c r="I32" i="7" s="1"/>
  <c r="G31" i="7"/>
  <c r="I31" i="7" s="1"/>
  <c r="G30" i="7"/>
  <c r="I30" i="7" s="1"/>
  <c r="G29" i="7"/>
  <c r="I29" i="7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38" i="4"/>
  <c r="I38" i="4" s="1"/>
  <c r="G37" i="4"/>
  <c r="I37" i="4" s="1"/>
  <c r="G36" i="4"/>
  <c r="I36" i="4" s="1"/>
  <c r="G35" i="4"/>
  <c r="I35" i="4" s="1"/>
  <c r="G34" i="4"/>
  <c r="I34" i="4" s="1"/>
  <c r="G33" i="4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G25" i="4"/>
  <c r="I25" i="4" s="1"/>
  <c r="G24" i="4"/>
  <c r="I24" i="4" s="1"/>
  <c r="G23" i="4"/>
  <c r="I23" i="4" s="1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G8" i="4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8" i="3"/>
  <c r="I8" i="3" s="1"/>
  <c r="G7" i="3"/>
  <c r="I7" i="3" s="1"/>
  <c r="G6" i="3"/>
  <c r="I6" i="3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I17" i="8" l="1"/>
  <c r="G17" i="8"/>
  <c r="G39" i="4"/>
  <c r="G30" i="6"/>
  <c r="G94" i="7"/>
  <c r="I6" i="6"/>
  <c r="I30" i="6" s="1"/>
  <c r="I6" i="7"/>
  <c r="I94" i="7" s="1"/>
  <c r="I8" i="4"/>
  <c r="I39" i="4" s="1"/>
  <c r="I14" i="5"/>
  <c r="G14" i="5"/>
  <c r="I57" i="3"/>
  <c r="G57" i="3"/>
  <c r="I23" i="2"/>
  <c r="G23" i="2"/>
  <c r="G6" i="1"/>
  <c r="I6" i="1" s="1"/>
  <c r="G11" i="1"/>
  <c r="I11" i="1" s="1"/>
  <c r="G7" i="1"/>
  <c r="I7" i="1" s="1"/>
  <c r="G8" i="1"/>
  <c r="I8" i="1" s="1"/>
  <c r="G9" i="1"/>
  <c r="I9" i="1" s="1"/>
  <c r="G10" i="1"/>
  <c r="I10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 l="1"/>
  <c r="I20" i="1"/>
</calcChain>
</file>

<file path=xl/sharedStrings.xml><?xml version="1.0" encoding="utf-8"?>
<sst xmlns="http://schemas.openxmlformats.org/spreadsheetml/2006/main" count="839" uniqueCount="361">
  <si>
    <t>Nazwa artykułu</t>
  </si>
  <si>
    <t>jednostka miary</t>
  </si>
  <si>
    <t>Wartość razem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</si>
  <si>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</si>
  <si>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</si>
  <si>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</si>
  <si>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</si>
  <si>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</si>
  <si>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</si>
  <si>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</si>
  <si>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</si>
  <si>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</si>
  <si>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</si>
  <si>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</si>
  <si>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</si>
  <si>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</si>
  <si>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</si>
  <si>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</si>
  <si>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</si>
  <si>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</si>
  <si>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</si>
  <si>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</si>
  <si>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</si>
  <si>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</si>
  <si>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</si>
  <si>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</si>
  <si>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</si>
  <si>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</si>
  <si>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</si>
  <si>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</si>
  <si>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</si>
  <si>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</si>
  <si>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</si>
  <si>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</si>
  <si>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</si>
  <si>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</si>
  <si>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</si>
  <si>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</si>
  <si>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</si>
  <si>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</si>
  <si>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</si>
  <si>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</si>
  <si>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</si>
  <si>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</si>
  <si>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44.</t>
  </si>
  <si>
    <t>45.</t>
  </si>
  <si>
    <t>46.</t>
  </si>
  <si>
    <t>47.</t>
  </si>
  <si>
    <t>szt</t>
  </si>
  <si>
    <t>Cena jednostkowa netto</t>
  </si>
  <si>
    <t>Lp.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</si>
  <si>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</si>
  <si>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</si>
  <si>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</si>
  <si>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</si>
  <si>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</si>
  <si>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</si>
  <si>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</si>
  <si>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</si>
  <si>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</si>
  <si>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</si>
  <si>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</si>
  <si>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</si>
  <si>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</si>
  <si>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</si>
  <si>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</si>
  <si>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</si>
  <si>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</si>
  <si>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</si>
  <si>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</si>
  <si>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</si>
  <si>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</si>
  <si>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</si>
  <si>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</si>
  <si>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</si>
  <si>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</si>
  <si>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</si>
  <si>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</si>
  <si>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</si>
  <si>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</si>
  <si>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</si>
  <si>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</si>
  <si>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</si>
  <si>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</si>
  <si>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</si>
  <si>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</si>
  <si>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</si>
  <si>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</si>
  <si>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</si>
  <si>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</si>
  <si>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</si>
  <si>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</si>
  <si>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</si>
  <si>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</si>
  <si>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VAT (%)</t>
  </si>
  <si>
    <t>Wartość netto razem</t>
  </si>
  <si>
    <t>kg</t>
  </si>
  <si>
    <t>Przewidywana ilość zamówienia  w roku</t>
  </si>
  <si>
    <t xml:space="preserve">Szacowane potrzeby art.spożywczych w okresie 03.01.2022 r. do 31.12.2022 r. </t>
  </si>
  <si>
    <t>Zestawienie asortymentu- NABIAŁ</t>
  </si>
  <si>
    <t>Zestawienie asortymentu- PIECZYWO</t>
  </si>
  <si>
    <t>Zestawienie asortymentu- MIĘSO/WĘDLINY</t>
  </si>
  <si>
    <t>…………………………………………………….</t>
  </si>
  <si>
    <t>Zestawienie asortymentu- RYBY</t>
  </si>
  <si>
    <t>KOD CPV</t>
  </si>
  <si>
    <t>Zestawienie asortymentu- artykuły spożywcze</t>
  </si>
  <si>
    <t>Zestawienie asortymentu- MROŻONKI</t>
  </si>
  <si>
    <t>jogurt naturalny 5 l</t>
  </si>
  <si>
    <t>majonez kielecki 310 ml</t>
  </si>
  <si>
    <t>maślanka 1 l</t>
  </si>
  <si>
    <t>serek Almette</t>
  </si>
  <si>
    <t>ser królewski</t>
  </si>
  <si>
    <t>actimel naturalny 4 x 100</t>
  </si>
  <si>
    <t xml:space="preserve">serek śmietankowy 1 kg </t>
  </si>
  <si>
    <t>twaróg półtłusty</t>
  </si>
  <si>
    <t>mleko 2% 1 l</t>
  </si>
  <si>
    <t>śmietana 30% 1 l</t>
  </si>
  <si>
    <t>śmietana 36 %  0,5 l</t>
  </si>
  <si>
    <t>masło 82% tłuszczu,  200 g</t>
  </si>
  <si>
    <t>śmietana 36%1 l</t>
  </si>
  <si>
    <t>babka piaskowa 0,4 kg</t>
  </si>
  <si>
    <t>bagietka 250 g</t>
  </si>
  <si>
    <t xml:space="preserve">bułka grahamka mini </t>
  </si>
  <si>
    <t>bułka kajzerka mini</t>
  </si>
  <si>
    <t>bułka maślana mini</t>
  </si>
  <si>
    <t>bułka żytnia</t>
  </si>
  <si>
    <t>chałka duża 0,4 kg</t>
  </si>
  <si>
    <t xml:space="preserve">chleb słonecznikowy </t>
  </si>
  <si>
    <t>świderki</t>
  </si>
  <si>
    <t>placek drożdżowy</t>
  </si>
  <si>
    <t xml:space="preserve">rogal </t>
  </si>
  <si>
    <t>babka makowa 0,4 kg</t>
  </si>
  <si>
    <t>chleb dyniowy 0,4 kg</t>
  </si>
  <si>
    <t>chleb golczewski 0,6 kg</t>
  </si>
  <si>
    <t>chleb pszenny duży 0,5 kg</t>
  </si>
  <si>
    <t>chleb prawdziwie żytni 0,4 kg</t>
  </si>
  <si>
    <t>filet  z indyka świeży</t>
  </si>
  <si>
    <t>filet z piersi kurczaka</t>
  </si>
  <si>
    <t>gulasz gtuby z indyka</t>
  </si>
  <si>
    <t>karkówka b/k</t>
  </si>
  <si>
    <t>kiełbasa z polędwiczkami</t>
  </si>
  <si>
    <t>kiełbasa pradawna</t>
  </si>
  <si>
    <t>kości wędzone</t>
  </si>
  <si>
    <t>kiełbasa krakowska sucha z fileta</t>
  </si>
  <si>
    <t>mięso z nogi</t>
  </si>
  <si>
    <t>szynka wieprzowa świeża</t>
  </si>
  <si>
    <t>pajda z masarskiego straganu</t>
  </si>
  <si>
    <t>paluszki mięsne z kurczakiem</t>
  </si>
  <si>
    <t>polędwica sopocka bez E</t>
  </si>
  <si>
    <t>Polędwica z pasieki</t>
  </si>
  <si>
    <t>polędwiczki wieprzowe</t>
  </si>
  <si>
    <t>porcja rosołowa</t>
  </si>
  <si>
    <t>schab b/k</t>
  </si>
  <si>
    <t>skrzydełko z indyka</t>
  </si>
  <si>
    <t>kiełbasa Starodawna</t>
  </si>
  <si>
    <t>szponder z /k</t>
  </si>
  <si>
    <t>sztuka mięsa z masarskiego straganu</t>
  </si>
  <si>
    <t>szynkowa zawsze bez E</t>
  </si>
  <si>
    <t>szynka delikatna z kurcząt 100 g</t>
  </si>
  <si>
    <t>szynkowa z fileta</t>
  </si>
  <si>
    <t>szynka konserwowa</t>
  </si>
  <si>
    <t>szynka mozaikowa</t>
  </si>
  <si>
    <t>udziec z kurczaka</t>
  </si>
  <si>
    <t>żołądki z kurczaka</t>
  </si>
  <si>
    <t>wołowina zrazowa górna</t>
  </si>
  <si>
    <t>boczek świeży</t>
  </si>
  <si>
    <t>boczek bez dodatku E</t>
  </si>
  <si>
    <t>łopatka b/k</t>
  </si>
  <si>
    <t xml:space="preserve">15500000-3     15530000-2 </t>
  </si>
  <si>
    <t xml:space="preserve">15300000-1 03142500-3 </t>
  </si>
  <si>
    <t xml:space="preserve"> 15220000-6 </t>
  </si>
  <si>
    <t>15331170-9</t>
  </si>
  <si>
    <t>filet z czarniaka b/s</t>
  </si>
  <si>
    <t>filet z dorsza b/s</t>
  </si>
  <si>
    <t>filet z łososia wędzony na ciepło</t>
  </si>
  <si>
    <t>filet z łososia z/s</t>
  </si>
  <si>
    <t>makrela wędzona</t>
  </si>
  <si>
    <t>Zestawienie asortymentu- soki owocowe i warzywne</t>
  </si>
  <si>
    <t xml:space="preserve">15320000-7 </t>
  </si>
  <si>
    <t>świeży sok ze słodkich grejfrutów</t>
  </si>
  <si>
    <t>świeży sok z jabłek</t>
  </si>
  <si>
    <t>świeży sok jabłkowo-ananasowy</t>
  </si>
  <si>
    <t>sok jabłkowy 200 ml</t>
  </si>
  <si>
    <t>sok jabłkowy z jarmużem i selerem naciowym</t>
  </si>
  <si>
    <t>sok jabłko, gruszka, szpinak</t>
  </si>
  <si>
    <t>soczek wieloowocowy 200 ml</t>
  </si>
  <si>
    <t>ananas kostka 3035 kg</t>
  </si>
  <si>
    <t>mąka tortowa Basia</t>
  </si>
  <si>
    <t>bazylia suszona</t>
  </si>
  <si>
    <t>herbata ekspresowa Akbar 100 szt</t>
  </si>
  <si>
    <t>biszkopty do tiramisu</t>
  </si>
  <si>
    <t>budyń czekoladowy 1,3 kg</t>
  </si>
  <si>
    <t>budyń waniliowy 1,3 kg</t>
  </si>
  <si>
    <t>budyń śmietankowy 1,3 kg</t>
  </si>
  <si>
    <t>brzoskwinia w puszce 2600 kg</t>
  </si>
  <si>
    <t>kasza bulgur 1 kg</t>
  </si>
  <si>
    <t xml:space="preserve">bułka tarta </t>
  </si>
  <si>
    <t>chrupki kukurydziane</t>
  </si>
  <si>
    <t>cukier</t>
  </si>
  <si>
    <t>cukier puder</t>
  </si>
  <si>
    <t xml:space="preserve">cukier z prawdziwą wanilią </t>
  </si>
  <si>
    <t>drożdże kostka</t>
  </si>
  <si>
    <t>dżem różne smaki 100 owoców</t>
  </si>
  <si>
    <t>fasola jaś 500 g</t>
  </si>
  <si>
    <t>galaretka 1,3 kg różne smaki</t>
  </si>
  <si>
    <t xml:space="preserve">gałka muszkatałowa </t>
  </si>
  <si>
    <t>groch łuskany</t>
  </si>
  <si>
    <t>herbata ekspresowa malinowa</t>
  </si>
  <si>
    <t>imbir mielony</t>
  </si>
  <si>
    <t>kawa Inka</t>
  </si>
  <si>
    <t xml:space="preserve">kakao 150g </t>
  </si>
  <si>
    <t>kasza manna</t>
  </si>
  <si>
    <t>kasza jęczmienna perłowa</t>
  </si>
  <si>
    <t>kasza gryczana prażona</t>
  </si>
  <si>
    <t>ketchup łagodny 500 ml</t>
  </si>
  <si>
    <t>kisiel różne smaki 1,3 kg</t>
  </si>
  <si>
    <t>kisiel różne smaki 70 g</t>
  </si>
  <si>
    <t>koktajl owoce tropikalne puszka</t>
  </si>
  <si>
    <t>koncentrat pomidorowy</t>
  </si>
  <si>
    <t>kucharek smak natury dla szkół</t>
  </si>
  <si>
    <t>liść laurowy</t>
  </si>
  <si>
    <t>lubczyk suszony</t>
  </si>
  <si>
    <t>majeranek 1 kg</t>
  </si>
  <si>
    <t>makaron nitka cięta 500 g</t>
  </si>
  <si>
    <t>mąka do pizzy</t>
  </si>
  <si>
    <t>makaron ryżowy</t>
  </si>
  <si>
    <t>makaron kokarda 500 g</t>
  </si>
  <si>
    <t>makaron łazanka</t>
  </si>
  <si>
    <t>makaron muszelka mała 500 g</t>
  </si>
  <si>
    <t xml:space="preserve">makaron kolanka </t>
  </si>
  <si>
    <t>makaron penne 500 g</t>
  </si>
  <si>
    <t>makaron spaghetti 500 g</t>
  </si>
  <si>
    <t>mąka wrocławska</t>
  </si>
  <si>
    <t>makaron zacierka 250 g</t>
  </si>
  <si>
    <t>makaron zwierząttka 1 kg</t>
  </si>
  <si>
    <t>masło klarowane 500 g</t>
  </si>
  <si>
    <t>mąka ziemniaczana</t>
  </si>
  <si>
    <t>miód wielokwiatowy 2 kg</t>
  </si>
  <si>
    <t>mus burak-truskawka 100g</t>
  </si>
  <si>
    <t>mus gruszka -pasternak 100g</t>
  </si>
  <si>
    <t>mus mango-dynia 100g</t>
  </si>
  <si>
    <t>musztarda 500 ml</t>
  </si>
  <si>
    <t>napój migdałowy 1 l</t>
  </si>
  <si>
    <t>ocet winny jabłkowy 1 l</t>
  </si>
  <si>
    <t>olej kujawski 1 l</t>
  </si>
  <si>
    <t>oliwa z oliwek 1 l</t>
  </si>
  <si>
    <t>płatki owsiane 500 g</t>
  </si>
  <si>
    <t>papryka słodka mielona</t>
  </si>
  <si>
    <t>pieprz cytrynowy</t>
  </si>
  <si>
    <t>pieprz czarny mielony</t>
  </si>
  <si>
    <t>pieprz ziołowy</t>
  </si>
  <si>
    <t>płatki jęczmienne</t>
  </si>
  <si>
    <t>płatki kukurydziane 1 kg</t>
  </si>
  <si>
    <t xml:space="preserve">płatki ryżowe </t>
  </si>
  <si>
    <t>pomidory pelati 2,5 kg</t>
  </si>
  <si>
    <t>proszek do pieczenia</t>
  </si>
  <si>
    <t>przyprawa do piernika</t>
  </si>
  <si>
    <t>rozmaryn suszony 20 g</t>
  </si>
  <si>
    <t>ryż paraboliczny 1 kg</t>
  </si>
  <si>
    <t>soczewica czerwona 1 kg</t>
  </si>
  <si>
    <t>soda oczyszczona 50 g</t>
  </si>
  <si>
    <t>sól niskosodowa 1 kg</t>
  </si>
  <si>
    <t>szczaw konserwowy</t>
  </si>
  <si>
    <t>tymianek</t>
  </si>
  <si>
    <t>żurek butelka</t>
  </si>
  <si>
    <t>woda Żywiec 1,5 l nie gaz</t>
  </si>
  <si>
    <t>woda Żywiec 1,5 l gaz</t>
  </si>
  <si>
    <t>kiełbasa Żywiecka</t>
  </si>
  <si>
    <t xml:space="preserve">ananas mrożony </t>
  </si>
  <si>
    <t>brokuły mrożone 2,5 kg</t>
  </si>
  <si>
    <t>bukiet warzyw 2,5 kg</t>
  </si>
  <si>
    <t>chrzan tarty</t>
  </si>
  <si>
    <t>fasolka szparagowa 2,5 kg</t>
  </si>
  <si>
    <t>frytki proste z ziemniaków 2,5 kg</t>
  </si>
  <si>
    <t>jagody mrożone 2 kg</t>
  </si>
  <si>
    <t>jeżyny mrożone 2 kg</t>
  </si>
  <si>
    <t>kalafior mrożony 2,5 kg</t>
  </si>
  <si>
    <t>malina extra 2 kg</t>
  </si>
  <si>
    <t>malina mrożona 2,5 kg</t>
  </si>
  <si>
    <t>mango kostka 2,5 kg</t>
  </si>
  <si>
    <t>marchew kostka 2,5 kg</t>
  </si>
  <si>
    <t>mieszanka chińska 2,5 kg</t>
  </si>
  <si>
    <t>mieszanka owoców leśnych 2 kg</t>
  </si>
  <si>
    <t>mieszanka kompotowa 2,5 kg</t>
  </si>
  <si>
    <t>porzeczka czarna 2,5 kg</t>
  </si>
  <si>
    <t>porzeczka czerwona 2,5 kg</t>
  </si>
  <si>
    <t>rabarabar 2,5 kg</t>
  </si>
  <si>
    <t>truskawka 2,5 kg</t>
  </si>
  <si>
    <t>wiśnia bez pestek 2,5 kg</t>
  </si>
  <si>
    <t>śliwka 2,5 kg</t>
  </si>
  <si>
    <t>włoszczyzna paski 2,5 kg</t>
  </si>
  <si>
    <t>zupa jarzynowa 2,5 kg</t>
  </si>
  <si>
    <t xml:space="preserve">ziele angielskie </t>
  </si>
  <si>
    <t>majonez kielecki</t>
  </si>
  <si>
    <t>Zestawienie asortymentu- WARZYWA,0WOCE, JAJA</t>
  </si>
  <si>
    <t>ananas świeży</t>
  </si>
  <si>
    <t>arbuz</t>
  </si>
  <si>
    <t>banan</t>
  </si>
  <si>
    <t>botwinka</t>
  </si>
  <si>
    <t>pęczek</t>
  </si>
  <si>
    <t>brzoskwinie świeże</t>
  </si>
  <si>
    <t>buraki</t>
  </si>
  <si>
    <t xml:space="preserve">cebula </t>
  </si>
  <si>
    <t>cebula czerwona</t>
  </si>
  <si>
    <t>cebula młoda</t>
  </si>
  <si>
    <t>cytryna</t>
  </si>
  <si>
    <t>czosnek</t>
  </si>
  <si>
    <t>gruszka</t>
  </si>
  <si>
    <t>jabłka</t>
  </si>
  <si>
    <t>jajka wolny wybieg XL</t>
  </si>
  <si>
    <t>kaki</t>
  </si>
  <si>
    <t>kalarepa</t>
  </si>
  <si>
    <t>kapusta biała</t>
  </si>
  <si>
    <t>kapusta czerwona</t>
  </si>
  <si>
    <t>kapusta kiszona</t>
  </si>
  <si>
    <t>kapusta młoda</t>
  </si>
  <si>
    <t>kiwi</t>
  </si>
  <si>
    <t xml:space="preserve">koper </t>
  </si>
  <si>
    <t>lubczyk świeży</t>
  </si>
  <si>
    <t>mandarynka</t>
  </si>
  <si>
    <t>marchewka</t>
  </si>
  <si>
    <t xml:space="preserve">melon </t>
  </si>
  <si>
    <t>melon zielony</t>
  </si>
  <si>
    <t>natka pietruszki</t>
  </si>
  <si>
    <t>ogórek małosolny</t>
  </si>
  <si>
    <t>ogórek kiszony</t>
  </si>
  <si>
    <t>ogórek świeży</t>
  </si>
  <si>
    <t>papryka czerwona</t>
  </si>
  <si>
    <t>papryka mix</t>
  </si>
  <si>
    <t>pieczarka</t>
  </si>
  <si>
    <t>pietruszka korzeń</t>
  </si>
  <si>
    <t>pomidor malinowy</t>
  </si>
  <si>
    <t>pomarańcza</t>
  </si>
  <si>
    <t>por</t>
  </si>
  <si>
    <t xml:space="preserve">por </t>
  </si>
  <si>
    <t>por młody</t>
  </si>
  <si>
    <t>rzodkiewka</t>
  </si>
  <si>
    <t xml:space="preserve">sałata lodowa </t>
  </si>
  <si>
    <t>seler</t>
  </si>
  <si>
    <t>szczaw świeży</t>
  </si>
  <si>
    <t>szczypior</t>
  </si>
  <si>
    <t>truskawka świeża</t>
  </si>
  <si>
    <t>ziemniak młody</t>
  </si>
  <si>
    <t>ziemniaki</t>
  </si>
  <si>
    <t>mięta cięta</t>
  </si>
  <si>
    <t>marchew młoda cała 2,5 kg</t>
  </si>
  <si>
    <t>paluszki rybne z fileta</t>
  </si>
  <si>
    <t>polędwiczki z mintaja</t>
  </si>
  <si>
    <t>pączek /jagodzianka</t>
  </si>
  <si>
    <t>sok jabłkowy z sokiem trusk.</t>
  </si>
  <si>
    <t>sok pomarańczowy  z sokiem jabłk.</t>
  </si>
  <si>
    <t>sok jabłko, seler naciowy, ogórek</t>
  </si>
  <si>
    <t>sok jabłko, mango, marchew</t>
  </si>
  <si>
    <t>przyprawa do kurczaka 0,45 kg</t>
  </si>
  <si>
    <t>przyprawa do mięs 0,5 kg</t>
  </si>
  <si>
    <t>przyprawa do ryb 0,7 kg</t>
  </si>
  <si>
    <t>makaron świderki 1 kg</t>
  </si>
  <si>
    <t>Załącznik Nr 1 do Zapytania ofertowego</t>
  </si>
  <si>
    <t xml:space="preserve">15811000-6 </t>
  </si>
  <si>
    <t xml:space="preserve">15131100-6 </t>
  </si>
  <si>
    <t xml:space="preserve">15890000-3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</si>
</sst>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i/>
      <sz val="10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9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11" fillId="0" borderId="0" xfId="0" applyNumberFormat="1" applyFont="1" applyAlignment="1">
      <alignment wrapText="1"/>
    </xf>
    <xf numFmtId="44" fontId="9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44" fontId="6" fillId="0" borderId="0" xfId="0" applyNumberFormat="1" applyFont="1" applyAlignment="1">
      <alignment wrapText="1"/>
    </xf>
    <xf numFmtId="4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3" fillId="0" borderId="0" xfId="0" applyFont="1" applyFill="1" applyBorder="1"/>
    <xf numFmtId="44" fontId="12" fillId="0" borderId="4" xfId="0" applyNumberFormat="1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12" fillId="0" borderId="4" xfId="0" applyNumberFormat="1" applyFont="1" applyBorder="1"/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vertical="center" wrapText="1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4" xfId="0" applyFont="1" applyFill="1" applyBorder="1"/>
    <xf numFmtId="9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11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/>
    </xf>
    <xf numFmtId="44" fontId="13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4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44" fontId="11" fillId="0" borderId="0" xfId="0" applyNumberFormat="1" applyFont="1" applyAlignment="1">
      <alignment vertical="top" wrapText="1"/>
    </xf>
    <xf numFmtId="44" fontId="1" fillId="0" borderId="1" xfId="0" applyNumberFormat="1" applyFont="1" applyBorder="1"/>
    <xf numFmtId="44" fontId="4" fillId="0" borderId="4" xfId="0" applyNumberFormat="1" applyFont="1" applyFill="1" applyBorder="1"/>
    <xf numFmtId="0" fontId="0" fillId="0" borderId="0" xfId="0" applyFill="1" applyBorder="1" applyAlignment="1">
      <alignment horizontal="center"/>
    </xf>
    <xf numFmtId="44" fontId="4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5" workbookViewId="0">
      <selection activeCell="K23" sqref="K23"/>
    </sheetView>
  </sheetViews>
  <sheetFormatPr defaultRowHeight="14.2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11.5" style="2" customWidth="1"/>
    <col min="6" max="6" width="9.5" style="15" customWidth="1"/>
    <col min="7" max="7" width="11.375" style="15" customWidth="1"/>
    <col min="8" max="8" width="9.375" style="2" customWidth="1"/>
    <col min="9" max="9" width="14.875" style="15" customWidth="1"/>
  </cols>
  <sheetData>
    <row r="1" spans="1:9">
      <c r="B1" s="4" t="s">
        <v>102</v>
      </c>
    </row>
    <row r="2" spans="1:9" ht="24.95" customHeight="1">
      <c r="B2" s="77"/>
      <c r="C2" s="78"/>
      <c r="H2" s="77" t="s">
        <v>357</v>
      </c>
      <c r="I2" s="78"/>
    </row>
    <row r="3" spans="1:9" ht="24.95" customHeight="1">
      <c r="A3" s="79" t="s">
        <v>99</v>
      </c>
      <c r="B3" s="79"/>
      <c r="C3" s="79"/>
      <c r="D3" s="79"/>
      <c r="E3" s="79"/>
      <c r="F3" s="79"/>
      <c r="G3" s="16" t="s">
        <v>104</v>
      </c>
      <c r="H3" s="63" t="s">
        <v>168</v>
      </c>
      <c r="I3" s="66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6" t="s">
        <v>94</v>
      </c>
      <c r="I5" s="17" t="s">
        <v>2</v>
      </c>
    </row>
    <row r="6" spans="1:9" ht="15">
      <c r="A6" s="1" t="s">
        <v>3</v>
      </c>
      <c r="B6" s="71" t="s">
        <v>112</v>
      </c>
      <c r="C6" s="72"/>
      <c r="D6" s="64" t="s">
        <v>48</v>
      </c>
      <c r="E6" s="64">
        <v>250</v>
      </c>
      <c r="F6" s="67"/>
      <c r="G6" s="67">
        <f>SUM(E6*F6)</f>
        <v>0</v>
      </c>
      <c r="H6" s="65">
        <v>0.05</v>
      </c>
      <c r="I6" s="67">
        <f t="shared" ref="I6:I19" si="0">G6*(1+H6)</f>
        <v>0</v>
      </c>
    </row>
    <row r="7" spans="1:9" ht="15">
      <c r="A7" s="1" t="s">
        <v>4</v>
      </c>
      <c r="B7" s="71" t="s">
        <v>107</v>
      </c>
      <c r="C7" s="72"/>
      <c r="D7" s="64" t="s">
        <v>48</v>
      </c>
      <c r="E7" s="64">
        <v>180</v>
      </c>
      <c r="F7" s="67"/>
      <c r="G7" s="67">
        <f t="shared" ref="G7:G19" si="1">SUM(E7*F7)</f>
        <v>0</v>
      </c>
      <c r="H7" s="65">
        <v>0.05</v>
      </c>
      <c r="I7" s="67">
        <f t="shared" si="0"/>
        <v>0</v>
      </c>
    </row>
    <row r="8" spans="1:9" ht="15">
      <c r="A8" s="1" t="s">
        <v>5</v>
      </c>
      <c r="B8" s="71" t="s">
        <v>108</v>
      </c>
      <c r="C8" s="72"/>
      <c r="D8" s="64" t="s">
        <v>48</v>
      </c>
      <c r="E8" s="64">
        <v>70</v>
      </c>
      <c r="F8" s="67"/>
      <c r="G8" s="67">
        <f t="shared" si="1"/>
        <v>0</v>
      </c>
      <c r="H8" s="65">
        <v>0.08</v>
      </c>
      <c r="I8" s="67">
        <f t="shared" si="0"/>
        <v>0</v>
      </c>
    </row>
    <row r="9" spans="1:9" ht="15">
      <c r="A9" s="1" t="s">
        <v>6</v>
      </c>
      <c r="B9" s="71" t="s">
        <v>118</v>
      </c>
      <c r="C9" s="72"/>
      <c r="D9" s="64" t="s">
        <v>48</v>
      </c>
      <c r="E9" s="64">
        <v>2240</v>
      </c>
      <c r="F9" s="67"/>
      <c r="G9" s="67">
        <f t="shared" si="1"/>
        <v>0</v>
      </c>
      <c r="H9" s="65">
        <v>0.05</v>
      </c>
      <c r="I9" s="67">
        <f t="shared" si="0"/>
        <v>0</v>
      </c>
    </row>
    <row r="10" spans="1:9" ht="15">
      <c r="A10" s="1" t="s">
        <v>7</v>
      </c>
      <c r="B10" s="71" t="s">
        <v>109</v>
      </c>
      <c r="C10" s="72"/>
      <c r="D10" s="64" t="s">
        <v>48</v>
      </c>
      <c r="E10" s="64">
        <v>600</v>
      </c>
      <c r="F10" s="67"/>
      <c r="G10" s="67">
        <f t="shared" si="1"/>
        <v>0</v>
      </c>
      <c r="H10" s="65">
        <v>0.05</v>
      </c>
      <c r="I10" s="67">
        <f t="shared" si="0"/>
        <v>0</v>
      </c>
    </row>
    <row r="11" spans="1:9" ht="15">
      <c r="A11" s="1" t="s">
        <v>8</v>
      </c>
      <c r="B11" s="71" t="s">
        <v>115</v>
      </c>
      <c r="C11" s="72"/>
      <c r="D11" s="64" t="s">
        <v>48</v>
      </c>
      <c r="E11" s="64">
        <v>7020</v>
      </c>
      <c r="F11" s="67"/>
      <c r="G11" s="67">
        <f>SUM(E11*F11)</f>
        <v>0</v>
      </c>
      <c r="H11" s="65">
        <v>0.05</v>
      </c>
      <c r="I11" s="67">
        <f t="shared" si="0"/>
        <v>0</v>
      </c>
    </row>
    <row r="12" spans="1:9" ht="15">
      <c r="A12" s="1" t="s">
        <v>9</v>
      </c>
      <c r="B12" s="71" t="s">
        <v>110</v>
      </c>
      <c r="C12" s="72"/>
      <c r="D12" s="64" t="s">
        <v>48</v>
      </c>
      <c r="E12" s="64">
        <v>450</v>
      </c>
      <c r="F12" s="67"/>
      <c r="G12" s="67">
        <f t="shared" si="1"/>
        <v>0</v>
      </c>
      <c r="H12" s="65">
        <v>0.05</v>
      </c>
      <c r="I12" s="67">
        <f t="shared" si="0"/>
        <v>0</v>
      </c>
    </row>
    <row r="13" spans="1:9" ht="15">
      <c r="A13" s="1" t="s">
        <v>10</v>
      </c>
      <c r="B13" s="71" t="s">
        <v>111</v>
      </c>
      <c r="C13" s="72"/>
      <c r="D13" s="64" t="s">
        <v>96</v>
      </c>
      <c r="E13" s="64">
        <v>200</v>
      </c>
      <c r="F13" s="67"/>
      <c r="G13" s="67">
        <f t="shared" si="1"/>
        <v>0</v>
      </c>
      <c r="H13" s="65">
        <v>0.05</v>
      </c>
      <c r="I13" s="67">
        <f t="shared" si="0"/>
        <v>0</v>
      </c>
    </row>
    <row r="14" spans="1:9" ht="15">
      <c r="A14" s="1" t="s">
        <v>11</v>
      </c>
      <c r="B14" s="71" t="s">
        <v>113</v>
      </c>
      <c r="C14" s="72"/>
      <c r="D14" s="64" t="s">
        <v>48</v>
      </c>
      <c r="E14" s="64">
        <v>339</v>
      </c>
      <c r="F14" s="67"/>
      <c r="G14" s="67">
        <f t="shared" si="1"/>
        <v>0</v>
      </c>
      <c r="H14" s="65">
        <v>0.05</v>
      </c>
      <c r="I14" s="67">
        <f t="shared" si="0"/>
        <v>0</v>
      </c>
    </row>
    <row r="15" spans="1:9" ht="15">
      <c r="A15" s="1" t="s">
        <v>12</v>
      </c>
      <c r="B15" s="71" t="s">
        <v>114</v>
      </c>
      <c r="C15" s="72"/>
      <c r="D15" s="64" t="s">
        <v>96</v>
      </c>
      <c r="E15" s="64">
        <v>315</v>
      </c>
      <c r="F15" s="67"/>
      <c r="G15" s="67">
        <f t="shared" si="1"/>
        <v>0</v>
      </c>
      <c r="H15" s="65">
        <v>0.05</v>
      </c>
      <c r="I15" s="67">
        <f t="shared" si="0"/>
        <v>0</v>
      </c>
    </row>
    <row r="16" spans="1:9" ht="15">
      <c r="A16" s="1" t="s">
        <v>13</v>
      </c>
      <c r="B16" s="71" t="s">
        <v>116</v>
      </c>
      <c r="C16" s="72"/>
      <c r="D16" s="64" t="s">
        <v>48</v>
      </c>
      <c r="E16" s="64">
        <v>143</v>
      </c>
      <c r="F16" s="67"/>
      <c r="G16" s="67">
        <f t="shared" si="1"/>
        <v>0</v>
      </c>
      <c r="H16" s="65">
        <v>0.05</v>
      </c>
      <c r="I16" s="67">
        <f t="shared" si="0"/>
        <v>0</v>
      </c>
    </row>
    <row r="17" spans="1:9" ht="15">
      <c r="A17" s="1" t="s">
        <v>14</v>
      </c>
      <c r="B17" s="71" t="s">
        <v>117</v>
      </c>
      <c r="C17" s="72"/>
      <c r="D17" s="64" t="s">
        <v>48</v>
      </c>
      <c r="E17" s="64">
        <v>12</v>
      </c>
      <c r="F17" s="67"/>
      <c r="G17" s="67">
        <f t="shared" si="1"/>
        <v>0</v>
      </c>
      <c r="H17" s="65">
        <v>0.05</v>
      </c>
      <c r="I17" s="67">
        <f t="shared" si="0"/>
        <v>0</v>
      </c>
    </row>
    <row r="18" spans="1:9" ht="15">
      <c r="A18" s="1" t="s">
        <v>15</v>
      </c>
      <c r="B18" s="71" t="s">
        <v>119</v>
      </c>
      <c r="C18" s="72"/>
      <c r="D18" s="64" t="s">
        <v>48</v>
      </c>
      <c r="E18" s="64">
        <v>12</v>
      </c>
      <c r="F18" s="67"/>
      <c r="G18" s="67">
        <f t="shared" si="1"/>
        <v>0</v>
      </c>
      <c r="H18" s="65">
        <v>0.05</v>
      </c>
      <c r="I18" s="67">
        <f t="shared" si="0"/>
        <v>0</v>
      </c>
    </row>
    <row r="19" spans="1:9" ht="15.75" thickBot="1">
      <c r="A19" s="1" t="s">
        <v>16</v>
      </c>
      <c r="B19" s="71" t="s">
        <v>235</v>
      </c>
      <c r="C19" s="72"/>
      <c r="D19" s="64" t="s">
        <v>48</v>
      </c>
      <c r="E19" s="64">
        <v>61</v>
      </c>
      <c r="F19" s="67"/>
      <c r="G19" s="67">
        <f t="shared" si="1"/>
        <v>0</v>
      </c>
      <c r="H19" s="65">
        <v>0.05</v>
      </c>
      <c r="I19" s="67">
        <f t="shared" si="0"/>
        <v>0</v>
      </c>
    </row>
    <row r="20" spans="1:9" ht="15.75" thickBot="1">
      <c r="G20" s="70">
        <f>SUM(G6:G19)</f>
        <v>0</v>
      </c>
      <c r="H20" s="69"/>
      <c r="I20" s="68">
        <f>SUM(I6:I19)</f>
        <v>0</v>
      </c>
    </row>
  </sheetData>
  <mergeCells count="19">
    <mergeCell ref="B16:C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:I4"/>
    <mergeCell ref="B5:C5"/>
    <mergeCell ref="B2:C2"/>
    <mergeCell ref="H2:I2"/>
    <mergeCell ref="A3:F3"/>
    <mergeCell ref="B17:C17"/>
    <mergeCell ref="B18:C18"/>
    <mergeCell ref="B19:C19"/>
  </mergeCells>
  <pageMargins left="0.23622047244094488" right="0.23622047244094488" top="0.55118110236220474" bottom="0.55118110236220474" header="0.31496062992125984" footer="0.31496062992125984"/>
  <pageSetup paperSize="9" scale="9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H30" sqref="H30"/>
    </sheetView>
  </sheetViews>
  <sheetFormatPr defaultRowHeight="15.7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11.5" style="10" customWidth="1"/>
    <col min="6" max="6" width="9.5" style="15" customWidth="1"/>
    <col min="7" max="7" width="11.125" style="15" customWidth="1"/>
    <col min="8" max="8" width="10.5" style="2" customWidth="1"/>
    <col min="9" max="9" width="11.75" style="15" customWidth="1"/>
  </cols>
  <sheetData>
    <row r="1" spans="1:9">
      <c r="H1" s="94"/>
      <c r="I1" s="95"/>
    </row>
    <row r="2" spans="1:9" ht="24.95" customHeight="1">
      <c r="B2" s="77"/>
      <c r="C2" s="78"/>
      <c r="H2" s="96" t="s">
        <v>357</v>
      </c>
      <c r="I2" s="97"/>
    </row>
    <row r="3" spans="1:9" ht="24.95" customHeight="1">
      <c r="A3" s="79" t="s">
        <v>100</v>
      </c>
      <c r="B3" s="79"/>
      <c r="C3" s="79"/>
      <c r="D3" s="79"/>
      <c r="E3" s="79"/>
      <c r="F3" s="79"/>
      <c r="G3" s="16" t="s">
        <v>104</v>
      </c>
      <c r="H3" s="44" t="s">
        <v>358</v>
      </c>
      <c r="I3" s="51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51">
      <c r="A5" s="5" t="s">
        <v>50</v>
      </c>
      <c r="B5" s="82" t="s">
        <v>0</v>
      </c>
      <c r="C5" s="83"/>
      <c r="D5" s="9" t="s">
        <v>1</v>
      </c>
      <c r="E5" s="11" t="s">
        <v>97</v>
      </c>
      <c r="F5" s="53" t="s">
        <v>49</v>
      </c>
      <c r="G5" s="53" t="s">
        <v>95</v>
      </c>
      <c r="H5" s="9" t="s">
        <v>94</v>
      </c>
      <c r="I5" s="52" t="s">
        <v>2</v>
      </c>
    </row>
    <row r="6" spans="1:9" ht="15">
      <c r="A6" s="54" t="s">
        <v>3</v>
      </c>
      <c r="B6" s="80" t="s">
        <v>120</v>
      </c>
      <c r="C6" s="81"/>
      <c r="D6" s="57" t="s">
        <v>48</v>
      </c>
      <c r="E6" s="57">
        <v>60</v>
      </c>
      <c r="F6" s="55"/>
      <c r="G6" s="55">
        <f>SUM(E6*F6)</f>
        <v>0</v>
      </c>
      <c r="H6" s="56">
        <v>0.05</v>
      </c>
      <c r="I6" s="55">
        <f t="shared" ref="I6:I22" si="0">G6*(1+H6)</f>
        <v>0</v>
      </c>
    </row>
    <row r="7" spans="1:9" ht="15">
      <c r="A7" s="54" t="s">
        <v>4</v>
      </c>
      <c r="B7" s="80" t="s">
        <v>121</v>
      </c>
      <c r="C7" s="81"/>
      <c r="D7" s="57" t="s">
        <v>48</v>
      </c>
      <c r="E7" s="57">
        <v>80</v>
      </c>
      <c r="F7" s="55"/>
      <c r="G7" s="55">
        <f t="shared" ref="G7:G22" si="1">SUM(E7*F7)</f>
        <v>0</v>
      </c>
      <c r="H7" s="56">
        <v>0.05</v>
      </c>
      <c r="I7" s="55">
        <f t="shared" si="0"/>
        <v>0</v>
      </c>
    </row>
    <row r="8" spans="1:9" ht="15">
      <c r="A8" s="54" t="s">
        <v>5</v>
      </c>
      <c r="B8" s="80" t="s">
        <v>122</v>
      </c>
      <c r="C8" s="81"/>
      <c r="D8" s="57" t="s">
        <v>48</v>
      </c>
      <c r="E8" s="57">
        <v>1480</v>
      </c>
      <c r="F8" s="55"/>
      <c r="G8" s="55">
        <f t="shared" si="1"/>
        <v>0</v>
      </c>
      <c r="H8" s="56">
        <v>0.05</v>
      </c>
      <c r="I8" s="55">
        <f t="shared" si="0"/>
        <v>0</v>
      </c>
    </row>
    <row r="9" spans="1:9" ht="15">
      <c r="A9" s="54" t="s">
        <v>6</v>
      </c>
      <c r="B9" s="80" t="s">
        <v>123</v>
      </c>
      <c r="C9" s="81"/>
      <c r="D9" s="57" t="s">
        <v>48</v>
      </c>
      <c r="E9" s="57">
        <v>5810</v>
      </c>
      <c r="F9" s="55"/>
      <c r="G9" s="55">
        <f t="shared" si="1"/>
        <v>0</v>
      </c>
      <c r="H9" s="56">
        <v>0.05</v>
      </c>
      <c r="I9" s="55">
        <f t="shared" si="0"/>
        <v>0</v>
      </c>
    </row>
    <row r="10" spans="1:9" ht="15">
      <c r="A10" s="54" t="s">
        <v>7</v>
      </c>
      <c r="B10" s="80" t="s">
        <v>124</v>
      </c>
      <c r="C10" s="81"/>
      <c r="D10" s="57" t="s">
        <v>48</v>
      </c>
      <c r="E10" s="57">
        <v>1420</v>
      </c>
      <c r="F10" s="55"/>
      <c r="G10" s="55">
        <f t="shared" si="1"/>
        <v>0</v>
      </c>
      <c r="H10" s="56">
        <v>0.05</v>
      </c>
      <c r="I10" s="55">
        <f t="shared" si="0"/>
        <v>0</v>
      </c>
    </row>
    <row r="11" spans="1:9" ht="15">
      <c r="A11" s="54" t="s">
        <v>8</v>
      </c>
      <c r="B11" s="80" t="s">
        <v>125</v>
      </c>
      <c r="C11" s="81"/>
      <c r="D11" s="57" t="s">
        <v>48</v>
      </c>
      <c r="E11" s="57">
        <v>858</v>
      </c>
      <c r="F11" s="55"/>
      <c r="G11" s="55">
        <f>SUM(E11*F11)</f>
        <v>0</v>
      </c>
      <c r="H11" s="56">
        <v>0.05</v>
      </c>
      <c r="I11" s="55">
        <f t="shared" si="0"/>
        <v>0</v>
      </c>
    </row>
    <row r="12" spans="1:9" ht="15">
      <c r="A12" s="54" t="s">
        <v>9</v>
      </c>
      <c r="B12" s="80" t="s">
        <v>126</v>
      </c>
      <c r="C12" s="81"/>
      <c r="D12" s="57" t="s">
        <v>48</v>
      </c>
      <c r="E12" s="57">
        <v>293</v>
      </c>
      <c r="F12" s="55"/>
      <c r="G12" s="55">
        <f t="shared" si="1"/>
        <v>0</v>
      </c>
      <c r="H12" s="56">
        <v>0.05</v>
      </c>
      <c r="I12" s="55">
        <f t="shared" si="0"/>
        <v>0</v>
      </c>
    </row>
    <row r="13" spans="1:9" ht="15">
      <c r="A13" s="54" t="s">
        <v>10</v>
      </c>
      <c r="B13" s="80" t="s">
        <v>132</v>
      </c>
      <c r="C13" s="81"/>
      <c r="D13" s="57" t="s">
        <v>48</v>
      </c>
      <c r="E13" s="57">
        <v>204</v>
      </c>
      <c r="F13" s="55"/>
      <c r="G13" s="55">
        <f t="shared" si="1"/>
        <v>0</v>
      </c>
      <c r="H13" s="56">
        <v>0.05</v>
      </c>
      <c r="I13" s="55">
        <f t="shared" si="0"/>
        <v>0</v>
      </c>
    </row>
    <row r="14" spans="1:9" ht="15">
      <c r="A14" s="54" t="s">
        <v>11</v>
      </c>
      <c r="B14" s="80" t="s">
        <v>133</v>
      </c>
      <c r="C14" s="81"/>
      <c r="D14" s="57" t="s">
        <v>48</v>
      </c>
      <c r="E14" s="57">
        <v>1012</v>
      </c>
      <c r="F14" s="55"/>
      <c r="G14" s="55">
        <f t="shared" si="1"/>
        <v>0</v>
      </c>
      <c r="H14" s="56">
        <v>0.05</v>
      </c>
      <c r="I14" s="55">
        <f t="shared" si="0"/>
        <v>0</v>
      </c>
    </row>
    <row r="15" spans="1:9" ht="15">
      <c r="A15" s="54" t="s">
        <v>12</v>
      </c>
      <c r="B15" s="80" t="s">
        <v>134</v>
      </c>
      <c r="C15" s="81"/>
      <c r="D15" s="57" t="s">
        <v>48</v>
      </c>
      <c r="E15" s="57">
        <v>856</v>
      </c>
      <c r="F15" s="55"/>
      <c r="G15" s="55">
        <f t="shared" si="1"/>
        <v>0</v>
      </c>
      <c r="H15" s="56">
        <v>0.05</v>
      </c>
      <c r="I15" s="55">
        <f t="shared" si="0"/>
        <v>0</v>
      </c>
    </row>
    <row r="16" spans="1:9" ht="15">
      <c r="A16" s="54" t="s">
        <v>13</v>
      </c>
      <c r="B16" s="80" t="s">
        <v>127</v>
      </c>
      <c r="C16" s="81"/>
      <c r="D16" s="57" t="s">
        <v>48</v>
      </c>
      <c r="E16" s="57">
        <v>206</v>
      </c>
      <c r="F16" s="55"/>
      <c r="G16" s="55">
        <f t="shared" si="1"/>
        <v>0</v>
      </c>
      <c r="H16" s="56">
        <v>0.05</v>
      </c>
      <c r="I16" s="55">
        <f t="shared" si="0"/>
        <v>0</v>
      </c>
    </row>
    <row r="17" spans="1:9" ht="15">
      <c r="A17" s="54" t="s">
        <v>14</v>
      </c>
      <c r="B17" s="80" t="s">
        <v>135</v>
      </c>
      <c r="C17" s="81"/>
      <c r="D17" s="57" t="s">
        <v>48</v>
      </c>
      <c r="E17" s="57">
        <v>322</v>
      </c>
      <c r="F17" s="55"/>
      <c r="G17" s="55">
        <f t="shared" si="1"/>
        <v>0</v>
      </c>
      <c r="H17" s="56">
        <v>0.05</v>
      </c>
      <c r="I17" s="55">
        <f t="shared" si="0"/>
        <v>0</v>
      </c>
    </row>
    <row r="18" spans="1:9" ht="15">
      <c r="A18" s="54" t="s">
        <v>15</v>
      </c>
      <c r="B18" s="80" t="s">
        <v>348</v>
      </c>
      <c r="C18" s="81"/>
      <c r="D18" s="57" t="s">
        <v>48</v>
      </c>
      <c r="E18" s="57">
        <v>400</v>
      </c>
      <c r="F18" s="55"/>
      <c r="G18" s="55">
        <f t="shared" si="1"/>
        <v>0</v>
      </c>
      <c r="H18" s="56">
        <v>0.05</v>
      </c>
      <c r="I18" s="55">
        <f t="shared" si="0"/>
        <v>0</v>
      </c>
    </row>
    <row r="19" spans="1:9" ht="15">
      <c r="A19" s="54" t="s">
        <v>16</v>
      </c>
      <c r="B19" s="80" t="s">
        <v>129</v>
      </c>
      <c r="C19" s="81"/>
      <c r="D19" s="57" t="s">
        <v>96</v>
      </c>
      <c r="E19" s="57">
        <v>102</v>
      </c>
      <c r="F19" s="55"/>
      <c r="G19" s="55">
        <f t="shared" si="1"/>
        <v>0</v>
      </c>
      <c r="H19" s="56">
        <v>0.05</v>
      </c>
      <c r="I19" s="55">
        <f t="shared" si="0"/>
        <v>0</v>
      </c>
    </row>
    <row r="20" spans="1:9" ht="15">
      <c r="A20" s="54" t="s">
        <v>17</v>
      </c>
      <c r="B20" s="80" t="s">
        <v>130</v>
      </c>
      <c r="C20" s="81"/>
      <c r="D20" s="57" t="s">
        <v>48</v>
      </c>
      <c r="E20" s="57">
        <v>2135</v>
      </c>
      <c r="F20" s="55"/>
      <c r="G20" s="55">
        <f t="shared" si="1"/>
        <v>0</v>
      </c>
      <c r="H20" s="56">
        <v>0.05</v>
      </c>
      <c r="I20" s="55">
        <f t="shared" si="0"/>
        <v>0</v>
      </c>
    </row>
    <row r="21" spans="1:9" ht="15">
      <c r="A21" s="54" t="s">
        <v>18</v>
      </c>
      <c r="B21" s="80" t="s">
        <v>128</v>
      </c>
      <c r="C21" s="81"/>
      <c r="D21" s="57" t="s">
        <v>48</v>
      </c>
      <c r="E21" s="57">
        <v>800</v>
      </c>
      <c r="F21" s="55"/>
      <c r="G21" s="55">
        <f t="shared" si="1"/>
        <v>0</v>
      </c>
      <c r="H21" s="56">
        <v>0.05</v>
      </c>
      <c r="I21" s="55">
        <f t="shared" si="0"/>
        <v>0</v>
      </c>
    </row>
    <row r="22" spans="1:9" thickBot="1">
      <c r="A22" s="54" t="s">
        <v>19</v>
      </c>
      <c r="B22" s="80" t="s">
        <v>131</v>
      </c>
      <c r="C22" s="81"/>
      <c r="D22" s="57" t="s">
        <v>48</v>
      </c>
      <c r="E22" s="57">
        <v>75</v>
      </c>
      <c r="F22" s="55"/>
      <c r="G22" s="55">
        <f t="shared" si="1"/>
        <v>0</v>
      </c>
      <c r="H22" s="56">
        <v>0.05</v>
      </c>
      <c r="I22" s="55">
        <f t="shared" si="0"/>
        <v>0</v>
      </c>
    </row>
    <row r="23" spans="1:9" thickBot="1">
      <c r="A23" s="58"/>
      <c r="B23" s="61"/>
      <c r="C23" s="61"/>
      <c r="D23" s="62"/>
      <c r="E23" s="62"/>
      <c r="F23" s="59"/>
      <c r="G23" s="35">
        <f>SUM(G6:G22)</f>
        <v>0</v>
      </c>
      <c r="H23" s="60"/>
      <c r="I23" s="30">
        <f>SUM(I6:I22)</f>
        <v>0</v>
      </c>
    </row>
  </sheetData>
  <mergeCells count="22">
    <mergeCell ref="A3:F3"/>
    <mergeCell ref="B2:C2"/>
    <mergeCell ref="H2:I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3:C13"/>
    <mergeCell ref="B4:I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opLeftCell="A16" workbookViewId="0">
      <selection activeCell="B3" sqref="B3:F3"/>
    </sheetView>
  </sheetViews>
  <sheetFormatPr defaultRowHeight="14.2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11.5" style="2" customWidth="1"/>
    <col min="6" max="6" width="8.625" style="15" customWidth="1"/>
    <col min="7" max="7" width="10.875" style="15" customWidth="1"/>
    <col min="8" max="8" width="8.75" style="32" customWidth="1"/>
    <col min="9" max="9" width="13.625" style="15" customWidth="1"/>
  </cols>
  <sheetData>
    <row r="2" spans="1:9" ht="43.5" customHeight="1">
      <c r="B2" s="77"/>
      <c r="C2" s="78"/>
      <c r="H2" s="96" t="s">
        <v>357</v>
      </c>
      <c r="I2" s="97"/>
    </row>
    <row r="3" spans="1:9" ht="24.95" customHeight="1">
      <c r="B3" s="79" t="s">
        <v>294</v>
      </c>
      <c r="C3" s="79"/>
      <c r="D3" s="79"/>
      <c r="E3" s="79"/>
      <c r="F3" s="79"/>
      <c r="G3" s="16" t="s">
        <v>104</v>
      </c>
      <c r="H3" s="86" t="s">
        <v>169</v>
      </c>
      <c r="I3" s="86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6" t="s">
        <v>94</v>
      </c>
      <c r="I5" s="17" t="s">
        <v>2</v>
      </c>
    </row>
    <row r="6" spans="1:9" ht="15">
      <c r="A6" s="1" t="s">
        <v>3</v>
      </c>
      <c r="B6" s="84" t="s">
        <v>295</v>
      </c>
      <c r="C6" s="85"/>
      <c r="D6" s="23" t="s">
        <v>96</v>
      </c>
      <c r="E6" s="23">
        <v>220</v>
      </c>
      <c r="F6" s="21"/>
      <c r="G6" s="21">
        <f>SUM(E6*F6)</f>
        <v>0</v>
      </c>
      <c r="H6" s="33">
        <v>0.05</v>
      </c>
      <c r="I6" s="21">
        <f t="shared" ref="I6:I56" si="0">G6*(1+H6)</f>
        <v>0</v>
      </c>
    </row>
    <row r="7" spans="1:9" ht="15">
      <c r="A7" s="1" t="s">
        <v>4</v>
      </c>
      <c r="B7" s="84" t="s">
        <v>296</v>
      </c>
      <c r="C7" s="85"/>
      <c r="D7" s="23" t="s">
        <v>96</v>
      </c>
      <c r="E7" s="23">
        <v>422</v>
      </c>
      <c r="F7" s="21"/>
      <c r="G7" s="21">
        <f t="shared" ref="G7:G56" si="1">SUM(E7*F7)</f>
        <v>0</v>
      </c>
      <c r="H7" s="33">
        <v>0.05</v>
      </c>
      <c r="I7" s="21">
        <f t="shared" si="0"/>
        <v>0</v>
      </c>
    </row>
    <row r="8" spans="1:9" ht="15">
      <c r="A8" s="1" t="s">
        <v>5</v>
      </c>
      <c r="B8" s="84" t="s">
        <v>297</v>
      </c>
      <c r="C8" s="85"/>
      <c r="D8" s="23" t="s">
        <v>96</v>
      </c>
      <c r="E8" s="23">
        <v>700</v>
      </c>
      <c r="F8" s="21"/>
      <c r="G8" s="21">
        <f t="shared" si="1"/>
        <v>0</v>
      </c>
      <c r="H8" s="33">
        <v>0.05</v>
      </c>
      <c r="I8" s="21">
        <f t="shared" si="0"/>
        <v>0</v>
      </c>
    </row>
    <row r="9" spans="1:9" ht="15">
      <c r="A9" s="1" t="s">
        <v>6</v>
      </c>
      <c r="B9" s="84" t="s">
        <v>298</v>
      </c>
      <c r="C9" s="85"/>
      <c r="D9" s="23" t="s">
        <v>299</v>
      </c>
      <c r="E9" s="23">
        <v>80</v>
      </c>
      <c r="F9" s="21"/>
      <c r="G9" s="21">
        <f t="shared" si="1"/>
        <v>0</v>
      </c>
      <c r="H9" s="33">
        <v>0.05</v>
      </c>
      <c r="I9" s="21">
        <f t="shared" si="0"/>
        <v>0</v>
      </c>
    </row>
    <row r="10" spans="1:9" ht="15">
      <c r="A10" s="1" t="s">
        <v>7</v>
      </c>
      <c r="B10" s="84" t="s">
        <v>300</v>
      </c>
      <c r="C10" s="85"/>
      <c r="D10" s="23" t="s">
        <v>96</v>
      </c>
      <c r="E10" s="23">
        <v>60</v>
      </c>
      <c r="F10" s="21"/>
      <c r="G10" s="21">
        <f t="shared" si="1"/>
        <v>0</v>
      </c>
      <c r="H10" s="33">
        <v>0.05</v>
      </c>
      <c r="I10" s="21">
        <f t="shared" si="0"/>
        <v>0</v>
      </c>
    </row>
    <row r="11" spans="1:9" ht="15">
      <c r="A11" s="1" t="s">
        <v>8</v>
      </c>
      <c r="B11" s="84" t="s">
        <v>301</v>
      </c>
      <c r="C11" s="85"/>
      <c r="D11" s="23" t="s">
        <v>96</v>
      </c>
      <c r="E11" s="23">
        <v>500</v>
      </c>
      <c r="F11" s="21"/>
      <c r="G11" s="21">
        <f>SUM(E11*F11)</f>
        <v>0</v>
      </c>
      <c r="H11" s="33">
        <v>0.05</v>
      </c>
      <c r="I11" s="21">
        <f t="shared" si="0"/>
        <v>0</v>
      </c>
    </row>
    <row r="12" spans="1:9" ht="15">
      <c r="A12" s="1" t="s">
        <v>9</v>
      </c>
      <c r="B12" s="84" t="s">
        <v>302</v>
      </c>
      <c r="C12" s="85"/>
      <c r="D12" s="23" t="s">
        <v>96</v>
      </c>
      <c r="E12" s="23">
        <v>220</v>
      </c>
      <c r="F12" s="21"/>
      <c r="G12" s="21">
        <f t="shared" si="1"/>
        <v>0</v>
      </c>
      <c r="H12" s="33">
        <v>0.05</v>
      </c>
      <c r="I12" s="21">
        <f t="shared" si="0"/>
        <v>0</v>
      </c>
    </row>
    <row r="13" spans="1:9" ht="15">
      <c r="A13" s="1" t="s">
        <v>10</v>
      </c>
      <c r="B13" s="84" t="s">
        <v>303</v>
      </c>
      <c r="C13" s="85"/>
      <c r="D13" s="23" t="s">
        <v>96</v>
      </c>
      <c r="E13" s="23">
        <v>20</v>
      </c>
      <c r="F13" s="21"/>
      <c r="G13" s="21">
        <f t="shared" si="1"/>
        <v>0</v>
      </c>
      <c r="H13" s="33">
        <v>0.05</v>
      </c>
      <c r="I13" s="21">
        <f t="shared" si="0"/>
        <v>0</v>
      </c>
    </row>
    <row r="14" spans="1:9" ht="15">
      <c r="A14" s="1" t="s">
        <v>11</v>
      </c>
      <c r="B14" s="84" t="s">
        <v>304</v>
      </c>
      <c r="C14" s="85"/>
      <c r="D14" s="23" t="s">
        <v>96</v>
      </c>
      <c r="E14" s="23">
        <v>20</v>
      </c>
      <c r="F14" s="21"/>
      <c r="G14" s="21">
        <f t="shared" si="1"/>
        <v>0</v>
      </c>
      <c r="H14" s="33">
        <v>0.05</v>
      </c>
      <c r="I14" s="21">
        <f t="shared" si="0"/>
        <v>0</v>
      </c>
    </row>
    <row r="15" spans="1:9" ht="15">
      <c r="A15" s="1" t="s">
        <v>12</v>
      </c>
      <c r="B15" s="84" t="s">
        <v>305</v>
      </c>
      <c r="C15" s="85"/>
      <c r="D15" s="23" t="s">
        <v>96</v>
      </c>
      <c r="E15" s="23">
        <v>170</v>
      </c>
      <c r="F15" s="21"/>
      <c r="G15" s="21">
        <f t="shared" si="1"/>
        <v>0</v>
      </c>
      <c r="H15" s="33">
        <v>0.05</v>
      </c>
      <c r="I15" s="21">
        <f t="shared" si="0"/>
        <v>0</v>
      </c>
    </row>
    <row r="16" spans="1:9" ht="15">
      <c r="A16" s="1" t="s">
        <v>13</v>
      </c>
      <c r="B16" s="84" t="s">
        <v>306</v>
      </c>
      <c r="C16" s="85"/>
      <c r="D16" s="23" t="s">
        <v>48</v>
      </c>
      <c r="E16" s="23">
        <v>160</v>
      </c>
      <c r="F16" s="21"/>
      <c r="G16" s="21">
        <f t="shared" si="1"/>
        <v>0</v>
      </c>
      <c r="H16" s="33">
        <v>0.05</v>
      </c>
      <c r="I16" s="21">
        <f t="shared" si="0"/>
        <v>0</v>
      </c>
    </row>
    <row r="17" spans="1:9" ht="15">
      <c r="A17" s="1" t="s">
        <v>14</v>
      </c>
      <c r="B17" s="84" t="s">
        <v>307</v>
      </c>
      <c r="C17" s="85"/>
      <c r="D17" s="23" t="s">
        <v>96</v>
      </c>
      <c r="E17" s="23">
        <v>143</v>
      </c>
      <c r="F17" s="21"/>
      <c r="G17" s="21">
        <f t="shared" si="1"/>
        <v>0</v>
      </c>
      <c r="H17" s="33">
        <v>0.05</v>
      </c>
      <c r="I17" s="21">
        <f t="shared" si="0"/>
        <v>0</v>
      </c>
    </row>
    <row r="18" spans="1:9" ht="15">
      <c r="A18" s="1" t="s">
        <v>15</v>
      </c>
      <c r="B18" s="84" t="s">
        <v>308</v>
      </c>
      <c r="C18" s="85"/>
      <c r="D18" s="23" t="s">
        <v>96</v>
      </c>
      <c r="E18" s="23">
        <v>650</v>
      </c>
      <c r="F18" s="21"/>
      <c r="G18" s="21">
        <f t="shared" si="1"/>
        <v>0</v>
      </c>
      <c r="H18" s="33">
        <v>0.05</v>
      </c>
      <c r="I18" s="21">
        <f t="shared" si="0"/>
        <v>0</v>
      </c>
    </row>
    <row r="19" spans="1:9" ht="15">
      <c r="A19" s="1" t="s">
        <v>16</v>
      </c>
      <c r="B19" s="84" t="s">
        <v>309</v>
      </c>
      <c r="C19" s="85"/>
      <c r="D19" s="23" t="s">
        <v>48</v>
      </c>
      <c r="E19" s="23">
        <v>9200</v>
      </c>
      <c r="F19" s="21"/>
      <c r="G19" s="21">
        <f t="shared" si="1"/>
        <v>0</v>
      </c>
      <c r="H19" s="33">
        <v>0.05</v>
      </c>
      <c r="I19" s="21">
        <f t="shared" si="0"/>
        <v>0</v>
      </c>
    </row>
    <row r="20" spans="1:9" ht="15">
      <c r="A20" s="1" t="s">
        <v>17</v>
      </c>
      <c r="B20" s="84" t="s">
        <v>310</v>
      </c>
      <c r="C20" s="85"/>
      <c r="D20" s="23" t="s">
        <v>48</v>
      </c>
      <c r="E20" s="23">
        <v>100</v>
      </c>
      <c r="F20" s="21"/>
      <c r="G20" s="21">
        <f t="shared" si="1"/>
        <v>0</v>
      </c>
      <c r="H20" s="33">
        <v>0.05</v>
      </c>
      <c r="I20" s="21">
        <f t="shared" si="0"/>
        <v>0</v>
      </c>
    </row>
    <row r="21" spans="1:9" ht="15">
      <c r="A21" s="1" t="s">
        <v>18</v>
      </c>
      <c r="B21" s="84" t="s">
        <v>311</v>
      </c>
      <c r="C21" s="85"/>
      <c r="D21" s="23" t="s">
        <v>48</v>
      </c>
      <c r="E21" s="23">
        <v>700</v>
      </c>
      <c r="F21" s="21"/>
      <c r="G21" s="21">
        <f t="shared" si="1"/>
        <v>0</v>
      </c>
      <c r="H21" s="33">
        <v>0.05</v>
      </c>
      <c r="I21" s="21">
        <f t="shared" si="0"/>
        <v>0</v>
      </c>
    </row>
    <row r="22" spans="1:9" ht="15">
      <c r="A22" s="1" t="s">
        <v>19</v>
      </c>
      <c r="B22" s="84" t="s">
        <v>312</v>
      </c>
      <c r="C22" s="85"/>
      <c r="D22" s="23" t="s">
        <v>96</v>
      </c>
      <c r="E22" s="23">
        <v>220</v>
      </c>
      <c r="F22" s="21"/>
      <c r="G22" s="21">
        <f t="shared" si="1"/>
        <v>0</v>
      </c>
      <c r="H22" s="33">
        <v>0.05</v>
      </c>
      <c r="I22" s="21">
        <f t="shared" si="0"/>
        <v>0</v>
      </c>
    </row>
    <row r="23" spans="1:9" ht="15">
      <c r="A23" s="1" t="s">
        <v>20</v>
      </c>
      <c r="B23" s="84" t="s">
        <v>313</v>
      </c>
      <c r="C23" s="85"/>
      <c r="D23" s="23" t="s">
        <v>96</v>
      </c>
      <c r="E23" s="23">
        <v>100</v>
      </c>
      <c r="F23" s="21"/>
      <c r="G23" s="21">
        <f>SUM(E23*F23)</f>
        <v>0</v>
      </c>
      <c r="H23" s="33">
        <v>0.05</v>
      </c>
      <c r="I23" s="21">
        <f t="shared" si="0"/>
        <v>0</v>
      </c>
    </row>
    <row r="24" spans="1:9" ht="15">
      <c r="A24" s="1" t="s">
        <v>21</v>
      </c>
      <c r="B24" s="84" t="s">
        <v>314</v>
      </c>
      <c r="C24" s="85"/>
      <c r="D24" s="23" t="s">
        <v>96</v>
      </c>
      <c r="E24" s="23">
        <v>300</v>
      </c>
      <c r="F24" s="21"/>
      <c r="G24" s="21">
        <f t="shared" si="1"/>
        <v>0</v>
      </c>
      <c r="H24" s="33">
        <v>0.05</v>
      </c>
      <c r="I24" s="21">
        <f t="shared" si="0"/>
        <v>0</v>
      </c>
    </row>
    <row r="25" spans="1:9" ht="15">
      <c r="A25" s="1" t="s">
        <v>22</v>
      </c>
      <c r="B25" s="84" t="s">
        <v>315</v>
      </c>
      <c r="C25" s="85"/>
      <c r="D25" s="23" t="s">
        <v>48</v>
      </c>
      <c r="E25" s="23">
        <v>100</v>
      </c>
      <c r="F25" s="21"/>
      <c r="G25" s="21">
        <f t="shared" si="1"/>
        <v>0</v>
      </c>
      <c r="H25" s="33">
        <v>0.05</v>
      </c>
      <c r="I25" s="21">
        <f t="shared" si="0"/>
        <v>0</v>
      </c>
    </row>
    <row r="26" spans="1:9" ht="15">
      <c r="A26" s="1" t="s">
        <v>23</v>
      </c>
      <c r="B26" s="84" t="s">
        <v>316</v>
      </c>
      <c r="C26" s="85"/>
      <c r="D26" s="23" t="s">
        <v>96</v>
      </c>
      <c r="E26" s="23">
        <v>100</v>
      </c>
      <c r="F26" s="21"/>
      <c r="G26" s="21">
        <f t="shared" si="1"/>
        <v>0</v>
      </c>
      <c r="H26" s="33">
        <v>0.05</v>
      </c>
      <c r="I26" s="21">
        <f t="shared" si="0"/>
        <v>0</v>
      </c>
    </row>
    <row r="27" spans="1:9" ht="15">
      <c r="A27" s="1" t="s">
        <v>24</v>
      </c>
      <c r="B27" s="84" t="s">
        <v>317</v>
      </c>
      <c r="C27" s="85"/>
      <c r="D27" s="23" t="s">
        <v>299</v>
      </c>
      <c r="E27" s="23">
        <v>200</v>
      </c>
      <c r="F27" s="21"/>
      <c r="G27" s="21">
        <f t="shared" si="1"/>
        <v>0</v>
      </c>
      <c r="H27" s="33">
        <v>0.05</v>
      </c>
      <c r="I27" s="21">
        <f t="shared" si="0"/>
        <v>0</v>
      </c>
    </row>
    <row r="28" spans="1:9" ht="15">
      <c r="A28" s="1" t="s">
        <v>25</v>
      </c>
      <c r="B28" s="84" t="s">
        <v>317</v>
      </c>
      <c r="C28" s="85"/>
      <c r="D28" s="23" t="s">
        <v>96</v>
      </c>
      <c r="E28" s="23">
        <v>11</v>
      </c>
      <c r="F28" s="21"/>
      <c r="G28" s="21">
        <f t="shared" si="1"/>
        <v>0</v>
      </c>
      <c r="H28" s="33">
        <v>0.05</v>
      </c>
      <c r="I28" s="21">
        <f t="shared" si="0"/>
        <v>0</v>
      </c>
    </row>
    <row r="29" spans="1:9" ht="15">
      <c r="A29" s="1" t="s">
        <v>26</v>
      </c>
      <c r="B29" s="84" t="s">
        <v>318</v>
      </c>
      <c r="C29" s="85"/>
      <c r="D29" s="23" t="s">
        <v>48</v>
      </c>
      <c r="E29" s="23">
        <v>100</v>
      </c>
      <c r="F29" s="21"/>
      <c r="G29" s="21">
        <f t="shared" si="1"/>
        <v>0</v>
      </c>
      <c r="H29" s="33">
        <v>0.05</v>
      </c>
      <c r="I29" s="21">
        <f t="shared" si="0"/>
        <v>0</v>
      </c>
    </row>
    <row r="30" spans="1:9" ht="15">
      <c r="A30" s="1" t="s">
        <v>27</v>
      </c>
      <c r="B30" s="84" t="s">
        <v>319</v>
      </c>
      <c r="C30" s="85"/>
      <c r="D30" s="23" t="s">
        <v>96</v>
      </c>
      <c r="E30" s="23">
        <v>120</v>
      </c>
      <c r="F30" s="21"/>
      <c r="G30" s="21">
        <f t="shared" si="1"/>
        <v>0</v>
      </c>
      <c r="H30" s="33">
        <v>0.05</v>
      </c>
      <c r="I30" s="21">
        <f t="shared" si="0"/>
        <v>0</v>
      </c>
    </row>
    <row r="31" spans="1:9" ht="15">
      <c r="A31" s="1" t="s">
        <v>28</v>
      </c>
      <c r="B31" s="84" t="s">
        <v>320</v>
      </c>
      <c r="C31" s="85"/>
      <c r="D31" s="23" t="s">
        <v>96</v>
      </c>
      <c r="E31" s="23">
        <v>520</v>
      </c>
      <c r="F31" s="21"/>
      <c r="G31" s="21">
        <f t="shared" si="1"/>
        <v>0</v>
      </c>
      <c r="H31" s="33">
        <v>0.05</v>
      </c>
      <c r="I31" s="21">
        <f t="shared" si="0"/>
        <v>0</v>
      </c>
    </row>
    <row r="32" spans="1:9" ht="15">
      <c r="A32" s="1" t="s">
        <v>29</v>
      </c>
      <c r="B32" s="84" t="s">
        <v>321</v>
      </c>
      <c r="C32" s="85"/>
      <c r="D32" s="23" t="s">
        <v>96</v>
      </c>
      <c r="E32" s="23">
        <v>350</v>
      </c>
      <c r="F32" s="21"/>
      <c r="G32" s="21">
        <f t="shared" si="1"/>
        <v>0</v>
      </c>
      <c r="H32" s="33">
        <v>0.05</v>
      </c>
      <c r="I32" s="21">
        <f t="shared" si="0"/>
        <v>0</v>
      </c>
    </row>
    <row r="33" spans="1:9" ht="15">
      <c r="A33" s="1" t="s">
        <v>30</v>
      </c>
      <c r="B33" s="84" t="s">
        <v>322</v>
      </c>
      <c r="C33" s="85"/>
      <c r="D33" s="23" t="s">
        <v>96</v>
      </c>
      <c r="E33" s="23">
        <v>200</v>
      </c>
      <c r="F33" s="21"/>
      <c r="G33" s="21">
        <f t="shared" si="1"/>
        <v>0</v>
      </c>
      <c r="H33" s="33">
        <v>0.05</v>
      </c>
      <c r="I33" s="21">
        <f t="shared" si="0"/>
        <v>0</v>
      </c>
    </row>
    <row r="34" spans="1:9" ht="15">
      <c r="A34" s="1" t="s">
        <v>31</v>
      </c>
      <c r="B34" s="84" t="s">
        <v>344</v>
      </c>
      <c r="C34" s="85"/>
      <c r="D34" s="23" t="s">
        <v>48</v>
      </c>
      <c r="E34" s="23">
        <v>50</v>
      </c>
      <c r="F34" s="21"/>
      <c r="G34" s="21">
        <f t="shared" si="1"/>
        <v>0</v>
      </c>
      <c r="H34" s="33">
        <v>0.05</v>
      </c>
      <c r="I34" s="21">
        <f t="shared" si="0"/>
        <v>0</v>
      </c>
    </row>
    <row r="35" spans="1:9" ht="15">
      <c r="A35" s="1" t="s">
        <v>32</v>
      </c>
      <c r="B35" s="84" t="s">
        <v>323</v>
      </c>
      <c r="C35" s="85"/>
      <c r="D35" s="23" t="s">
        <v>299</v>
      </c>
      <c r="E35" s="23">
        <v>520</v>
      </c>
      <c r="F35" s="21"/>
      <c r="G35" s="21">
        <f t="shared" si="1"/>
        <v>0</v>
      </c>
      <c r="H35" s="33">
        <v>0.05</v>
      </c>
      <c r="I35" s="21">
        <f t="shared" si="0"/>
        <v>0</v>
      </c>
    </row>
    <row r="36" spans="1:9" ht="15">
      <c r="A36" s="1" t="s">
        <v>33</v>
      </c>
      <c r="B36" s="84" t="s">
        <v>323</v>
      </c>
      <c r="C36" s="85"/>
      <c r="D36" s="23" t="s">
        <v>96</v>
      </c>
      <c r="E36" s="23">
        <v>3</v>
      </c>
      <c r="F36" s="21"/>
      <c r="G36" s="21">
        <f t="shared" si="1"/>
        <v>0</v>
      </c>
      <c r="H36" s="33">
        <v>0.05</v>
      </c>
      <c r="I36" s="21">
        <f t="shared" si="0"/>
        <v>0</v>
      </c>
    </row>
    <row r="37" spans="1:9" ht="15">
      <c r="A37" s="1" t="s">
        <v>34</v>
      </c>
      <c r="B37" s="84" t="s">
        <v>324</v>
      </c>
      <c r="C37" s="85"/>
      <c r="D37" s="23" t="s">
        <v>96</v>
      </c>
      <c r="E37" s="23">
        <v>100</v>
      </c>
      <c r="F37" s="21"/>
      <c r="G37" s="21">
        <f t="shared" si="1"/>
        <v>0</v>
      </c>
      <c r="H37" s="33">
        <v>0.05</v>
      </c>
      <c r="I37" s="21">
        <f t="shared" si="0"/>
        <v>0</v>
      </c>
    </row>
    <row r="38" spans="1:9" ht="15">
      <c r="A38" s="1" t="s">
        <v>35</v>
      </c>
      <c r="B38" s="84" t="s">
        <v>325</v>
      </c>
      <c r="C38" s="85"/>
      <c r="D38" s="23" t="s">
        <v>96</v>
      </c>
      <c r="E38" s="23">
        <v>200</v>
      </c>
      <c r="F38" s="21"/>
      <c r="G38" s="21">
        <f>SUM(E38*F38)</f>
        <v>0</v>
      </c>
      <c r="H38" s="33">
        <v>0.05</v>
      </c>
      <c r="I38" s="21">
        <f t="shared" si="0"/>
        <v>0</v>
      </c>
    </row>
    <row r="39" spans="1:9" ht="15">
      <c r="A39" s="1" t="s">
        <v>36</v>
      </c>
      <c r="B39" s="84" t="s">
        <v>326</v>
      </c>
      <c r="C39" s="85"/>
      <c r="D39" s="23" t="s">
        <v>96</v>
      </c>
      <c r="E39" s="23">
        <v>400</v>
      </c>
      <c r="F39" s="21"/>
      <c r="G39" s="21">
        <f t="shared" si="1"/>
        <v>0</v>
      </c>
      <c r="H39" s="33">
        <v>0.05</v>
      </c>
      <c r="I39" s="21">
        <f t="shared" si="0"/>
        <v>0</v>
      </c>
    </row>
    <row r="40" spans="1:9" ht="15">
      <c r="A40" s="1" t="s">
        <v>37</v>
      </c>
      <c r="B40" s="84" t="s">
        <v>327</v>
      </c>
      <c r="C40" s="85"/>
      <c r="D40" s="23" t="s">
        <v>96</v>
      </c>
      <c r="E40" s="23">
        <v>60</v>
      </c>
      <c r="F40" s="21"/>
      <c r="G40" s="21">
        <f t="shared" si="1"/>
        <v>0</v>
      </c>
      <c r="H40" s="33">
        <v>0.05</v>
      </c>
      <c r="I40" s="21">
        <f t="shared" si="0"/>
        <v>0</v>
      </c>
    </row>
    <row r="41" spans="1:9" ht="15">
      <c r="A41" s="1" t="s">
        <v>38</v>
      </c>
      <c r="B41" s="84" t="s">
        <v>328</v>
      </c>
      <c r="C41" s="85"/>
      <c r="D41" s="23" t="s">
        <v>96</v>
      </c>
      <c r="E41" s="23">
        <v>350</v>
      </c>
      <c r="F41" s="21"/>
      <c r="G41" s="21">
        <f t="shared" si="1"/>
        <v>0</v>
      </c>
      <c r="H41" s="33">
        <v>0.05</v>
      </c>
      <c r="I41" s="21">
        <f t="shared" si="0"/>
        <v>0</v>
      </c>
    </row>
    <row r="42" spans="1:9" ht="15">
      <c r="A42" s="1" t="s">
        <v>39</v>
      </c>
      <c r="B42" s="84" t="s">
        <v>329</v>
      </c>
      <c r="C42" s="85"/>
      <c r="D42" s="23" t="s">
        <v>96</v>
      </c>
      <c r="E42" s="23">
        <v>60</v>
      </c>
      <c r="F42" s="21"/>
      <c r="G42" s="21">
        <f t="shared" si="1"/>
        <v>0</v>
      </c>
      <c r="H42" s="33">
        <v>0.05</v>
      </c>
      <c r="I42" s="21">
        <f t="shared" si="0"/>
        <v>0</v>
      </c>
    </row>
    <row r="43" spans="1:9" ht="15">
      <c r="A43" s="1" t="s">
        <v>40</v>
      </c>
      <c r="B43" s="84" t="s">
        <v>330</v>
      </c>
      <c r="C43" s="85"/>
      <c r="D43" s="23" t="s">
        <v>96</v>
      </c>
      <c r="E43" s="23">
        <v>40</v>
      </c>
      <c r="F43" s="21"/>
      <c r="G43" s="21">
        <f t="shared" si="1"/>
        <v>0</v>
      </c>
      <c r="H43" s="33">
        <v>0.05</v>
      </c>
      <c r="I43" s="21">
        <f t="shared" si="0"/>
        <v>0</v>
      </c>
    </row>
    <row r="44" spans="1:9" ht="15">
      <c r="A44" s="1" t="s">
        <v>41</v>
      </c>
      <c r="B44" s="84" t="s">
        <v>331</v>
      </c>
      <c r="C44" s="85"/>
      <c r="D44" s="23" t="s">
        <v>96</v>
      </c>
      <c r="E44" s="23">
        <v>300</v>
      </c>
      <c r="F44" s="21"/>
      <c r="G44" s="21">
        <f t="shared" si="1"/>
        <v>0</v>
      </c>
      <c r="H44" s="33">
        <v>0.05</v>
      </c>
      <c r="I44" s="21">
        <f t="shared" si="0"/>
        <v>0</v>
      </c>
    </row>
    <row r="45" spans="1:9" ht="15">
      <c r="A45" s="1" t="s">
        <v>42</v>
      </c>
      <c r="B45" s="84" t="s">
        <v>332</v>
      </c>
      <c r="C45" s="85"/>
      <c r="D45" s="23" t="s">
        <v>96</v>
      </c>
      <c r="E45" s="23">
        <v>68</v>
      </c>
      <c r="F45" s="21"/>
      <c r="G45" s="21">
        <f t="shared" si="1"/>
        <v>0</v>
      </c>
      <c r="H45" s="33">
        <v>0.05</v>
      </c>
      <c r="I45" s="21">
        <f t="shared" si="0"/>
        <v>0</v>
      </c>
    </row>
    <row r="46" spans="1:9" ht="15">
      <c r="A46" s="1" t="s">
        <v>43</v>
      </c>
      <c r="B46" s="84" t="s">
        <v>333</v>
      </c>
      <c r="C46" s="85"/>
      <c r="D46" s="23" t="s">
        <v>96</v>
      </c>
      <c r="E46" s="23">
        <v>38</v>
      </c>
      <c r="F46" s="21"/>
      <c r="G46" s="21">
        <f t="shared" si="1"/>
        <v>0</v>
      </c>
      <c r="H46" s="33">
        <v>0.05</v>
      </c>
      <c r="I46" s="21">
        <f t="shared" si="0"/>
        <v>0</v>
      </c>
    </row>
    <row r="47" spans="1:9" ht="15">
      <c r="A47" s="1" t="s">
        <v>44</v>
      </c>
      <c r="B47" s="84" t="s">
        <v>334</v>
      </c>
      <c r="C47" s="85"/>
      <c r="D47" s="23" t="s">
        <v>48</v>
      </c>
      <c r="E47" s="23">
        <v>190</v>
      </c>
      <c r="F47" s="21"/>
      <c r="G47" s="21">
        <f>SUM(E47*F47)</f>
        <v>0</v>
      </c>
      <c r="H47" s="33">
        <v>0.05</v>
      </c>
      <c r="I47" s="21">
        <f t="shared" si="0"/>
        <v>0</v>
      </c>
    </row>
    <row r="48" spans="1:9" ht="15">
      <c r="A48" s="1" t="s">
        <v>45</v>
      </c>
      <c r="B48" s="84" t="s">
        <v>335</v>
      </c>
      <c r="C48" s="85"/>
      <c r="D48" s="23" t="s">
        <v>48</v>
      </c>
      <c r="E48" s="23">
        <v>50</v>
      </c>
      <c r="F48" s="21"/>
      <c r="G48" s="21">
        <f t="shared" si="1"/>
        <v>0</v>
      </c>
      <c r="H48" s="33">
        <v>0.05</v>
      </c>
      <c r="I48" s="21">
        <f t="shared" si="0"/>
        <v>0</v>
      </c>
    </row>
    <row r="49" spans="1:9" ht="15">
      <c r="A49" s="1" t="s">
        <v>46</v>
      </c>
      <c r="B49" s="84" t="s">
        <v>336</v>
      </c>
      <c r="C49" s="85"/>
      <c r="D49" s="23" t="s">
        <v>299</v>
      </c>
      <c r="E49" s="23">
        <v>700</v>
      </c>
      <c r="F49" s="21"/>
      <c r="G49" s="21">
        <f t="shared" si="1"/>
        <v>0</v>
      </c>
      <c r="H49" s="33">
        <v>0.05</v>
      </c>
      <c r="I49" s="21">
        <f t="shared" si="0"/>
        <v>0</v>
      </c>
    </row>
    <row r="50" spans="1:9" ht="15">
      <c r="A50" s="1" t="s">
        <v>47</v>
      </c>
      <c r="B50" s="84" t="s">
        <v>337</v>
      </c>
      <c r="C50" s="85"/>
      <c r="D50" s="23" t="s">
        <v>48</v>
      </c>
      <c r="E50" s="23">
        <v>800</v>
      </c>
      <c r="F50" s="21"/>
      <c r="G50" s="21">
        <f t="shared" si="1"/>
        <v>0</v>
      </c>
      <c r="H50" s="33">
        <v>0.05</v>
      </c>
      <c r="I50" s="21">
        <f t="shared" si="0"/>
        <v>0</v>
      </c>
    </row>
    <row r="51" spans="1:9" ht="15">
      <c r="A51" s="1" t="s">
        <v>51</v>
      </c>
      <c r="B51" s="84" t="s">
        <v>338</v>
      </c>
      <c r="C51" s="85"/>
      <c r="D51" s="23" t="s">
        <v>96</v>
      </c>
      <c r="E51" s="23">
        <v>40</v>
      </c>
      <c r="F51" s="21"/>
      <c r="G51" s="21">
        <f t="shared" si="1"/>
        <v>0</v>
      </c>
      <c r="H51" s="33">
        <v>0.05</v>
      </c>
      <c r="I51" s="21">
        <f t="shared" si="0"/>
        <v>0</v>
      </c>
    </row>
    <row r="52" spans="1:9" ht="15">
      <c r="A52" s="1" t="s">
        <v>52</v>
      </c>
      <c r="B52" s="84" t="s">
        <v>339</v>
      </c>
      <c r="C52" s="85"/>
      <c r="D52" s="23" t="s">
        <v>299</v>
      </c>
      <c r="E52" s="23">
        <v>30</v>
      </c>
      <c r="F52" s="21"/>
      <c r="G52" s="21">
        <f t="shared" si="1"/>
        <v>0</v>
      </c>
      <c r="H52" s="33">
        <v>0.05</v>
      </c>
      <c r="I52" s="21">
        <f t="shared" si="0"/>
        <v>0</v>
      </c>
    </row>
    <row r="53" spans="1:9" ht="15">
      <c r="A53" s="1" t="s">
        <v>53</v>
      </c>
      <c r="B53" s="84" t="s">
        <v>340</v>
      </c>
      <c r="C53" s="85"/>
      <c r="D53" s="23" t="s">
        <v>299</v>
      </c>
      <c r="E53" s="23">
        <v>900</v>
      </c>
      <c r="F53" s="21"/>
      <c r="G53" s="21">
        <f t="shared" si="1"/>
        <v>0</v>
      </c>
      <c r="H53" s="33">
        <v>0.05</v>
      </c>
      <c r="I53" s="21">
        <f t="shared" si="0"/>
        <v>0</v>
      </c>
    </row>
    <row r="54" spans="1:9" ht="15">
      <c r="A54" s="1" t="s">
        <v>54</v>
      </c>
      <c r="B54" s="87" t="s">
        <v>341</v>
      </c>
      <c r="C54" s="88"/>
      <c r="D54" s="23" t="s">
        <v>96</v>
      </c>
      <c r="E54" s="23">
        <v>160</v>
      </c>
      <c r="F54" s="21"/>
      <c r="G54" s="21">
        <f t="shared" si="1"/>
        <v>0</v>
      </c>
      <c r="H54" s="33">
        <v>0.05</v>
      </c>
      <c r="I54" s="21">
        <f t="shared" si="0"/>
        <v>0</v>
      </c>
    </row>
    <row r="55" spans="1:9" ht="15">
      <c r="A55" s="1" t="s">
        <v>55</v>
      </c>
      <c r="B55" s="87" t="s">
        <v>342</v>
      </c>
      <c r="C55" s="88"/>
      <c r="D55" s="23" t="s">
        <v>96</v>
      </c>
      <c r="E55" s="23">
        <v>500</v>
      </c>
      <c r="F55" s="21"/>
      <c r="G55" s="21">
        <f t="shared" si="1"/>
        <v>0</v>
      </c>
      <c r="H55" s="33">
        <v>0.05</v>
      </c>
      <c r="I55" s="21">
        <f t="shared" si="0"/>
        <v>0</v>
      </c>
    </row>
    <row r="56" spans="1:9" ht="15.75" thickBot="1">
      <c r="A56" s="1" t="s">
        <v>56</v>
      </c>
      <c r="B56" s="87" t="s">
        <v>343</v>
      </c>
      <c r="C56" s="88"/>
      <c r="D56" s="23" t="s">
        <v>96</v>
      </c>
      <c r="E56" s="23">
        <v>6000</v>
      </c>
      <c r="F56" s="21"/>
      <c r="G56" s="21">
        <f t="shared" si="1"/>
        <v>0</v>
      </c>
      <c r="H56" s="33">
        <v>0.05</v>
      </c>
      <c r="I56" s="21">
        <f t="shared" si="0"/>
        <v>0</v>
      </c>
    </row>
    <row r="57" spans="1:9" ht="15.75" thickBot="1">
      <c r="B57" s="31"/>
      <c r="C57" s="31"/>
      <c r="D57" s="27"/>
      <c r="E57" s="27"/>
      <c r="F57" s="28"/>
      <c r="G57" s="35">
        <f>SUM(G6:G56)</f>
        <v>0</v>
      </c>
      <c r="H57" s="34"/>
      <c r="I57" s="30">
        <f>SUM(I6:I56)</f>
        <v>0</v>
      </c>
    </row>
  </sheetData>
  <mergeCells count="57">
    <mergeCell ref="B2:C2"/>
    <mergeCell ref="H2:I2"/>
    <mergeCell ref="B56:C5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:I4"/>
    <mergeCell ref="B5:C5"/>
    <mergeCell ref="B6:C6"/>
    <mergeCell ref="B7:C7"/>
    <mergeCell ref="B3:F3"/>
    <mergeCell ref="H3:I3"/>
  </mergeCells>
  <phoneticPr fontId="16" type="noConversion"/>
  <pageMargins left="0.7" right="0.7" top="0.75" bottom="0.75" header="0.3" footer="0.3"/>
  <pageSetup paperSize="9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workbookViewId="0">
      <selection activeCell="B2" sqref="B2:C2"/>
    </sheetView>
  </sheetViews>
  <sheetFormatPr defaultRowHeight="14.2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9.625" style="2" customWidth="1"/>
    <col min="6" max="6" width="8.875" style="12" customWidth="1"/>
    <col min="7" max="7" width="13.375" style="15" customWidth="1"/>
    <col min="8" max="8" width="7.125" customWidth="1"/>
    <col min="9" max="9" width="14" style="15" customWidth="1"/>
  </cols>
  <sheetData>
    <row r="2" spans="1:9" ht="39" customHeight="1">
      <c r="B2" s="77"/>
      <c r="C2" s="78"/>
      <c r="H2" s="96" t="s">
        <v>357</v>
      </c>
      <c r="I2" s="97"/>
    </row>
    <row r="3" spans="1:9" ht="24.95" customHeight="1">
      <c r="B3" s="79" t="s">
        <v>101</v>
      </c>
      <c r="C3" s="79"/>
      <c r="D3" s="79"/>
      <c r="E3" s="79"/>
      <c r="F3" s="79"/>
      <c r="G3" s="16" t="s">
        <v>104</v>
      </c>
      <c r="H3" s="86" t="s">
        <v>359</v>
      </c>
      <c r="I3" s="86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7" t="s">
        <v>94</v>
      </c>
      <c r="I5" s="17" t="s">
        <v>2</v>
      </c>
    </row>
    <row r="6" spans="1:9" ht="15">
      <c r="A6" s="40" t="s">
        <v>3</v>
      </c>
      <c r="B6" s="91" t="s">
        <v>165</v>
      </c>
      <c r="C6" s="92"/>
      <c r="D6" s="36" t="s">
        <v>96</v>
      </c>
      <c r="E6" s="36">
        <v>20</v>
      </c>
      <c r="F6" s="14"/>
      <c r="G6" s="21">
        <f>SUM(E6*F6)</f>
        <v>0</v>
      </c>
      <c r="H6" s="37">
        <v>0.05</v>
      </c>
      <c r="I6" s="21">
        <f t="shared" ref="I6:I38" si="0">G6*(1+H6)</f>
        <v>0</v>
      </c>
    </row>
    <row r="7" spans="1:9" ht="15">
      <c r="A7" s="40" t="s">
        <v>4</v>
      </c>
      <c r="B7" s="91" t="s">
        <v>166</v>
      </c>
      <c r="C7" s="92"/>
      <c r="D7" s="36" t="s">
        <v>96</v>
      </c>
      <c r="E7" s="36">
        <v>22</v>
      </c>
      <c r="F7" s="14"/>
      <c r="G7" s="21">
        <f>SUM(E7*F7)</f>
        <v>0</v>
      </c>
      <c r="H7" s="37">
        <v>0.05</v>
      </c>
      <c r="I7" s="21">
        <f t="shared" si="0"/>
        <v>0</v>
      </c>
    </row>
    <row r="8" spans="1:9" ht="15">
      <c r="A8" s="40" t="s">
        <v>5</v>
      </c>
      <c r="B8" s="84" t="s">
        <v>136</v>
      </c>
      <c r="C8" s="85"/>
      <c r="D8" s="23" t="s">
        <v>96</v>
      </c>
      <c r="E8" s="23">
        <v>135</v>
      </c>
      <c r="F8" s="20"/>
      <c r="G8" s="21">
        <f>SUM(E8*F8)</f>
        <v>0</v>
      </c>
      <c r="H8" s="24">
        <v>0.05</v>
      </c>
      <c r="I8" s="21">
        <f t="shared" si="0"/>
        <v>0</v>
      </c>
    </row>
    <row r="9" spans="1:9" ht="15">
      <c r="A9" s="40" t="s">
        <v>6</v>
      </c>
      <c r="B9" s="84" t="s">
        <v>137</v>
      </c>
      <c r="C9" s="85"/>
      <c r="D9" s="23" t="s">
        <v>96</v>
      </c>
      <c r="E9" s="23">
        <v>245</v>
      </c>
      <c r="F9" s="20"/>
      <c r="G9" s="21">
        <f t="shared" ref="G9:G38" si="1">SUM(E9*F9)</f>
        <v>0</v>
      </c>
      <c r="H9" s="24">
        <v>0.05</v>
      </c>
      <c r="I9" s="21">
        <f t="shared" si="0"/>
        <v>0</v>
      </c>
    </row>
    <row r="10" spans="1:9" ht="15">
      <c r="A10" s="40" t="s">
        <v>7</v>
      </c>
      <c r="B10" s="84" t="s">
        <v>138</v>
      </c>
      <c r="C10" s="85"/>
      <c r="D10" s="23" t="s">
        <v>96</v>
      </c>
      <c r="E10" s="23">
        <v>280</v>
      </c>
      <c r="F10" s="20"/>
      <c r="G10" s="21">
        <f t="shared" si="1"/>
        <v>0</v>
      </c>
      <c r="H10" s="24">
        <v>0.05</v>
      </c>
      <c r="I10" s="21">
        <f t="shared" si="0"/>
        <v>0</v>
      </c>
    </row>
    <row r="11" spans="1:9" ht="15">
      <c r="A11" s="40" t="s">
        <v>8</v>
      </c>
      <c r="B11" s="84" t="s">
        <v>139</v>
      </c>
      <c r="C11" s="85"/>
      <c r="D11" s="23" t="s">
        <v>96</v>
      </c>
      <c r="E11" s="23">
        <v>189</v>
      </c>
      <c r="F11" s="20"/>
      <c r="G11" s="21">
        <f t="shared" si="1"/>
        <v>0</v>
      </c>
      <c r="H11" s="24">
        <v>0.05</v>
      </c>
      <c r="I11" s="21">
        <f t="shared" si="0"/>
        <v>0</v>
      </c>
    </row>
    <row r="12" spans="1:9" ht="15">
      <c r="A12" s="40" t="s">
        <v>9</v>
      </c>
      <c r="B12" s="84" t="s">
        <v>140</v>
      </c>
      <c r="C12" s="85"/>
      <c r="D12" s="23" t="s">
        <v>96</v>
      </c>
      <c r="E12" s="23">
        <v>28</v>
      </c>
      <c r="F12" s="20"/>
      <c r="G12" s="21">
        <f t="shared" si="1"/>
        <v>0</v>
      </c>
      <c r="H12" s="24">
        <v>0.05</v>
      </c>
      <c r="I12" s="21">
        <f t="shared" si="0"/>
        <v>0</v>
      </c>
    </row>
    <row r="13" spans="1:9" ht="15">
      <c r="A13" s="40" t="s">
        <v>10</v>
      </c>
      <c r="B13" s="84" t="s">
        <v>141</v>
      </c>
      <c r="C13" s="85"/>
      <c r="D13" s="23" t="s">
        <v>96</v>
      </c>
      <c r="E13" s="23">
        <v>21</v>
      </c>
      <c r="F13" s="20"/>
      <c r="G13" s="21">
        <f>SUM(E13*F13)</f>
        <v>0</v>
      </c>
      <c r="H13" s="24">
        <v>0.05</v>
      </c>
      <c r="I13" s="21">
        <f t="shared" si="0"/>
        <v>0</v>
      </c>
    </row>
    <row r="14" spans="1:9" ht="15">
      <c r="A14" s="40" t="s">
        <v>11</v>
      </c>
      <c r="B14" s="84" t="s">
        <v>142</v>
      </c>
      <c r="C14" s="85"/>
      <c r="D14" s="23" t="s">
        <v>96</v>
      </c>
      <c r="E14" s="23">
        <v>72</v>
      </c>
      <c r="F14" s="20"/>
      <c r="G14" s="21">
        <f t="shared" si="1"/>
        <v>0</v>
      </c>
      <c r="H14" s="24">
        <v>0.05</v>
      </c>
      <c r="I14" s="21">
        <f t="shared" si="0"/>
        <v>0</v>
      </c>
    </row>
    <row r="15" spans="1:9" ht="15">
      <c r="A15" s="40" t="s">
        <v>12</v>
      </c>
      <c r="B15" s="84" t="s">
        <v>143</v>
      </c>
      <c r="C15" s="85"/>
      <c r="D15" s="23" t="s">
        <v>96</v>
      </c>
      <c r="E15" s="23">
        <v>33</v>
      </c>
      <c r="F15" s="20"/>
      <c r="G15" s="21">
        <f t="shared" si="1"/>
        <v>0</v>
      </c>
      <c r="H15" s="24">
        <v>0.05</v>
      </c>
      <c r="I15" s="21">
        <f t="shared" si="0"/>
        <v>0</v>
      </c>
    </row>
    <row r="16" spans="1:9" ht="15">
      <c r="A16" s="40" t="s">
        <v>13</v>
      </c>
      <c r="B16" s="84" t="s">
        <v>167</v>
      </c>
      <c r="C16" s="85"/>
      <c r="D16" s="23" t="s">
        <v>96</v>
      </c>
      <c r="E16" s="23">
        <v>202</v>
      </c>
      <c r="F16" s="20"/>
      <c r="G16" s="21">
        <f t="shared" si="1"/>
        <v>0</v>
      </c>
      <c r="H16" s="24">
        <v>0.05</v>
      </c>
      <c r="I16" s="21">
        <f t="shared" si="0"/>
        <v>0</v>
      </c>
    </row>
    <row r="17" spans="1:9" ht="15">
      <c r="A17" s="40" t="s">
        <v>14</v>
      </c>
      <c r="B17" s="84" t="s">
        <v>144</v>
      </c>
      <c r="C17" s="85"/>
      <c r="D17" s="23" t="s">
        <v>96</v>
      </c>
      <c r="E17" s="23">
        <v>209</v>
      </c>
      <c r="F17" s="20"/>
      <c r="G17" s="21">
        <f t="shared" si="1"/>
        <v>0</v>
      </c>
      <c r="H17" s="24">
        <v>0.05</v>
      </c>
      <c r="I17" s="21">
        <f t="shared" si="0"/>
        <v>0</v>
      </c>
    </row>
    <row r="18" spans="1:9" ht="15">
      <c r="A18" s="40" t="s">
        <v>15</v>
      </c>
      <c r="B18" s="84" t="s">
        <v>145</v>
      </c>
      <c r="C18" s="85"/>
      <c r="D18" s="23" t="s">
        <v>96</v>
      </c>
      <c r="E18" s="23">
        <v>164</v>
      </c>
      <c r="F18" s="20"/>
      <c r="G18" s="21">
        <f t="shared" si="1"/>
        <v>0</v>
      </c>
      <c r="H18" s="24">
        <v>0.05</v>
      </c>
      <c r="I18" s="21">
        <f t="shared" si="0"/>
        <v>0</v>
      </c>
    </row>
    <row r="19" spans="1:9" ht="15">
      <c r="A19" s="40" t="s">
        <v>16</v>
      </c>
      <c r="B19" s="84" t="s">
        <v>146</v>
      </c>
      <c r="C19" s="85"/>
      <c r="D19" s="23" t="s">
        <v>96</v>
      </c>
      <c r="E19" s="23">
        <v>10</v>
      </c>
      <c r="F19" s="20"/>
      <c r="G19" s="21">
        <f t="shared" si="1"/>
        <v>0</v>
      </c>
      <c r="H19" s="24">
        <v>0.05</v>
      </c>
      <c r="I19" s="21">
        <f t="shared" si="0"/>
        <v>0</v>
      </c>
    </row>
    <row r="20" spans="1:9" ht="15">
      <c r="A20" s="40" t="s">
        <v>17</v>
      </c>
      <c r="B20" s="84" t="s">
        <v>147</v>
      </c>
      <c r="C20" s="85"/>
      <c r="D20" s="23" t="s">
        <v>96</v>
      </c>
      <c r="E20" s="23">
        <v>438</v>
      </c>
      <c r="F20" s="20"/>
      <c r="G20" s="21">
        <f t="shared" si="1"/>
        <v>0</v>
      </c>
      <c r="H20" s="24">
        <v>0.05</v>
      </c>
      <c r="I20" s="21">
        <f t="shared" si="0"/>
        <v>0</v>
      </c>
    </row>
    <row r="21" spans="1:9" ht="15">
      <c r="A21" s="40" t="s">
        <v>18</v>
      </c>
      <c r="B21" s="84" t="s">
        <v>148</v>
      </c>
      <c r="C21" s="85"/>
      <c r="D21" s="23" t="s">
        <v>96</v>
      </c>
      <c r="E21" s="23">
        <v>41</v>
      </c>
      <c r="F21" s="20"/>
      <c r="G21" s="21">
        <f t="shared" si="1"/>
        <v>0</v>
      </c>
      <c r="H21" s="24">
        <v>0.05</v>
      </c>
      <c r="I21" s="21">
        <f t="shared" si="0"/>
        <v>0</v>
      </c>
    </row>
    <row r="22" spans="1:9" ht="15">
      <c r="A22" s="40" t="s">
        <v>19</v>
      </c>
      <c r="B22" s="84" t="s">
        <v>149</v>
      </c>
      <c r="C22" s="85"/>
      <c r="D22" s="23" t="s">
        <v>96</v>
      </c>
      <c r="E22" s="23">
        <v>11</v>
      </c>
      <c r="F22" s="20"/>
      <c r="G22" s="21">
        <f t="shared" si="1"/>
        <v>0</v>
      </c>
      <c r="H22" s="24">
        <v>0.05</v>
      </c>
      <c r="I22" s="21">
        <f t="shared" si="0"/>
        <v>0</v>
      </c>
    </row>
    <row r="23" spans="1:9" ht="15">
      <c r="A23" s="40" t="s">
        <v>20</v>
      </c>
      <c r="B23" s="84" t="s">
        <v>150</v>
      </c>
      <c r="C23" s="85"/>
      <c r="D23" s="23" t="s">
        <v>96</v>
      </c>
      <c r="E23" s="23">
        <v>367</v>
      </c>
      <c r="F23" s="20"/>
      <c r="G23" s="21">
        <f t="shared" si="1"/>
        <v>0</v>
      </c>
      <c r="H23" s="24">
        <v>0.05</v>
      </c>
      <c r="I23" s="21">
        <f t="shared" si="0"/>
        <v>0</v>
      </c>
    </row>
    <row r="24" spans="1:9" ht="15">
      <c r="A24" s="40" t="s">
        <v>21</v>
      </c>
      <c r="B24" s="84" t="s">
        <v>151</v>
      </c>
      <c r="C24" s="85"/>
      <c r="D24" s="23" t="s">
        <v>96</v>
      </c>
      <c r="E24" s="23">
        <v>455</v>
      </c>
      <c r="F24" s="20"/>
      <c r="G24" s="21">
        <f t="shared" si="1"/>
        <v>0</v>
      </c>
      <c r="H24" s="24">
        <v>0.05</v>
      </c>
      <c r="I24" s="21">
        <f t="shared" si="0"/>
        <v>0</v>
      </c>
    </row>
    <row r="25" spans="1:9" ht="15">
      <c r="A25" s="40" t="s">
        <v>22</v>
      </c>
      <c r="B25" s="84" t="s">
        <v>152</v>
      </c>
      <c r="C25" s="85"/>
      <c r="D25" s="23" t="s">
        <v>96</v>
      </c>
      <c r="E25" s="23">
        <v>274</v>
      </c>
      <c r="F25" s="20"/>
      <c r="G25" s="21">
        <f t="shared" si="1"/>
        <v>0</v>
      </c>
      <c r="H25" s="24">
        <v>0.05</v>
      </c>
      <c r="I25" s="21">
        <f t="shared" si="0"/>
        <v>0</v>
      </c>
    </row>
    <row r="26" spans="1:9" ht="15">
      <c r="A26" s="40" t="s">
        <v>23</v>
      </c>
      <c r="B26" s="84" t="s">
        <v>153</v>
      </c>
      <c r="C26" s="85"/>
      <c r="D26" s="23" t="s">
        <v>96</v>
      </c>
      <c r="E26" s="23">
        <v>406</v>
      </c>
      <c r="F26" s="20"/>
      <c r="G26" s="21">
        <f>SUM(E26*F26)</f>
        <v>0</v>
      </c>
      <c r="H26" s="24">
        <v>0.05</v>
      </c>
      <c r="I26" s="21">
        <f t="shared" si="0"/>
        <v>0</v>
      </c>
    </row>
    <row r="27" spans="1:9" ht="15">
      <c r="A27" s="40" t="s">
        <v>24</v>
      </c>
      <c r="B27" s="84" t="s">
        <v>154</v>
      </c>
      <c r="C27" s="85"/>
      <c r="D27" s="23" t="s">
        <v>96</v>
      </c>
      <c r="E27" s="23">
        <v>52</v>
      </c>
      <c r="F27" s="20"/>
      <c r="G27" s="21">
        <f t="shared" si="1"/>
        <v>0</v>
      </c>
      <c r="H27" s="24">
        <v>0.05</v>
      </c>
      <c r="I27" s="21">
        <f t="shared" si="0"/>
        <v>0</v>
      </c>
    </row>
    <row r="28" spans="1:9" ht="15">
      <c r="A28" s="40" t="s">
        <v>25</v>
      </c>
      <c r="B28" s="84" t="s">
        <v>155</v>
      </c>
      <c r="C28" s="85"/>
      <c r="D28" s="23" t="s">
        <v>96</v>
      </c>
      <c r="E28" s="23">
        <v>62</v>
      </c>
      <c r="F28" s="20"/>
      <c r="G28" s="21">
        <f t="shared" si="1"/>
        <v>0</v>
      </c>
      <c r="H28" s="24">
        <v>0.05</v>
      </c>
      <c r="I28" s="21">
        <f t="shared" si="0"/>
        <v>0</v>
      </c>
    </row>
    <row r="29" spans="1:9" ht="15">
      <c r="A29" s="40" t="s">
        <v>26</v>
      </c>
      <c r="B29" s="84" t="s">
        <v>156</v>
      </c>
      <c r="C29" s="85"/>
      <c r="D29" s="23" t="s">
        <v>96</v>
      </c>
      <c r="E29" s="23">
        <v>14</v>
      </c>
      <c r="F29" s="20"/>
      <c r="G29" s="21">
        <f t="shared" si="1"/>
        <v>0</v>
      </c>
      <c r="H29" s="24">
        <v>0.05</v>
      </c>
      <c r="I29" s="21">
        <f t="shared" si="0"/>
        <v>0</v>
      </c>
    </row>
    <row r="30" spans="1:9" ht="15">
      <c r="A30" s="40" t="s">
        <v>27</v>
      </c>
      <c r="B30" s="84" t="s">
        <v>157</v>
      </c>
      <c r="C30" s="85"/>
      <c r="D30" s="23" t="s">
        <v>96</v>
      </c>
      <c r="E30" s="23">
        <v>20</v>
      </c>
      <c r="F30" s="20"/>
      <c r="G30" s="21">
        <f t="shared" si="1"/>
        <v>0</v>
      </c>
      <c r="H30" s="24">
        <v>0.05</v>
      </c>
      <c r="I30" s="21">
        <f t="shared" si="0"/>
        <v>0</v>
      </c>
    </row>
    <row r="31" spans="1:9" ht="15">
      <c r="A31" s="40" t="s">
        <v>28</v>
      </c>
      <c r="B31" s="84" t="s">
        <v>158</v>
      </c>
      <c r="C31" s="85"/>
      <c r="D31" s="23" t="s">
        <v>48</v>
      </c>
      <c r="E31" s="23">
        <v>80</v>
      </c>
      <c r="F31" s="20"/>
      <c r="G31" s="21">
        <f t="shared" si="1"/>
        <v>0</v>
      </c>
      <c r="H31" s="24">
        <v>0.05</v>
      </c>
      <c r="I31" s="21">
        <f t="shared" si="0"/>
        <v>0</v>
      </c>
    </row>
    <row r="32" spans="1:9" ht="15">
      <c r="A32" s="40" t="s">
        <v>29</v>
      </c>
      <c r="B32" s="84" t="s">
        <v>159</v>
      </c>
      <c r="C32" s="85"/>
      <c r="D32" s="23" t="s">
        <v>96</v>
      </c>
      <c r="E32" s="23">
        <v>18</v>
      </c>
      <c r="F32" s="20"/>
      <c r="G32" s="21">
        <f t="shared" si="1"/>
        <v>0</v>
      </c>
      <c r="H32" s="24">
        <v>0.05</v>
      </c>
      <c r="I32" s="21">
        <f t="shared" si="0"/>
        <v>0</v>
      </c>
    </row>
    <row r="33" spans="1:9" ht="15">
      <c r="A33" s="40" t="s">
        <v>30</v>
      </c>
      <c r="B33" s="84" t="s">
        <v>160</v>
      </c>
      <c r="C33" s="85"/>
      <c r="D33" s="23" t="s">
        <v>96</v>
      </c>
      <c r="E33" s="23">
        <v>22</v>
      </c>
      <c r="F33" s="20"/>
      <c r="G33" s="21">
        <f t="shared" si="1"/>
        <v>0</v>
      </c>
      <c r="H33" s="24">
        <v>0.05</v>
      </c>
      <c r="I33" s="21">
        <f t="shared" si="0"/>
        <v>0</v>
      </c>
    </row>
    <row r="34" spans="1:9" ht="15">
      <c r="A34" s="40" t="s">
        <v>31</v>
      </c>
      <c r="B34" s="84" t="s">
        <v>161</v>
      </c>
      <c r="C34" s="85"/>
      <c r="D34" s="23" t="s">
        <v>96</v>
      </c>
      <c r="E34" s="23">
        <v>10</v>
      </c>
      <c r="F34" s="20"/>
      <c r="G34" s="21">
        <f t="shared" si="1"/>
        <v>0</v>
      </c>
      <c r="H34" s="24">
        <v>0.05</v>
      </c>
      <c r="I34" s="21">
        <f t="shared" si="0"/>
        <v>0</v>
      </c>
    </row>
    <row r="35" spans="1:9" ht="15">
      <c r="A35" s="40" t="s">
        <v>32</v>
      </c>
      <c r="B35" s="84" t="s">
        <v>162</v>
      </c>
      <c r="C35" s="85"/>
      <c r="D35" s="23" t="s">
        <v>96</v>
      </c>
      <c r="E35" s="23">
        <v>372</v>
      </c>
      <c r="F35" s="20"/>
      <c r="G35" s="21">
        <f t="shared" si="1"/>
        <v>0</v>
      </c>
      <c r="H35" s="24">
        <v>0.05</v>
      </c>
      <c r="I35" s="21">
        <f t="shared" si="0"/>
        <v>0</v>
      </c>
    </row>
    <row r="36" spans="1:9" ht="15">
      <c r="A36" s="40" t="s">
        <v>33</v>
      </c>
      <c r="B36" s="84" t="s">
        <v>163</v>
      </c>
      <c r="C36" s="85"/>
      <c r="D36" s="23" t="s">
        <v>96</v>
      </c>
      <c r="E36" s="23">
        <v>75</v>
      </c>
      <c r="F36" s="20"/>
      <c r="G36" s="21">
        <f t="shared" si="1"/>
        <v>0</v>
      </c>
      <c r="H36" s="24">
        <v>0.05</v>
      </c>
      <c r="I36" s="21">
        <f t="shared" si="0"/>
        <v>0</v>
      </c>
    </row>
    <row r="37" spans="1:9" ht="15">
      <c r="A37" s="40" t="s">
        <v>34</v>
      </c>
      <c r="B37" s="84" t="s">
        <v>164</v>
      </c>
      <c r="C37" s="85"/>
      <c r="D37" s="23" t="s">
        <v>96</v>
      </c>
      <c r="E37" s="23">
        <v>64</v>
      </c>
      <c r="F37" s="20"/>
      <c r="G37" s="21">
        <f t="shared" si="1"/>
        <v>0</v>
      </c>
      <c r="H37" s="24">
        <v>0.05</v>
      </c>
      <c r="I37" s="21">
        <f t="shared" si="0"/>
        <v>0</v>
      </c>
    </row>
    <row r="38" spans="1:9" ht="15.75" thickBot="1">
      <c r="A38" s="40" t="s">
        <v>35</v>
      </c>
      <c r="B38" s="84" t="s">
        <v>267</v>
      </c>
      <c r="C38" s="85"/>
      <c r="D38" s="23" t="s">
        <v>96</v>
      </c>
      <c r="E38" s="23">
        <v>12</v>
      </c>
      <c r="F38" s="20"/>
      <c r="G38" s="21">
        <f t="shared" si="1"/>
        <v>0</v>
      </c>
      <c r="H38" s="22"/>
      <c r="I38" s="21">
        <f t="shared" si="0"/>
        <v>0</v>
      </c>
    </row>
    <row r="39" spans="1:9" ht="15.75" thickBot="1">
      <c r="A39" s="38"/>
      <c r="B39" s="31"/>
      <c r="C39" s="31"/>
      <c r="D39" s="27"/>
      <c r="E39" s="27"/>
      <c r="F39" s="39"/>
      <c r="G39" s="35">
        <f>SUM(G6:G38)</f>
        <v>0</v>
      </c>
      <c r="H39" s="29"/>
      <c r="I39" s="30">
        <f>SUM(I6:I38)</f>
        <v>0</v>
      </c>
    </row>
  </sheetData>
  <mergeCells count="39">
    <mergeCell ref="B16:C1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5:C15"/>
    <mergeCell ref="B2:C2"/>
    <mergeCell ref="B4:I4"/>
    <mergeCell ref="B5:C5"/>
    <mergeCell ref="B8:C8"/>
    <mergeCell ref="B9:C9"/>
    <mergeCell ref="B10:C10"/>
    <mergeCell ref="B11:C11"/>
    <mergeCell ref="B12:C12"/>
    <mergeCell ref="B13:C13"/>
    <mergeCell ref="B14:C14"/>
    <mergeCell ref="B3:F3"/>
    <mergeCell ref="B6:C6"/>
    <mergeCell ref="B7:C7"/>
    <mergeCell ref="H3:I3"/>
    <mergeCell ref="H2:I2"/>
  </mergeCells>
  <phoneticPr fontId="16" type="noConversion"/>
  <pageMargins left="0.7" right="0.7" top="0.75" bottom="0.75" header="0.3" footer="0.3"/>
  <pageSetup paperSize="9" scale="8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workbookViewId="0">
      <selection activeCell="B1" sqref="B1"/>
    </sheetView>
  </sheetViews>
  <sheetFormatPr defaultRowHeight="14.2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10.25" style="2" customWidth="1"/>
    <col min="6" max="6" width="9.625" style="15" customWidth="1"/>
    <col min="7" max="7" width="12.375" style="15" customWidth="1"/>
    <col min="8" max="8" width="11" style="2" customWidth="1"/>
    <col min="9" max="9" width="11.75" customWidth="1"/>
  </cols>
  <sheetData>
    <row r="2" spans="1:9" ht="32.25" customHeight="1">
      <c r="B2" s="77"/>
      <c r="C2" s="78"/>
      <c r="H2" s="96" t="s">
        <v>357</v>
      </c>
      <c r="I2" s="97"/>
    </row>
    <row r="3" spans="1:9" ht="24.95" customHeight="1">
      <c r="B3" s="79" t="s">
        <v>103</v>
      </c>
      <c r="C3" s="79"/>
      <c r="D3" s="79"/>
      <c r="E3" s="79"/>
      <c r="F3" s="79"/>
      <c r="G3" s="16" t="s">
        <v>104</v>
      </c>
      <c r="H3" s="18" t="s">
        <v>170</v>
      </c>
      <c r="I3" s="8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6" t="s">
        <v>94</v>
      </c>
      <c r="I5" s="7" t="s">
        <v>2</v>
      </c>
    </row>
    <row r="6" spans="1:9" ht="15">
      <c r="A6" s="1" t="s">
        <v>3</v>
      </c>
      <c r="B6" s="84" t="s">
        <v>172</v>
      </c>
      <c r="C6" s="85"/>
      <c r="D6" s="23" t="s">
        <v>96</v>
      </c>
      <c r="E6" s="23">
        <v>519</v>
      </c>
      <c r="F6" s="21"/>
      <c r="G6" s="21">
        <f>SUM(E6*F6)</f>
        <v>0</v>
      </c>
      <c r="H6" s="42">
        <v>0.05</v>
      </c>
      <c r="I6" s="22">
        <f t="shared" ref="I6:I13" si="0">G6*(1+H6)</f>
        <v>0</v>
      </c>
    </row>
    <row r="7" spans="1:9" ht="15">
      <c r="A7" s="1" t="s">
        <v>4</v>
      </c>
      <c r="B7" s="84" t="s">
        <v>173</v>
      </c>
      <c r="C7" s="85"/>
      <c r="D7" s="23" t="s">
        <v>96</v>
      </c>
      <c r="E7" s="23">
        <v>341</v>
      </c>
      <c r="F7" s="21"/>
      <c r="G7" s="21">
        <f t="shared" ref="G7:G13" si="1">SUM(E7*F7)</f>
        <v>0</v>
      </c>
      <c r="H7" s="42">
        <v>0.05</v>
      </c>
      <c r="I7" s="22">
        <f t="shared" si="0"/>
        <v>0</v>
      </c>
    </row>
    <row r="8" spans="1:9" ht="15">
      <c r="A8" s="1" t="s">
        <v>5</v>
      </c>
      <c r="B8" s="84" t="s">
        <v>174</v>
      </c>
      <c r="C8" s="85"/>
      <c r="D8" s="23" t="s">
        <v>96</v>
      </c>
      <c r="E8" s="23">
        <v>20</v>
      </c>
      <c r="F8" s="21"/>
      <c r="G8" s="21">
        <f t="shared" si="1"/>
        <v>0</v>
      </c>
      <c r="H8" s="42">
        <v>0.05</v>
      </c>
      <c r="I8" s="22">
        <f t="shared" si="0"/>
        <v>0</v>
      </c>
    </row>
    <row r="9" spans="1:9" ht="15">
      <c r="A9" s="1" t="s">
        <v>6</v>
      </c>
      <c r="B9" s="84" t="s">
        <v>175</v>
      </c>
      <c r="C9" s="85"/>
      <c r="D9" s="23" t="s">
        <v>96</v>
      </c>
      <c r="E9" s="23">
        <v>93</v>
      </c>
      <c r="F9" s="21"/>
      <c r="G9" s="21">
        <f t="shared" si="1"/>
        <v>0</v>
      </c>
      <c r="H9" s="42">
        <v>0.05</v>
      </c>
      <c r="I9" s="22">
        <f t="shared" si="0"/>
        <v>0</v>
      </c>
    </row>
    <row r="10" spans="1:9" ht="15">
      <c r="A10" s="1" t="s">
        <v>7</v>
      </c>
      <c r="B10" s="84" t="s">
        <v>176</v>
      </c>
      <c r="C10" s="85"/>
      <c r="D10" s="23" t="s">
        <v>96</v>
      </c>
      <c r="E10" s="23">
        <v>40</v>
      </c>
      <c r="F10" s="21"/>
      <c r="G10" s="21">
        <f t="shared" si="1"/>
        <v>0</v>
      </c>
      <c r="H10" s="42">
        <v>0.05</v>
      </c>
      <c r="I10" s="22">
        <f t="shared" si="0"/>
        <v>0</v>
      </c>
    </row>
    <row r="11" spans="1:9" ht="15">
      <c r="A11" s="1" t="s">
        <v>8</v>
      </c>
      <c r="B11" s="84" t="s">
        <v>346</v>
      </c>
      <c r="C11" s="85"/>
      <c r="D11" s="23" t="s">
        <v>96</v>
      </c>
      <c r="E11" s="23">
        <v>135</v>
      </c>
      <c r="F11" s="21"/>
      <c r="G11" s="21">
        <f>SUM(E11*F11)</f>
        <v>0</v>
      </c>
      <c r="H11" s="42">
        <v>0.05</v>
      </c>
      <c r="I11" s="22">
        <f t="shared" si="0"/>
        <v>0</v>
      </c>
    </row>
    <row r="12" spans="1:9" ht="15">
      <c r="A12" s="1" t="s">
        <v>9</v>
      </c>
      <c r="B12" s="84" t="s">
        <v>347</v>
      </c>
      <c r="C12" s="85"/>
      <c r="D12" s="23" t="s">
        <v>96</v>
      </c>
      <c r="E12" s="23">
        <v>50</v>
      </c>
      <c r="F12" s="21"/>
      <c r="G12" s="21">
        <f t="shared" si="1"/>
        <v>0</v>
      </c>
      <c r="H12" s="42">
        <v>0.05</v>
      </c>
      <c r="I12" s="22">
        <f t="shared" si="0"/>
        <v>0</v>
      </c>
    </row>
    <row r="13" spans="1:9" ht="15.75" thickBot="1">
      <c r="A13" s="1" t="s">
        <v>10</v>
      </c>
      <c r="B13" s="84"/>
      <c r="C13" s="85"/>
      <c r="D13" s="23"/>
      <c r="E13" s="23"/>
      <c r="F13" s="21"/>
      <c r="G13" s="21">
        <f t="shared" si="1"/>
        <v>0</v>
      </c>
      <c r="H13" s="23"/>
      <c r="I13" s="22">
        <f t="shared" si="0"/>
        <v>0</v>
      </c>
    </row>
    <row r="14" spans="1:9" ht="15.75" thickBot="1">
      <c r="B14" s="31"/>
      <c r="C14" s="31"/>
      <c r="D14" s="27"/>
      <c r="E14" s="27"/>
      <c r="F14" s="28"/>
      <c r="G14" s="35">
        <f>SUM(G6:G13)</f>
        <v>0</v>
      </c>
      <c r="H14" s="43"/>
      <c r="I14" s="41">
        <f>SUM(I6:I13)</f>
        <v>0</v>
      </c>
    </row>
    <row r="15" spans="1:9" ht="15">
      <c r="B15" s="31"/>
      <c r="C15" s="31"/>
      <c r="D15" s="27"/>
      <c r="E15" s="27"/>
      <c r="F15" s="28"/>
      <c r="G15" s="28"/>
      <c r="H15" s="27"/>
      <c r="I15" s="38"/>
    </row>
  </sheetData>
  <mergeCells count="13">
    <mergeCell ref="B13:C13"/>
    <mergeCell ref="B12:C12"/>
    <mergeCell ref="B2:C2"/>
    <mergeCell ref="H2:I2"/>
    <mergeCell ref="B4:I4"/>
    <mergeCell ref="B5:C5"/>
    <mergeCell ref="B6:C6"/>
    <mergeCell ref="B7:C7"/>
    <mergeCell ref="B8:C8"/>
    <mergeCell ref="B9:C9"/>
    <mergeCell ref="B10:C10"/>
    <mergeCell ref="B11:C11"/>
    <mergeCell ref="B3:F3"/>
  </mergeCells>
  <pageMargins left="0.7" right="0.7" top="0.75" bottom="0.75" header="0.3" footer="0.3"/>
  <pageSetup paperSize="9" scale="8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workbookViewId="0">
      <selection activeCell="B1" sqref="B1"/>
    </sheetView>
  </sheetViews>
  <sheetFormatPr defaultRowHeight="14.25"/>
  <cols>
    <col min="1" max="1" width="3.625" customWidth="1"/>
    <col min="2" max="2" width="9" style="4"/>
    <col min="3" max="3" width="18.375" style="4" customWidth="1"/>
    <col min="4" max="4" width="7.625" style="3" customWidth="1"/>
    <col min="5" max="5" width="11.5" style="2" customWidth="1"/>
    <col min="6" max="6" width="9.5" style="15" customWidth="1"/>
    <col min="7" max="7" width="11.875" style="15" customWidth="1"/>
    <col min="8" max="8" width="11" style="2" customWidth="1"/>
    <col min="9" max="9" width="11.75" style="15" customWidth="1"/>
  </cols>
  <sheetData>
    <row r="2" spans="1:9" ht="30" customHeight="1">
      <c r="B2" s="77"/>
      <c r="C2" s="78"/>
      <c r="H2" s="96" t="s">
        <v>357</v>
      </c>
      <c r="I2" s="97"/>
    </row>
    <row r="3" spans="1:9" ht="24.95" customHeight="1">
      <c r="B3" s="79" t="s">
        <v>106</v>
      </c>
      <c r="C3" s="79"/>
      <c r="D3" s="79"/>
      <c r="E3" s="79"/>
      <c r="F3" s="79"/>
      <c r="G3" s="16" t="s">
        <v>104</v>
      </c>
      <c r="H3" s="44" t="s">
        <v>171</v>
      </c>
      <c r="I3" s="19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6" t="s">
        <v>94</v>
      </c>
      <c r="I5" s="17" t="s">
        <v>2</v>
      </c>
    </row>
    <row r="6" spans="1:9" ht="15">
      <c r="A6" s="22" t="s">
        <v>3</v>
      </c>
      <c r="B6" s="84" t="s">
        <v>268</v>
      </c>
      <c r="C6" s="85"/>
      <c r="D6" s="23" t="s">
        <v>96</v>
      </c>
      <c r="E6" s="23">
        <v>40</v>
      </c>
      <c r="F6" s="21"/>
      <c r="G6" s="21">
        <f>SUM(E6*F6)</f>
        <v>0</v>
      </c>
      <c r="H6" s="42">
        <v>0.05</v>
      </c>
      <c r="I6" s="21">
        <f t="shared" ref="I6:I29" si="0">G6*(1+H6)</f>
        <v>0</v>
      </c>
    </row>
    <row r="7" spans="1:9" ht="15">
      <c r="A7" s="22" t="s">
        <v>4</v>
      </c>
      <c r="B7" s="84" t="s">
        <v>269</v>
      </c>
      <c r="C7" s="85"/>
      <c r="D7" s="23" t="s">
        <v>48</v>
      </c>
      <c r="E7" s="23">
        <v>25</v>
      </c>
      <c r="F7" s="21"/>
      <c r="G7" s="21">
        <f t="shared" ref="G7:G29" si="1">SUM(E7*F7)</f>
        <v>0</v>
      </c>
      <c r="H7" s="42">
        <v>0.05</v>
      </c>
      <c r="I7" s="21">
        <f t="shared" si="0"/>
        <v>0</v>
      </c>
    </row>
    <row r="8" spans="1:9" ht="15">
      <c r="A8" s="22" t="s">
        <v>5</v>
      </c>
      <c r="B8" s="84" t="s">
        <v>270</v>
      </c>
      <c r="C8" s="85"/>
      <c r="D8" s="23" t="s">
        <v>48</v>
      </c>
      <c r="E8" s="23">
        <v>70</v>
      </c>
      <c r="F8" s="21"/>
      <c r="G8" s="21">
        <f t="shared" si="1"/>
        <v>0</v>
      </c>
      <c r="H8" s="42">
        <v>0.05</v>
      </c>
      <c r="I8" s="21">
        <f t="shared" si="0"/>
        <v>0</v>
      </c>
    </row>
    <row r="9" spans="1:9" ht="15">
      <c r="A9" s="22" t="s">
        <v>6</v>
      </c>
      <c r="B9" s="84" t="s">
        <v>272</v>
      </c>
      <c r="C9" s="85"/>
      <c r="D9" s="23" t="s">
        <v>48</v>
      </c>
      <c r="E9" s="23">
        <v>60</v>
      </c>
      <c r="F9" s="21"/>
      <c r="G9" s="21">
        <f t="shared" si="1"/>
        <v>0</v>
      </c>
      <c r="H9" s="42">
        <v>0.05</v>
      </c>
      <c r="I9" s="21">
        <f t="shared" si="0"/>
        <v>0</v>
      </c>
    </row>
    <row r="10" spans="1:9" ht="15">
      <c r="A10" s="22" t="s">
        <v>7</v>
      </c>
      <c r="B10" s="84" t="s">
        <v>273</v>
      </c>
      <c r="C10" s="85"/>
      <c r="D10" s="23" t="s">
        <v>48</v>
      </c>
      <c r="E10" s="23">
        <v>100</v>
      </c>
      <c r="F10" s="21"/>
      <c r="G10" s="21">
        <f t="shared" si="1"/>
        <v>0</v>
      </c>
      <c r="H10" s="42">
        <v>0.05</v>
      </c>
      <c r="I10" s="21">
        <f t="shared" si="0"/>
        <v>0</v>
      </c>
    </row>
    <row r="11" spans="1:9" ht="15">
      <c r="A11" s="22" t="s">
        <v>8</v>
      </c>
      <c r="B11" s="84" t="s">
        <v>274</v>
      </c>
      <c r="C11" s="85"/>
      <c r="D11" s="23" t="s">
        <v>48</v>
      </c>
      <c r="E11" s="23">
        <v>25</v>
      </c>
      <c r="F11" s="21"/>
      <c r="G11" s="21">
        <f t="shared" si="1"/>
        <v>0</v>
      </c>
      <c r="H11" s="42">
        <v>0.05</v>
      </c>
      <c r="I11" s="21">
        <f t="shared" si="0"/>
        <v>0</v>
      </c>
    </row>
    <row r="12" spans="1:9" ht="15">
      <c r="A12" s="22" t="s">
        <v>9</v>
      </c>
      <c r="B12" s="84" t="s">
        <v>275</v>
      </c>
      <c r="C12" s="85"/>
      <c r="D12" s="23" t="s">
        <v>48</v>
      </c>
      <c r="E12" s="23">
        <v>40</v>
      </c>
      <c r="F12" s="21"/>
      <c r="G12" s="21">
        <f t="shared" si="1"/>
        <v>0</v>
      </c>
      <c r="H12" s="42">
        <v>0.05</v>
      </c>
      <c r="I12" s="21">
        <f t="shared" si="0"/>
        <v>0</v>
      </c>
    </row>
    <row r="13" spans="1:9" ht="15">
      <c r="A13" s="22" t="s">
        <v>10</v>
      </c>
      <c r="B13" s="84" t="s">
        <v>276</v>
      </c>
      <c r="C13" s="85"/>
      <c r="D13" s="23" t="s">
        <v>48</v>
      </c>
      <c r="E13" s="23">
        <v>37</v>
      </c>
      <c r="F13" s="21"/>
      <c r="G13" s="21">
        <f t="shared" si="1"/>
        <v>0</v>
      </c>
      <c r="H13" s="42">
        <v>0.05</v>
      </c>
      <c r="I13" s="21">
        <f t="shared" si="0"/>
        <v>0</v>
      </c>
    </row>
    <row r="14" spans="1:9" ht="15">
      <c r="A14" s="22" t="s">
        <v>11</v>
      </c>
      <c r="B14" s="84" t="s">
        <v>277</v>
      </c>
      <c r="C14" s="85"/>
      <c r="D14" s="23" t="s">
        <v>48</v>
      </c>
      <c r="E14" s="23">
        <v>45</v>
      </c>
      <c r="F14" s="21"/>
      <c r="G14" s="21">
        <f t="shared" si="1"/>
        <v>0</v>
      </c>
      <c r="H14" s="42">
        <v>0.05</v>
      </c>
      <c r="I14" s="21">
        <f t="shared" si="0"/>
        <v>0</v>
      </c>
    </row>
    <row r="15" spans="1:9" ht="15">
      <c r="A15" s="22" t="s">
        <v>12</v>
      </c>
      <c r="B15" s="84" t="s">
        <v>278</v>
      </c>
      <c r="C15" s="85"/>
      <c r="D15" s="23" t="s">
        <v>48</v>
      </c>
      <c r="E15" s="23">
        <v>39</v>
      </c>
      <c r="F15" s="21"/>
      <c r="G15" s="21">
        <f t="shared" si="1"/>
        <v>0</v>
      </c>
      <c r="H15" s="42">
        <v>0.05</v>
      </c>
      <c r="I15" s="21">
        <f t="shared" si="0"/>
        <v>0</v>
      </c>
    </row>
    <row r="16" spans="1:9" ht="15">
      <c r="A16" s="22" t="s">
        <v>13</v>
      </c>
      <c r="B16" s="84" t="s">
        <v>279</v>
      </c>
      <c r="C16" s="85"/>
      <c r="D16" s="23" t="s">
        <v>48</v>
      </c>
      <c r="E16" s="23">
        <v>30</v>
      </c>
      <c r="F16" s="21"/>
      <c r="G16" s="21">
        <f t="shared" si="1"/>
        <v>0</v>
      </c>
      <c r="H16" s="42">
        <v>0.05</v>
      </c>
      <c r="I16" s="21">
        <f t="shared" si="0"/>
        <v>0</v>
      </c>
    </row>
    <row r="17" spans="1:9" ht="15">
      <c r="A17" s="22" t="s">
        <v>14</v>
      </c>
      <c r="B17" s="84" t="s">
        <v>280</v>
      </c>
      <c r="C17" s="85"/>
      <c r="D17" s="23" t="s">
        <v>48</v>
      </c>
      <c r="E17" s="23">
        <v>15</v>
      </c>
      <c r="F17" s="21"/>
      <c r="G17" s="21">
        <f t="shared" si="1"/>
        <v>0</v>
      </c>
      <c r="H17" s="42">
        <v>0.05</v>
      </c>
      <c r="I17" s="21">
        <f t="shared" si="0"/>
        <v>0</v>
      </c>
    </row>
    <row r="18" spans="1:9" ht="15">
      <c r="A18" s="22" t="s">
        <v>15</v>
      </c>
      <c r="B18" s="84" t="s">
        <v>345</v>
      </c>
      <c r="C18" s="85"/>
      <c r="D18" s="23" t="s">
        <v>48</v>
      </c>
      <c r="E18" s="23">
        <v>20</v>
      </c>
      <c r="F18" s="21"/>
      <c r="G18" s="21">
        <f t="shared" si="1"/>
        <v>0</v>
      </c>
      <c r="H18" s="42">
        <v>0.05</v>
      </c>
      <c r="I18" s="21">
        <f t="shared" si="0"/>
        <v>0</v>
      </c>
    </row>
    <row r="19" spans="1:9" ht="15">
      <c r="A19" s="22" t="s">
        <v>16</v>
      </c>
      <c r="B19" s="84" t="s">
        <v>281</v>
      </c>
      <c r="C19" s="85"/>
      <c r="D19" s="23" t="s">
        <v>48</v>
      </c>
      <c r="E19" s="23">
        <v>18</v>
      </c>
      <c r="F19" s="21"/>
      <c r="G19" s="21">
        <f t="shared" si="1"/>
        <v>0</v>
      </c>
      <c r="H19" s="42">
        <v>0.05</v>
      </c>
      <c r="I19" s="21">
        <f t="shared" si="0"/>
        <v>0</v>
      </c>
    </row>
    <row r="20" spans="1:9" ht="15">
      <c r="A20" s="22" t="s">
        <v>17</v>
      </c>
      <c r="B20" s="84" t="s">
        <v>282</v>
      </c>
      <c r="C20" s="85"/>
      <c r="D20" s="23" t="s">
        <v>48</v>
      </c>
      <c r="E20" s="23">
        <v>50</v>
      </c>
      <c r="F20" s="21"/>
      <c r="G20" s="21">
        <f t="shared" si="1"/>
        <v>0</v>
      </c>
      <c r="H20" s="42">
        <v>0.05</v>
      </c>
      <c r="I20" s="21">
        <f t="shared" si="0"/>
        <v>0</v>
      </c>
    </row>
    <row r="21" spans="1:9" ht="15">
      <c r="A21" s="22" t="s">
        <v>18</v>
      </c>
      <c r="B21" s="84" t="s">
        <v>283</v>
      </c>
      <c r="C21" s="85"/>
      <c r="D21" s="23" t="s">
        <v>48</v>
      </c>
      <c r="E21" s="23">
        <v>38</v>
      </c>
      <c r="F21" s="21"/>
      <c r="G21" s="21">
        <f t="shared" si="1"/>
        <v>0</v>
      </c>
      <c r="H21" s="42">
        <v>0.05</v>
      </c>
      <c r="I21" s="21">
        <f t="shared" si="0"/>
        <v>0</v>
      </c>
    </row>
    <row r="22" spans="1:9" ht="15">
      <c r="A22" s="22" t="s">
        <v>19</v>
      </c>
      <c r="B22" s="84" t="s">
        <v>284</v>
      </c>
      <c r="C22" s="85"/>
      <c r="D22" s="23" t="s">
        <v>48</v>
      </c>
      <c r="E22" s="23">
        <v>37</v>
      </c>
      <c r="F22" s="21"/>
      <c r="G22" s="21">
        <f t="shared" si="1"/>
        <v>0</v>
      </c>
      <c r="H22" s="42">
        <v>0.05</v>
      </c>
      <c r="I22" s="21">
        <f t="shared" si="0"/>
        <v>0</v>
      </c>
    </row>
    <row r="23" spans="1:9" ht="15">
      <c r="A23" s="22" t="s">
        <v>20</v>
      </c>
      <c r="B23" s="84" t="s">
        <v>285</v>
      </c>
      <c r="C23" s="85"/>
      <c r="D23" s="23" t="s">
        <v>48</v>
      </c>
      <c r="E23" s="23">
        <v>28</v>
      </c>
      <c r="F23" s="21"/>
      <c r="G23" s="21">
        <f t="shared" si="1"/>
        <v>0</v>
      </c>
      <c r="H23" s="42">
        <v>0.05</v>
      </c>
      <c r="I23" s="21">
        <f t="shared" si="0"/>
        <v>0</v>
      </c>
    </row>
    <row r="24" spans="1:9" ht="15">
      <c r="A24" s="22" t="s">
        <v>21</v>
      </c>
      <c r="B24" s="84" t="s">
        <v>286</v>
      </c>
      <c r="C24" s="85"/>
      <c r="D24" s="23" t="s">
        <v>48</v>
      </c>
      <c r="E24" s="23">
        <v>10</v>
      </c>
      <c r="F24" s="21"/>
      <c r="G24" s="21">
        <f t="shared" si="1"/>
        <v>0</v>
      </c>
      <c r="H24" s="42">
        <v>0.05</v>
      </c>
      <c r="I24" s="21">
        <f t="shared" si="0"/>
        <v>0</v>
      </c>
    </row>
    <row r="25" spans="1:9" ht="15">
      <c r="A25" s="22" t="s">
        <v>22</v>
      </c>
      <c r="B25" s="84" t="s">
        <v>287</v>
      </c>
      <c r="C25" s="85"/>
      <c r="D25" s="23" t="s">
        <v>48</v>
      </c>
      <c r="E25" s="23">
        <v>55</v>
      </c>
      <c r="F25" s="21"/>
      <c r="G25" s="21">
        <f t="shared" si="1"/>
        <v>0</v>
      </c>
      <c r="H25" s="42">
        <v>0.05</v>
      </c>
      <c r="I25" s="21">
        <f t="shared" si="0"/>
        <v>0</v>
      </c>
    </row>
    <row r="26" spans="1:9" ht="15">
      <c r="A26" s="22" t="s">
        <v>23</v>
      </c>
      <c r="B26" s="84" t="s">
        <v>288</v>
      </c>
      <c r="C26" s="85"/>
      <c r="D26" s="23" t="s">
        <v>48</v>
      </c>
      <c r="E26" s="23">
        <v>65</v>
      </c>
      <c r="F26" s="21"/>
      <c r="G26" s="21">
        <f t="shared" si="1"/>
        <v>0</v>
      </c>
      <c r="H26" s="42">
        <v>0.05</v>
      </c>
      <c r="I26" s="21">
        <f t="shared" si="0"/>
        <v>0</v>
      </c>
    </row>
    <row r="27" spans="1:9" ht="15">
      <c r="A27" s="22" t="s">
        <v>24</v>
      </c>
      <c r="B27" s="84" t="s">
        <v>289</v>
      </c>
      <c r="C27" s="85"/>
      <c r="D27" s="23" t="s">
        <v>48</v>
      </c>
      <c r="E27" s="23">
        <v>30</v>
      </c>
      <c r="F27" s="21"/>
      <c r="G27" s="21">
        <f t="shared" si="1"/>
        <v>0</v>
      </c>
      <c r="H27" s="42">
        <v>0.05</v>
      </c>
      <c r="I27" s="21">
        <f t="shared" si="0"/>
        <v>0</v>
      </c>
    </row>
    <row r="28" spans="1:9" ht="15">
      <c r="A28" s="22" t="s">
        <v>25</v>
      </c>
      <c r="B28" s="84" t="s">
        <v>290</v>
      </c>
      <c r="C28" s="85"/>
      <c r="D28" s="23" t="s">
        <v>48</v>
      </c>
      <c r="E28" s="23">
        <v>420</v>
      </c>
      <c r="F28" s="21"/>
      <c r="G28" s="21">
        <f t="shared" si="1"/>
        <v>0</v>
      </c>
      <c r="H28" s="42">
        <v>0.05</v>
      </c>
      <c r="I28" s="21">
        <f t="shared" si="0"/>
        <v>0</v>
      </c>
    </row>
    <row r="29" spans="1:9" ht="15.75" thickBot="1">
      <c r="A29" s="22" t="s">
        <v>26</v>
      </c>
      <c r="B29" s="84" t="s">
        <v>291</v>
      </c>
      <c r="C29" s="85"/>
      <c r="D29" s="23" t="s">
        <v>48</v>
      </c>
      <c r="E29" s="23">
        <v>35</v>
      </c>
      <c r="F29" s="21"/>
      <c r="G29" s="21">
        <f t="shared" si="1"/>
        <v>0</v>
      </c>
      <c r="H29" s="42">
        <v>0.05</v>
      </c>
      <c r="I29" s="21">
        <f t="shared" si="0"/>
        <v>0</v>
      </c>
    </row>
    <row r="30" spans="1:9" ht="15.75" thickBot="1">
      <c r="A30" s="38"/>
      <c r="B30" s="31"/>
      <c r="C30" s="31"/>
      <c r="D30" s="27"/>
      <c r="E30" s="27"/>
      <c r="F30" s="28"/>
      <c r="G30" s="35">
        <f>SUM(G6:G29)</f>
        <v>0</v>
      </c>
      <c r="H30" s="43"/>
      <c r="I30" s="30">
        <f>SUM(I6:I29)</f>
        <v>0</v>
      </c>
    </row>
    <row r="31" spans="1:9">
      <c r="A31" s="45"/>
      <c r="B31" s="46"/>
      <c r="C31" s="46"/>
      <c r="D31" s="47"/>
      <c r="E31" s="48"/>
      <c r="F31" s="49"/>
      <c r="G31" s="49"/>
      <c r="H31" s="48"/>
      <c r="I31" s="49"/>
    </row>
    <row r="32" spans="1:9">
      <c r="A32" s="45"/>
      <c r="B32" s="46"/>
      <c r="C32" s="46"/>
      <c r="D32" s="47"/>
      <c r="E32" s="48"/>
      <c r="F32" s="49"/>
      <c r="G32" s="49"/>
      <c r="H32" s="48"/>
      <c r="I32" s="49"/>
    </row>
    <row r="33" spans="1:9">
      <c r="A33" s="45"/>
      <c r="B33" s="46"/>
      <c r="C33" s="46"/>
      <c r="D33" s="47"/>
      <c r="E33" s="48"/>
      <c r="F33" s="49"/>
      <c r="G33" s="49"/>
      <c r="H33" s="48"/>
      <c r="I33" s="49"/>
    </row>
    <row r="34" spans="1:9">
      <c r="A34" s="45"/>
      <c r="B34" s="46"/>
      <c r="C34" s="46"/>
      <c r="D34" s="47"/>
      <c r="E34" s="48"/>
      <c r="F34" s="49"/>
      <c r="G34" s="49"/>
      <c r="H34" s="48"/>
      <c r="I34" s="49"/>
    </row>
  </sheetData>
  <mergeCells count="29">
    <mergeCell ref="B25:C25"/>
    <mergeCell ref="B26:C26"/>
    <mergeCell ref="B27:C27"/>
    <mergeCell ref="B28:C28"/>
    <mergeCell ref="B29:C29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2:C2"/>
    <mergeCell ref="H2:I2"/>
    <mergeCell ref="B4:I4"/>
    <mergeCell ref="B5:C5"/>
    <mergeCell ref="B6:C6"/>
    <mergeCell ref="B7:C7"/>
    <mergeCell ref="B8:C8"/>
    <mergeCell ref="B9:C9"/>
    <mergeCell ref="B10:C10"/>
    <mergeCell ref="B11:C11"/>
    <mergeCell ref="B3:F3"/>
  </mergeCells>
  <pageMargins left="0.7" right="0.7" top="0.75" bottom="0.75" header="0.3" footer="0.3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4"/>
  <sheetViews>
    <sheetView topLeftCell="A19" workbookViewId="0">
      <selection activeCell="B1" sqref="B1"/>
    </sheetView>
  </sheetViews>
  <sheetFormatPr defaultRowHeight="14.2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11.5" style="2" customWidth="1"/>
    <col min="6" max="6" width="9.5" style="15" customWidth="1"/>
    <col min="7" max="7" width="11.25" style="15" customWidth="1"/>
    <col min="8" max="8" width="9.25" style="2" customWidth="1"/>
    <col min="9" max="9" width="11.75" style="15" customWidth="1"/>
  </cols>
  <sheetData>
    <row r="2" spans="1:9" ht="27" customHeight="1">
      <c r="B2" s="77"/>
      <c r="C2" s="78"/>
      <c r="H2" s="96" t="s">
        <v>357</v>
      </c>
      <c r="I2" s="97"/>
    </row>
    <row r="3" spans="1:9" ht="24.95" customHeight="1">
      <c r="B3" s="79" t="s">
        <v>105</v>
      </c>
      <c r="C3" s="79"/>
      <c r="D3" s="79"/>
      <c r="E3" s="79"/>
      <c r="F3" s="79"/>
      <c r="G3" s="16" t="s">
        <v>104</v>
      </c>
      <c r="H3" s="93" t="s">
        <v>360</v>
      </c>
      <c r="I3" s="93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6" t="s">
        <v>94</v>
      </c>
      <c r="I5" s="17" t="s">
        <v>2</v>
      </c>
    </row>
    <row r="6" spans="1:9" ht="15">
      <c r="A6" s="22" t="s">
        <v>3</v>
      </c>
      <c r="B6" s="84" t="s">
        <v>186</v>
      </c>
      <c r="C6" s="85"/>
      <c r="D6" s="23" t="s">
        <v>48</v>
      </c>
      <c r="E6" s="23">
        <v>10</v>
      </c>
      <c r="F6" s="21"/>
      <c r="G6" s="21">
        <f>SUM(E6*F6)</f>
        <v>0</v>
      </c>
      <c r="H6" s="42">
        <v>0.05</v>
      </c>
      <c r="I6" s="21">
        <f t="shared" ref="I6:I69" si="0">G6*(1+H6)</f>
        <v>0</v>
      </c>
    </row>
    <row r="7" spans="1:9" ht="15">
      <c r="A7" s="22" t="s">
        <v>4</v>
      </c>
      <c r="B7" s="84" t="s">
        <v>189</v>
      </c>
      <c r="C7" s="85"/>
      <c r="D7" s="23" t="s">
        <v>48</v>
      </c>
      <c r="E7" s="23">
        <v>16</v>
      </c>
      <c r="F7" s="21"/>
      <c r="G7" s="21">
        <f t="shared" ref="G7:G62" si="1">SUM(E7*F7)</f>
        <v>0</v>
      </c>
      <c r="H7" s="42">
        <v>0.23</v>
      </c>
      <c r="I7" s="21">
        <f t="shared" si="0"/>
        <v>0</v>
      </c>
    </row>
    <row r="8" spans="1:9" ht="15">
      <c r="A8" s="22" t="s">
        <v>5</v>
      </c>
      <c r="B8" s="84" t="s">
        <v>187</v>
      </c>
      <c r="C8" s="85"/>
      <c r="D8" s="23" t="s">
        <v>96</v>
      </c>
      <c r="E8" s="23">
        <v>450</v>
      </c>
      <c r="F8" s="21"/>
      <c r="G8" s="21">
        <f t="shared" si="1"/>
        <v>0</v>
      </c>
      <c r="H8" s="42">
        <v>0.05</v>
      </c>
      <c r="I8" s="21">
        <f t="shared" si="0"/>
        <v>0</v>
      </c>
    </row>
    <row r="9" spans="1:9" ht="15">
      <c r="A9" s="22" t="s">
        <v>6</v>
      </c>
      <c r="B9" s="84" t="s">
        <v>188</v>
      </c>
      <c r="C9" s="85"/>
      <c r="D9" s="23" t="s">
        <v>96</v>
      </c>
      <c r="E9" s="23">
        <v>1</v>
      </c>
      <c r="F9" s="21"/>
      <c r="G9" s="21">
        <f t="shared" si="1"/>
        <v>0</v>
      </c>
      <c r="H9" s="42">
        <v>0.05</v>
      </c>
      <c r="I9" s="21">
        <f t="shared" si="0"/>
        <v>0</v>
      </c>
    </row>
    <row r="10" spans="1:9" ht="15">
      <c r="A10" s="22" t="s">
        <v>7</v>
      </c>
      <c r="B10" s="84" t="s">
        <v>190</v>
      </c>
      <c r="C10" s="85"/>
      <c r="D10" s="23" t="s">
        <v>48</v>
      </c>
      <c r="E10" s="23">
        <v>135</v>
      </c>
      <c r="F10" s="21"/>
      <c r="G10" s="21">
        <f t="shared" si="1"/>
        <v>0</v>
      </c>
      <c r="H10" s="42">
        <v>0.05</v>
      </c>
      <c r="I10" s="21">
        <f t="shared" si="0"/>
        <v>0</v>
      </c>
    </row>
    <row r="11" spans="1:9" ht="15">
      <c r="A11" s="22" t="s">
        <v>8</v>
      </c>
      <c r="B11" s="84" t="s">
        <v>191</v>
      </c>
      <c r="C11" s="85"/>
      <c r="D11" s="23" t="s">
        <v>48</v>
      </c>
      <c r="E11" s="23">
        <v>22</v>
      </c>
      <c r="F11" s="21"/>
      <c r="G11" s="21">
        <f>SUM(E11*F11)</f>
        <v>0</v>
      </c>
      <c r="H11" s="42">
        <v>0.05</v>
      </c>
      <c r="I11" s="21">
        <f t="shared" si="0"/>
        <v>0</v>
      </c>
    </row>
    <row r="12" spans="1:9" ht="15">
      <c r="A12" s="22" t="s">
        <v>9</v>
      </c>
      <c r="B12" s="84" t="s">
        <v>192</v>
      </c>
      <c r="C12" s="85"/>
      <c r="D12" s="23" t="s">
        <v>48</v>
      </c>
      <c r="E12" s="23">
        <v>80</v>
      </c>
      <c r="F12" s="21"/>
      <c r="G12" s="21">
        <f t="shared" si="1"/>
        <v>0</v>
      </c>
      <c r="H12" s="42">
        <v>0.05</v>
      </c>
      <c r="I12" s="21">
        <f t="shared" si="0"/>
        <v>0</v>
      </c>
    </row>
    <row r="13" spans="1:9" ht="15">
      <c r="A13" s="22" t="s">
        <v>10</v>
      </c>
      <c r="B13" s="84" t="s">
        <v>193</v>
      </c>
      <c r="C13" s="85"/>
      <c r="D13" s="23" t="s">
        <v>48</v>
      </c>
      <c r="E13" s="23">
        <v>10</v>
      </c>
      <c r="F13" s="21"/>
      <c r="G13" s="21">
        <f t="shared" si="1"/>
        <v>0</v>
      </c>
      <c r="H13" s="42">
        <v>0.05</v>
      </c>
      <c r="I13" s="21">
        <f t="shared" si="0"/>
        <v>0</v>
      </c>
    </row>
    <row r="14" spans="1:9" ht="15">
      <c r="A14" s="22" t="s">
        <v>11</v>
      </c>
      <c r="B14" s="84" t="s">
        <v>194</v>
      </c>
      <c r="C14" s="85"/>
      <c r="D14" s="23" t="s">
        <v>48</v>
      </c>
      <c r="E14" s="23">
        <v>55</v>
      </c>
      <c r="F14" s="21"/>
      <c r="G14" s="21">
        <f t="shared" si="1"/>
        <v>0</v>
      </c>
      <c r="H14" s="42">
        <v>0.05</v>
      </c>
      <c r="I14" s="21">
        <f t="shared" si="0"/>
        <v>0</v>
      </c>
    </row>
    <row r="15" spans="1:9" ht="15">
      <c r="A15" s="22" t="s">
        <v>12</v>
      </c>
      <c r="B15" s="84" t="s">
        <v>195</v>
      </c>
      <c r="C15" s="85"/>
      <c r="D15" s="23" t="s">
        <v>96</v>
      </c>
      <c r="E15" s="23">
        <v>134</v>
      </c>
      <c r="F15" s="21"/>
      <c r="G15" s="21">
        <f t="shared" si="1"/>
        <v>0</v>
      </c>
      <c r="H15" s="42">
        <v>0.05</v>
      </c>
      <c r="I15" s="21">
        <f t="shared" si="0"/>
        <v>0</v>
      </c>
    </row>
    <row r="16" spans="1:9" ht="15">
      <c r="A16" s="22" t="s">
        <v>13</v>
      </c>
      <c r="B16" s="84" t="s">
        <v>196</v>
      </c>
      <c r="C16" s="85"/>
      <c r="D16" s="23" t="s">
        <v>96</v>
      </c>
      <c r="E16" s="23">
        <v>60</v>
      </c>
      <c r="F16" s="21"/>
      <c r="G16" s="21">
        <f t="shared" si="1"/>
        <v>0</v>
      </c>
      <c r="H16" s="42">
        <v>0.05</v>
      </c>
      <c r="I16" s="21">
        <f t="shared" si="0"/>
        <v>0</v>
      </c>
    </row>
    <row r="17" spans="1:9" ht="15">
      <c r="A17" s="22" t="s">
        <v>14</v>
      </c>
      <c r="B17" s="84" t="s">
        <v>197</v>
      </c>
      <c r="C17" s="85"/>
      <c r="D17" s="23" t="s">
        <v>48</v>
      </c>
      <c r="E17" s="23">
        <v>160</v>
      </c>
      <c r="F17" s="21"/>
      <c r="G17" s="21">
        <f t="shared" si="1"/>
        <v>0</v>
      </c>
      <c r="H17" s="42">
        <v>0.05</v>
      </c>
      <c r="I17" s="21">
        <f t="shared" si="0"/>
        <v>0</v>
      </c>
    </row>
    <row r="18" spans="1:9" ht="15">
      <c r="A18" s="22" t="s">
        <v>15</v>
      </c>
      <c r="B18" s="84" t="s">
        <v>198</v>
      </c>
      <c r="C18" s="85"/>
      <c r="D18" s="23" t="s">
        <v>96</v>
      </c>
      <c r="E18" s="23">
        <v>500</v>
      </c>
      <c r="F18" s="21"/>
      <c r="G18" s="21">
        <f t="shared" si="1"/>
        <v>0</v>
      </c>
      <c r="H18" s="42">
        <v>0.08</v>
      </c>
      <c r="I18" s="21">
        <f t="shared" si="0"/>
        <v>0</v>
      </c>
    </row>
    <row r="19" spans="1:9" ht="15">
      <c r="A19" s="22" t="s">
        <v>16</v>
      </c>
      <c r="B19" s="84" t="s">
        <v>199</v>
      </c>
      <c r="C19" s="85"/>
      <c r="D19" s="23" t="s">
        <v>48</v>
      </c>
      <c r="E19" s="23">
        <v>17</v>
      </c>
      <c r="F19" s="21"/>
      <c r="G19" s="21">
        <f t="shared" si="1"/>
        <v>0</v>
      </c>
      <c r="H19" s="65">
        <v>0.08</v>
      </c>
      <c r="I19" s="21">
        <f t="shared" si="0"/>
        <v>0</v>
      </c>
    </row>
    <row r="20" spans="1:9" ht="15">
      <c r="A20" s="22" t="s">
        <v>17</v>
      </c>
      <c r="B20" s="84" t="s">
        <v>200</v>
      </c>
      <c r="C20" s="85"/>
      <c r="D20" s="23" t="s">
        <v>48</v>
      </c>
      <c r="E20" s="23">
        <v>230</v>
      </c>
      <c r="F20" s="21"/>
      <c r="G20" s="21">
        <f t="shared" si="1"/>
        <v>0</v>
      </c>
      <c r="H20" s="42">
        <v>0.08</v>
      </c>
      <c r="I20" s="21">
        <f t="shared" si="0"/>
        <v>0</v>
      </c>
    </row>
    <row r="21" spans="1:9" ht="15">
      <c r="A21" s="22" t="s">
        <v>18</v>
      </c>
      <c r="B21" s="84" t="s">
        <v>201</v>
      </c>
      <c r="C21" s="85"/>
      <c r="D21" s="23" t="s">
        <v>48</v>
      </c>
      <c r="E21" s="23">
        <v>60</v>
      </c>
      <c r="F21" s="21"/>
      <c r="G21" s="21">
        <f t="shared" si="1"/>
        <v>0</v>
      </c>
      <c r="H21" s="42">
        <v>0.23</v>
      </c>
      <c r="I21" s="21">
        <f t="shared" si="0"/>
        <v>0</v>
      </c>
    </row>
    <row r="22" spans="1:9" ht="15">
      <c r="A22" s="22" t="s">
        <v>19</v>
      </c>
      <c r="B22" s="84" t="s">
        <v>202</v>
      </c>
      <c r="C22" s="85"/>
      <c r="D22" s="23" t="s">
        <v>48</v>
      </c>
      <c r="E22" s="23">
        <v>200</v>
      </c>
      <c r="F22" s="21"/>
      <c r="G22" s="21">
        <f t="shared" si="1"/>
        <v>0</v>
      </c>
      <c r="H22" s="42">
        <v>0.05</v>
      </c>
      <c r="I22" s="21">
        <f t="shared" si="0"/>
        <v>0</v>
      </c>
    </row>
    <row r="23" spans="1:9" ht="15">
      <c r="A23" s="22" t="s">
        <v>20</v>
      </c>
      <c r="B23" s="84" t="s">
        <v>203</v>
      </c>
      <c r="C23" s="85"/>
      <c r="D23" s="23" t="s">
        <v>48</v>
      </c>
      <c r="E23" s="23">
        <v>80</v>
      </c>
      <c r="F23" s="21"/>
      <c r="G23" s="21">
        <f>SUM(E23*F23)</f>
        <v>0</v>
      </c>
      <c r="H23" s="42">
        <v>0.05</v>
      </c>
      <c r="I23" s="21">
        <f t="shared" si="0"/>
        <v>0</v>
      </c>
    </row>
    <row r="24" spans="1:9" ht="15">
      <c r="A24" s="22" t="s">
        <v>21</v>
      </c>
      <c r="B24" s="84" t="s">
        <v>204</v>
      </c>
      <c r="C24" s="85"/>
      <c r="D24" s="23" t="s">
        <v>48</v>
      </c>
      <c r="E24" s="23">
        <v>10</v>
      </c>
      <c r="F24" s="21"/>
      <c r="G24" s="21">
        <f t="shared" si="1"/>
        <v>0</v>
      </c>
      <c r="H24" s="42">
        <v>0.08</v>
      </c>
      <c r="I24" s="21">
        <f t="shared" si="0"/>
        <v>0</v>
      </c>
    </row>
    <row r="25" spans="1:9" ht="15">
      <c r="A25" s="22" t="s">
        <v>22</v>
      </c>
      <c r="B25" s="84" t="s">
        <v>205</v>
      </c>
      <c r="C25" s="85"/>
      <c r="D25" s="23" t="s">
        <v>96</v>
      </c>
      <c r="E25" s="23">
        <v>1</v>
      </c>
      <c r="F25" s="21"/>
      <c r="G25" s="21">
        <f t="shared" si="1"/>
        <v>0</v>
      </c>
      <c r="H25" s="42">
        <v>0.05</v>
      </c>
      <c r="I25" s="21">
        <f t="shared" si="0"/>
        <v>0</v>
      </c>
    </row>
    <row r="26" spans="1:9" ht="15">
      <c r="A26" s="22" t="s">
        <v>23</v>
      </c>
      <c r="B26" s="84" t="s">
        <v>206</v>
      </c>
      <c r="C26" s="85"/>
      <c r="D26" s="23" t="s">
        <v>96</v>
      </c>
      <c r="E26" s="23">
        <v>40</v>
      </c>
      <c r="F26" s="21"/>
      <c r="G26" s="21">
        <f t="shared" si="1"/>
        <v>0</v>
      </c>
      <c r="H26" s="42">
        <v>0.05</v>
      </c>
      <c r="I26" s="21">
        <f t="shared" si="0"/>
        <v>0</v>
      </c>
    </row>
    <row r="27" spans="1:9" ht="15">
      <c r="A27" s="22" t="s">
        <v>24</v>
      </c>
      <c r="B27" s="84" t="s">
        <v>207</v>
      </c>
      <c r="C27" s="85"/>
      <c r="D27" s="23" t="s">
        <v>48</v>
      </c>
      <c r="E27" s="23">
        <v>40</v>
      </c>
      <c r="F27" s="21"/>
      <c r="G27" s="21">
        <f t="shared" si="1"/>
        <v>0</v>
      </c>
      <c r="H27" s="42">
        <v>0.08</v>
      </c>
      <c r="I27" s="21">
        <f t="shared" si="0"/>
        <v>0</v>
      </c>
    </row>
    <row r="28" spans="1:9" ht="15">
      <c r="A28" s="22" t="s">
        <v>25</v>
      </c>
      <c r="B28" s="84" t="s">
        <v>208</v>
      </c>
      <c r="C28" s="85"/>
      <c r="D28" s="23" t="s">
        <v>96</v>
      </c>
      <c r="E28" s="23">
        <v>1</v>
      </c>
      <c r="F28" s="21"/>
      <c r="G28" s="21">
        <f t="shared" si="1"/>
        <v>0</v>
      </c>
      <c r="H28" s="42">
        <v>0.08</v>
      </c>
      <c r="I28" s="21">
        <f t="shared" si="0"/>
        <v>0</v>
      </c>
    </row>
    <row r="29" spans="1:9" ht="15">
      <c r="A29" s="22" t="s">
        <v>26</v>
      </c>
      <c r="B29" s="84" t="s">
        <v>209</v>
      </c>
      <c r="C29" s="85"/>
      <c r="D29" s="23" t="s">
        <v>48</v>
      </c>
      <c r="E29" s="23">
        <v>70</v>
      </c>
      <c r="F29" s="21"/>
      <c r="G29" s="21">
        <f t="shared" si="1"/>
        <v>0</v>
      </c>
      <c r="H29" s="42">
        <v>0.08</v>
      </c>
      <c r="I29" s="21">
        <f t="shared" si="0"/>
        <v>0</v>
      </c>
    </row>
    <row r="30" spans="1:9" ht="15">
      <c r="A30" s="22" t="s">
        <v>27</v>
      </c>
      <c r="B30" s="84" t="s">
        <v>210</v>
      </c>
      <c r="C30" s="85"/>
      <c r="D30" s="23" t="s">
        <v>48</v>
      </c>
      <c r="E30" s="23">
        <v>60</v>
      </c>
      <c r="F30" s="21"/>
      <c r="G30" s="21">
        <f t="shared" si="1"/>
        <v>0</v>
      </c>
      <c r="H30" s="42">
        <v>0.23</v>
      </c>
      <c r="I30" s="21">
        <f t="shared" si="0"/>
        <v>0</v>
      </c>
    </row>
    <row r="31" spans="1:9" ht="15">
      <c r="A31" s="22" t="s">
        <v>28</v>
      </c>
      <c r="B31" s="84" t="s">
        <v>211</v>
      </c>
      <c r="C31" s="85"/>
      <c r="D31" s="23" t="s">
        <v>96</v>
      </c>
      <c r="E31" s="23">
        <v>100</v>
      </c>
      <c r="F31" s="21"/>
      <c r="G31" s="21">
        <f t="shared" si="1"/>
        <v>0</v>
      </c>
      <c r="H31" s="42">
        <v>0.05</v>
      </c>
      <c r="I31" s="21">
        <f t="shared" si="0"/>
        <v>0</v>
      </c>
    </row>
    <row r="32" spans="1:9" ht="15">
      <c r="A32" s="22" t="s">
        <v>29</v>
      </c>
      <c r="B32" s="84" t="s">
        <v>212</v>
      </c>
      <c r="C32" s="85"/>
      <c r="D32" s="23" t="s">
        <v>96</v>
      </c>
      <c r="E32" s="23">
        <v>100</v>
      </c>
      <c r="F32" s="21"/>
      <c r="G32" s="21">
        <f t="shared" si="1"/>
        <v>0</v>
      </c>
      <c r="H32" s="42">
        <v>0.05</v>
      </c>
      <c r="I32" s="21">
        <f t="shared" si="0"/>
        <v>0</v>
      </c>
    </row>
    <row r="33" spans="1:9" ht="15">
      <c r="A33" s="22" t="s">
        <v>30</v>
      </c>
      <c r="B33" s="84" t="s">
        <v>213</v>
      </c>
      <c r="C33" s="85"/>
      <c r="D33" s="23" t="s">
        <v>96</v>
      </c>
      <c r="E33" s="23">
        <v>160</v>
      </c>
      <c r="F33" s="21"/>
      <c r="G33" s="21">
        <f t="shared" si="1"/>
        <v>0</v>
      </c>
      <c r="H33" s="42">
        <v>0.05</v>
      </c>
      <c r="I33" s="21">
        <f t="shared" si="0"/>
        <v>0</v>
      </c>
    </row>
    <row r="34" spans="1:9" ht="15">
      <c r="A34" s="22" t="s">
        <v>31</v>
      </c>
      <c r="B34" s="84" t="s">
        <v>214</v>
      </c>
      <c r="C34" s="85"/>
      <c r="D34" s="23" t="s">
        <v>48</v>
      </c>
      <c r="E34" s="23">
        <v>300</v>
      </c>
      <c r="F34" s="21"/>
      <c r="G34" s="21">
        <f t="shared" si="1"/>
        <v>0</v>
      </c>
      <c r="H34" s="42">
        <v>0.08</v>
      </c>
      <c r="I34" s="21">
        <f t="shared" si="0"/>
        <v>0</v>
      </c>
    </row>
    <row r="35" spans="1:9" ht="15">
      <c r="A35" s="22" t="s">
        <v>32</v>
      </c>
      <c r="B35" s="84" t="s">
        <v>215</v>
      </c>
      <c r="C35" s="85"/>
      <c r="D35" s="23" t="s">
        <v>48</v>
      </c>
      <c r="E35" s="23">
        <v>30</v>
      </c>
      <c r="F35" s="21"/>
      <c r="G35" s="21">
        <f t="shared" si="1"/>
        <v>0</v>
      </c>
      <c r="H35" s="42">
        <v>0.05</v>
      </c>
      <c r="I35" s="21">
        <f t="shared" si="0"/>
        <v>0</v>
      </c>
    </row>
    <row r="36" spans="1:9" ht="15">
      <c r="A36" s="22" t="s">
        <v>33</v>
      </c>
      <c r="B36" s="84" t="s">
        <v>216</v>
      </c>
      <c r="C36" s="85"/>
      <c r="D36" s="23" t="s">
        <v>48</v>
      </c>
      <c r="E36" s="23">
        <v>40</v>
      </c>
      <c r="F36" s="21"/>
      <c r="G36" s="21">
        <f t="shared" si="1"/>
        <v>0</v>
      </c>
      <c r="H36" s="42">
        <v>0.05</v>
      </c>
      <c r="I36" s="21">
        <f t="shared" si="0"/>
        <v>0</v>
      </c>
    </row>
    <row r="37" spans="1:9" ht="15">
      <c r="A37" s="22" t="s">
        <v>34</v>
      </c>
      <c r="B37" s="84" t="s">
        <v>217</v>
      </c>
      <c r="C37" s="85"/>
      <c r="D37" s="23" t="s">
        <v>48</v>
      </c>
      <c r="E37" s="23">
        <v>12</v>
      </c>
      <c r="F37" s="21"/>
      <c r="G37" s="21">
        <f t="shared" si="1"/>
        <v>0</v>
      </c>
      <c r="H37" s="42">
        <v>0.05</v>
      </c>
      <c r="I37" s="21">
        <f t="shared" si="0"/>
        <v>0</v>
      </c>
    </row>
    <row r="38" spans="1:9" ht="15">
      <c r="A38" s="22" t="s">
        <v>35</v>
      </c>
      <c r="B38" s="84" t="s">
        <v>218</v>
      </c>
      <c r="C38" s="85"/>
      <c r="D38" s="23" t="s">
        <v>48</v>
      </c>
      <c r="E38" s="23">
        <v>95</v>
      </c>
      <c r="F38" s="21"/>
      <c r="G38" s="21">
        <f>SUM(E38*F38)</f>
        <v>0</v>
      </c>
      <c r="H38" s="42">
        <v>0.05</v>
      </c>
      <c r="I38" s="21">
        <f t="shared" si="0"/>
        <v>0</v>
      </c>
    </row>
    <row r="39" spans="1:9" ht="15">
      <c r="A39" s="22" t="s">
        <v>36</v>
      </c>
      <c r="B39" s="84" t="s">
        <v>219</v>
      </c>
      <c r="C39" s="85"/>
      <c r="D39" s="23" t="s">
        <v>96</v>
      </c>
      <c r="E39" s="23">
        <v>125</v>
      </c>
      <c r="F39" s="21"/>
      <c r="G39" s="21">
        <f t="shared" si="1"/>
        <v>0</v>
      </c>
      <c r="H39" s="42">
        <v>0.08</v>
      </c>
      <c r="I39" s="21">
        <f t="shared" si="0"/>
        <v>0</v>
      </c>
    </row>
    <row r="40" spans="1:9" ht="15">
      <c r="A40" s="22" t="s">
        <v>37</v>
      </c>
      <c r="B40" s="84" t="s">
        <v>220</v>
      </c>
      <c r="C40" s="85"/>
      <c r="D40" s="23" t="s">
        <v>96</v>
      </c>
      <c r="E40" s="23">
        <v>2</v>
      </c>
      <c r="F40" s="21"/>
      <c r="G40" s="21">
        <f t="shared" si="1"/>
        <v>0</v>
      </c>
      <c r="H40" s="42">
        <v>0.08</v>
      </c>
      <c r="I40" s="21">
        <f t="shared" si="0"/>
        <v>0</v>
      </c>
    </row>
    <row r="41" spans="1:9" ht="15">
      <c r="A41" s="22" t="s">
        <v>38</v>
      </c>
      <c r="B41" s="84" t="s">
        <v>221</v>
      </c>
      <c r="C41" s="85"/>
      <c r="D41" s="23" t="s">
        <v>48</v>
      </c>
      <c r="E41" s="23">
        <v>20</v>
      </c>
      <c r="F41" s="21"/>
      <c r="G41" s="21">
        <f t="shared" si="1"/>
        <v>0</v>
      </c>
      <c r="H41" s="42">
        <v>0.05</v>
      </c>
      <c r="I41" s="21">
        <f t="shared" si="0"/>
        <v>0</v>
      </c>
    </row>
    <row r="42" spans="1:9" ht="15">
      <c r="A42" s="22" t="s">
        <v>39</v>
      </c>
      <c r="B42" s="84" t="s">
        <v>222</v>
      </c>
      <c r="C42" s="85"/>
      <c r="D42" s="23" t="s">
        <v>96</v>
      </c>
      <c r="E42" s="23">
        <v>3</v>
      </c>
      <c r="F42" s="21"/>
      <c r="G42" s="21">
        <f t="shared" si="1"/>
        <v>0</v>
      </c>
      <c r="H42" s="42">
        <v>0.05</v>
      </c>
      <c r="I42" s="21">
        <f t="shared" si="0"/>
        <v>0</v>
      </c>
    </row>
    <row r="43" spans="1:9" ht="15">
      <c r="A43" s="22" t="s">
        <v>40</v>
      </c>
      <c r="B43" s="84" t="s">
        <v>223</v>
      </c>
      <c r="C43" s="85"/>
      <c r="D43" s="23" t="s">
        <v>48</v>
      </c>
      <c r="E43" s="23">
        <v>180</v>
      </c>
      <c r="F43" s="21"/>
      <c r="G43" s="21">
        <f t="shared" si="1"/>
        <v>0</v>
      </c>
      <c r="H43" s="42">
        <v>0.05</v>
      </c>
      <c r="I43" s="21">
        <f>G43*(1+H43)</f>
        <v>0</v>
      </c>
    </row>
    <row r="44" spans="1:9" ht="15">
      <c r="A44" s="22" t="s">
        <v>41</v>
      </c>
      <c r="B44" s="84" t="s">
        <v>224</v>
      </c>
      <c r="C44" s="85"/>
      <c r="D44" s="23" t="s">
        <v>96</v>
      </c>
      <c r="E44" s="23">
        <v>60</v>
      </c>
      <c r="F44" s="21"/>
      <c r="G44" s="21">
        <f t="shared" si="1"/>
        <v>0</v>
      </c>
      <c r="H44" s="42">
        <v>0.05</v>
      </c>
      <c r="I44" s="21">
        <f t="shared" si="0"/>
        <v>0</v>
      </c>
    </row>
    <row r="45" spans="1:9" ht="15">
      <c r="A45" s="22" t="s">
        <v>42</v>
      </c>
      <c r="B45" s="84" t="s">
        <v>225</v>
      </c>
      <c r="C45" s="85"/>
      <c r="D45" s="23" t="s">
        <v>48</v>
      </c>
      <c r="E45" s="23">
        <v>50</v>
      </c>
      <c r="F45" s="21"/>
      <c r="G45" s="21">
        <f t="shared" si="1"/>
        <v>0</v>
      </c>
      <c r="H45" s="42">
        <v>0.05</v>
      </c>
      <c r="I45" s="21">
        <f t="shared" si="0"/>
        <v>0</v>
      </c>
    </row>
    <row r="46" spans="1:9" ht="15">
      <c r="A46" s="22" t="s">
        <v>43</v>
      </c>
      <c r="B46" s="84" t="s">
        <v>226</v>
      </c>
      <c r="C46" s="85"/>
      <c r="D46" s="23" t="s">
        <v>48</v>
      </c>
      <c r="E46" s="23">
        <v>280</v>
      </c>
      <c r="F46" s="21"/>
      <c r="G46" s="21">
        <f t="shared" si="1"/>
        <v>0</v>
      </c>
      <c r="H46" s="42">
        <v>0.05</v>
      </c>
      <c r="I46" s="21">
        <f t="shared" si="0"/>
        <v>0</v>
      </c>
    </row>
    <row r="47" spans="1:9" ht="15">
      <c r="A47" s="22" t="s">
        <v>44</v>
      </c>
      <c r="B47" s="84" t="s">
        <v>227</v>
      </c>
      <c r="C47" s="85"/>
      <c r="D47" s="23" t="s">
        <v>48</v>
      </c>
      <c r="E47" s="23">
        <v>100</v>
      </c>
      <c r="F47" s="21"/>
      <c r="G47" s="21">
        <f>SUM(E47*F47)</f>
        <v>0</v>
      </c>
      <c r="H47" s="42">
        <v>0.05</v>
      </c>
      <c r="I47" s="21">
        <f t="shared" si="0"/>
        <v>0</v>
      </c>
    </row>
    <row r="48" spans="1:9" ht="15">
      <c r="A48" s="22" t="s">
        <v>45</v>
      </c>
      <c r="B48" s="84" t="s">
        <v>228</v>
      </c>
      <c r="C48" s="85"/>
      <c r="D48" s="23" t="s">
        <v>48</v>
      </c>
      <c r="E48" s="23">
        <v>80</v>
      </c>
      <c r="F48" s="21"/>
      <c r="G48" s="21">
        <f t="shared" si="1"/>
        <v>0</v>
      </c>
      <c r="H48" s="42">
        <v>0.05</v>
      </c>
      <c r="I48" s="21">
        <f t="shared" si="0"/>
        <v>0</v>
      </c>
    </row>
    <row r="49" spans="1:9" ht="15">
      <c r="A49" s="22" t="s">
        <v>46</v>
      </c>
      <c r="B49" s="84" t="s">
        <v>229</v>
      </c>
      <c r="C49" s="85"/>
      <c r="D49" s="23" t="s">
        <v>96</v>
      </c>
      <c r="E49" s="23">
        <v>48</v>
      </c>
      <c r="F49" s="21"/>
      <c r="G49" s="21">
        <f t="shared" si="1"/>
        <v>0</v>
      </c>
      <c r="H49" s="42">
        <v>0.05</v>
      </c>
      <c r="I49" s="21">
        <f t="shared" si="0"/>
        <v>0</v>
      </c>
    </row>
    <row r="50" spans="1:9" ht="15">
      <c r="A50" s="22" t="s">
        <v>47</v>
      </c>
      <c r="B50" s="84" t="s">
        <v>230</v>
      </c>
      <c r="C50" s="85"/>
      <c r="D50" s="23" t="s">
        <v>48</v>
      </c>
      <c r="E50" s="23">
        <v>60</v>
      </c>
      <c r="F50" s="21"/>
      <c r="G50" s="21">
        <f t="shared" si="1"/>
        <v>0</v>
      </c>
      <c r="H50" s="42">
        <v>0.05</v>
      </c>
      <c r="I50" s="21">
        <f t="shared" si="0"/>
        <v>0</v>
      </c>
    </row>
    <row r="51" spans="1:9" ht="15">
      <c r="A51" s="22" t="s">
        <v>51</v>
      </c>
      <c r="B51" s="84" t="s">
        <v>231</v>
      </c>
      <c r="C51" s="85"/>
      <c r="D51" s="23" t="s">
        <v>48</v>
      </c>
      <c r="E51" s="23">
        <v>185</v>
      </c>
      <c r="F51" s="21"/>
      <c r="G51" s="21">
        <f t="shared" si="1"/>
        <v>0</v>
      </c>
      <c r="H51" s="42">
        <v>0.05</v>
      </c>
      <c r="I51" s="21">
        <f t="shared" si="0"/>
        <v>0</v>
      </c>
    </row>
    <row r="52" spans="1:9" ht="15">
      <c r="A52" s="22" t="s">
        <v>52</v>
      </c>
      <c r="B52" s="84" t="s">
        <v>356</v>
      </c>
      <c r="C52" s="85"/>
      <c r="D52" s="23" t="s">
        <v>96</v>
      </c>
      <c r="E52" s="23">
        <v>75</v>
      </c>
      <c r="F52" s="21"/>
      <c r="G52" s="21">
        <f t="shared" si="1"/>
        <v>0</v>
      </c>
      <c r="H52" s="42">
        <v>0.05</v>
      </c>
      <c r="I52" s="21">
        <f t="shared" si="0"/>
        <v>0</v>
      </c>
    </row>
    <row r="53" spans="1:9" ht="15">
      <c r="A53" s="22" t="s">
        <v>53</v>
      </c>
      <c r="B53" s="84" t="s">
        <v>232</v>
      </c>
      <c r="C53" s="85"/>
      <c r="D53" s="23" t="s">
        <v>96</v>
      </c>
      <c r="E53" s="23">
        <v>40</v>
      </c>
      <c r="F53" s="21"/>
      <c r="G53" s="21">
        <f t="shared" si="1"/>
        <v>0</v>
      </c>
      <c r="H53" s="42">
        <v>0.05</v>
      </c>
      <c r="I53" s="21">
        <f t="shared" si="0"/>
        <v>0</v>
      </c>
    </row>
    <row r="54" spans="1:9" ht="15">
      <c r="A54" s="22" t="s">
        <v>54</v>
      </c>
      <c r="B54" s="87" t="s">
        <v>233</v>
      </c>
      <c r="C54" s="88"/>
      <c r="D54" s="23" t="s">
        <v>48</v>
      </c>
      <c r="E54" s="23">
        <v>140</v>
      </c>
      <c r="F54" s="21"/>
      <c r="G54" s="21">
        <f t="shared" si="1"/>
        <v>0</v>
      </c>
      <c r="H54" s="42">
        <v>0.05</v>
      </c>
      <c r="I54" s="21">
        <f t="shared" si="0"/>
        <v>0</v>
      </c>
    </row>
    <row r="55" spans="1:9" ht="15">
      <c r="A55" s="22" t="s">
        <v>55</v>
      </c>
      <c r="B55" s="87" t="s">
        <v>234</v>
      </c>
      <c r="C55" s="88"/>
      <c r="D55" s="23" t="s">
        <v>48</v>
      </c>
      <c r="E55" s="23">
        <v>10</v>
      </c>
      <c r="F55" s="21"/>
      <c r="G55" s="21">
        <f t="shared" si="1"/>
        <v>0</v>
      </c>
      <c r="H55" s="42">
        <v>0.05</v>
      </c>
      <c r="I55" s="21">
        <f t="shared" si="0"/>
        <v>0</v>
      </c>
    </row>
    <row r="56" spans="1:9" ht="15">
      <c r="A56" s="22" t="s">
        <v>56</v>
      </c>
      <c r="B56" s="87" t="s">
        <v>236</v>
      </c>
      <c r="C56" s="88"/>
      <c r="D56" s="23" t="s">
        <v>96</v>
      </c>
      <c r="E56" s="23">
        <v>30</v>
      </c>
      <c r="F56" s="21"/>
      <c r="G56" s="21">
        <f t="shared" si="1"/>
        <v>0</v>
      </c>
      <c r="H56" s="42">
        <v>0.05</v>
      </c>
      <c r="I56" s="21">
        <f t="shared" si="0"/>
        <v>0</v>
      </c>
    </row>
    <row r="57" spans="1:9" ht="15">
      <c r="A57" s="22" t="s">
        <v>57</v>
      </c>
      <c r="B57" s="87" t="s">
        <v>237</v>
      </c>
      <c r="C57" s="88"/>
      <c r="D57" s="23" t="s">
        <v>48</v>
      </c>
      <c r="E57" s="23">
        <v>150</v>
      </c>
      <c r="F57" s="21"/>
      <c r="G57" s="21">
        <f t="shared" si="1"/>
        <v>0</v>
      </c>
      <c r="H57" s="42">
        <v>0.05</v>
      </c>
      <c r="I57" s="21">
        <f t="shared" si="0"/>
        <v>0</v>
      </c>
    </row>
    <row r="58" spans="1:9" ht="15">
      <c r="A58" s="22" t="s">
        <v>58</v>
      </c>
      <c r="B58" s="87" t="s">
        <v>238</v>
      </c>
      <c r="C58" s="88"/>
      <c r="D58" s="23" t="s">
        <v>48</v>
      </c>
      <c r="E58" s="23">
        <v>1884</v>
      </c>
      <c r="F58" s="21"/>
      <c r="G58" s="21">
        <f t="shared" si="1"/>
        <v>0</v>
      </c>
      <c r="H58" s="42">
        <v>0.05</v>
      </c>
      <c r="I58" s="21">
        <f t="shared" si="0"/>
        <v>0</v>
      </c>
    </row>
    <row r="59" spans="1:9" ht="15">
      <c r="A59" s="22" t="s">
        <v>59</v>
      </c>
      <c r="B59" s="87" t="s">
        <v>239</v>
      </c>
      <c r="C59" s="88"/>
      <c r="D59" s="23" t="s">
        <v>48</v>
      </c>
      <c r="E59" s="23">
        <v>2100</v>
      </c>
      <c r="F59" s="21"/>
      <c r="G59" s="21">
        <f>SUM(E59*F59)</f>
        <v>0</v>
      </c>
      <c r="H59" s="42">
        <v>0.05</v>
      </c>
      <c r="I59" s="21">
        <f t="shared" si="0"/>
        <v>0</v>
      </c>
    </row>
    <row r="60" spans="1:9" ht="15">
      <c r="A60" s="22" t="s">
        <v>60</v>
      </c>
      <c r="B60" s="87" t="s">
        <v>240</v>
      </c>
      <c r="C60" s="88"/>
      <c r="D60" s="23" t="s">
        <v>48</v>
      </c>
      <c r="E60" s="23">
        <v>2500</v>
      </c>
      <c r="F60" s="21"/>
      <c r="G60" s="21">
        <f t="shared" si="1"/>
        <v>0</v>
      </c>
      <c r="H60" s="42">
        <v>0.05</v>
      </c>
      <c r="I60" s="21">
        <f t="shared" si="0"/>
        <v>0</v>
      </c>
    </row>
    <row r="61" spans="1:9" ht="15">
      <c r="A61" s="22" t="s">
        <v>61</v>
      </c>
      <c r="B61" s="87" t="s">
        <v>241</v>
      </c>
      <c r="C61" s="88"/>
      <c r="D61" s="23" t="s">
        <v>48</v>
      </c>
      <c r="E61" s="23">
        <v>10</v>
      </c>
      <c r="F61" s="21"/>
      <c r="G61" s="21">
        <f t="shared" si="1"/>
        <v>0</v>
      </c>
      <c r="H61" s="42">
        <v>0.08</v>
      </c>
      <c r="I61" s="21">
        <f t="shared" si="0"/>
        <v>0</v>
      </c>
    </row>
    <row r="62" spans="1:9" ht="15">
      <c r="A62" s="22" t="s">
        <v>62</v>
      </c>
      <c r="B62" s="87" t="s">
        <v>242</v>
      </c>
      <c r="C62" s="88"/>
      <c r="D62" s="23" t="s">
        <v>48</v>
      </c>
      <c r="E62" s="23">
        <v>100</v>
      </c>
      <c r="F62" s="21"/>
      <c r="G62" s="21">
        <f t="shared" si="1"/>
        <v>0</v>
      </c>
      <c r="H62" s="42">
        <v>0.05</v>
      </c>
      <c r="I62" s="21">
        <f t="shared" si="0"/>
        <v>0</v>
      </c>
    </row>
    <row r="63" spans="1:9" ht="15">
      <c r="A63" s="22" t="s">
        <v>63</v>
      </c>
      <c r="B63" s="87" t="s">
        <v>243</v>
      </c>
      <c r="C63" s="88"/>
      <c r="D63" s="23" t="s">
        <v>48</v>
      </c>
      <c r="E63" s="23">
        <v>10</v>
      </c>
      <c r="F63" s="21"/>
      <c r="G63" s="21">
        <f t="shared" ref="G63:G67" si="2">SUM(E63*F63)</f>
        <v>0</v>
      </c>
      <c r="H63" s="42">
        <v>0.23</v>
      </c>
      <c r="I63" s="21">
        <f t="shared" si="0"/>
        <v>0</v>
      </c>
    </row>
    <row r="64" spans="1:9" ht="15">
      <c r="A64" s="22" t="s">
        <v>64</v>
      </c>
      <c r="B64" s="87" t="s">
        <v>244</v>
      </c>
      <c r="C64" s="88"/>
      <c r="D64" s="23" t="s">
        <v>48</v>
      </c>
      <c r="E64" s="23">
        <v>350</v>
      </c>
      <c r="F64" s="21"/>
      <c r="G64" s="21">
        <f t="shared" si="2"/>
        <v>0</v>
      </c>
      <c r="H64" s="42">
        <v>0.05</v>
      </c>
      <c r="I64" s="21">
        <f t="shared" si="0"/>
        <v>0</v>
      </c>
    </row>
    <row r="65" spans="1:9" ht="15">
      <c r="A65" s="22" t="s">
        <v>65</v>
      </c>
      <c r="B65" s="87" t="s">
        <v>245</v>
      </c>
      <c r="C65" s="88"/>
      <c r="D65" s="23" t="s">
        <v>48</v>
      </c>
      <c r="E65" s="23">
        <v>20</v>
      </c>
      <c r="F65" s="21"/>
      <c r="G65" s="21">
        <f t="shared" si="2"/>
        <v>0</v>
      </c>
      <c r="H65" s="42">
        <v>0.05</v>
      </c>
      <c r="I65" s="21">
        <f t="shared" si="0"/>
        <v>0</v>
      </c>
    </row>
    <row r="66" spans="1:9" ht="15">
      <c r="A66" s="22" t="s">
        <v>66</v>
      </c>
      <c r="B66" s="87" t="s">
        <v>246</v>
      </c>
      <c r="C66" s="88"/>
      <c r="D66" s="23" t="s">
        <v>48</v>
      </c>
      <c r="E66" s="23">
        <v>68</v>
      </c>
      <c r="F66" s="21"/>
      <c r="G66" s="21">
        <f t="shared" si="2"/>
        <v>0</v>
      </c>
      <c r="H66" s="42">
        <v>0.05</v>
      </c>
      <c r="I66" s="21">
        <f t="shared" si="0"/>
        <v>0</v>
      </c>
    </row>
    <row r="67" spans="1:9" ht="15">
      <c r="A67" s="22" t="s">
        <v>67</v>
      </c>
      <c r="B67" s="87" t="s">
        <v>247</v>
      </c>
      <c r="C67" s="88"/>
      <c r="D67" s="23" t="s">
        <v>96</v>
      </c>
      <c r="E67" s="23">
        <v>5</v>
      </c>
      <c r="F67" s="21"/>
      <c r="G67" s="21">
        <f t="shared" si="2"/>
        <v>0</v>
      </c>
      <c r="H67" s="42">
        <v>0.08</v>
      </c>
      <c r="I67" s="21">
        <f t="shared" si="0"/>
        <v>0</v>
      </c>
    </row>
    <row r="68" spans="1:9" ht="15">
      <c r="A68" s="22" t="s">
        <v>68</v>
      </c>
      <c r="B68" s="87" t="s">
        <v>248</v>
      </c>
      <c r="C68" s="88"/>
      <c r="D68" s="23" t="s">
        <v>96</v>
      </c>
      <c r="E68" s="23">
        <v>6</v>
      </c>
      <c r="F68" s="21"/>
      <c r="G68" s="21">
        <f>SUM(E68*F68)</f>
        <v>0</v>
      </c>
      <c r="H68" s="42">
        <v>0.08</v>
      </c>
      <c r="I68" s="21">
        <f t="shared" si="0"/>
        <v>0</v>
      </c>
    </row>
    <row r="69" spans="1:9" ht="15">
      <c r="A69" s="22" t="s">
        <v>69</v>
      </c>
      <c r="B69" s="87" t="s">
        <v>249</v>
      </c>
      <c r="C69" s="88"/>
      <c r="D69" s="23" t="s">
        <v>96</v>
      </c>
      <c r="E69" s="23">
        <v>3</v>
      </c>
      <c r="F69" s="21"/>
      <c r="G69" s="21">
        <f t="shared" ref="G69:G93" si="3">SUM(E69*F69)</f>
        <v>0</v>
      </c>
      <c r="H69" s="42">
        <v>0.08</v>
      </c>
      <c r="I69" s="21">
        <f t="shared" si="0"/>
        <v>0</v>
      </c>
    </row>
    <row r="70" spans="1:9" ht="15">
      <c r="A70" s="22" t="s">
        <v>70</v>
      </c>
      <c r="B70" s="87" t="s">
        <v>250</v>
      </c>
      <c r="C70" s="88"/>
      <c r="D70" s="23" t="s">
        <v>96</v>
      </c>
      <c r="E70" s="23">
        <v>3</v>
      </c>
      <c r="F70" s="21"/>
      <c r="G70" s="21">
        <f t="shared" si="3"/>
        <v>0</v>
      </c>
      <c r="H70" s="42">
        <v>0.08</v>
      </c>
      <c r="I70" s="21">
        <f t="shared" ref="I70:I93" si="4">G70*(1+H70)</f>
        <v>0</v>
      </c>
    </row>
    <row r="71" spans="1:9" ht="15">
      <c r="A71" s="22" t="s">
        <v>71</v>
      </c>
      <c r="B71" s="87" t="s">
        <v>251</v>
      </c>
      <c r="C71" s="88"/>
      <c r="D71" s="23" t="s">
        <v>48</v>
      </c>
      <c r="E71" s="23">
        <v>20</v>
      </c>
      <c r="F71" s="21"/>
      <c r="G71" s="21">
        <f t="shared" si="3"/>
        <v>0</v>
      </c>
      <c r="H71" s="42">
        <v>0.05</v>
      </c>
      <c r="I71" s="21">
        <f t="shared" si="4"/>
        <v>0</v>
      </c>
    </row>
    <row r="72" spans="1:9" ht="15">
      <c r="A72" s="22" t="s">
        <v>72</v>
      </c>
      <c r="B72" s="87" t="s">
        <v>252</v>
      </c>
      <c r="C72" s="88"/>
      <c r="D72" s="23" t="s">
        <v>48</v>
      </c>
      <c r="E72" s="23">
        <v>60</v>
      </c>
      <c r="F72" s="21"/>
      <c r="G72" s="21">
        <f t="shared" si="3"/>
        <v>0</v>
      </c>
      <c r="H72" s="42">
        <v>0.05</v>
      </c>
      <c r="I72" s="21">
        <f t="shared" si="4"/>
        <v>0</v>
      </c>
    </row>
    <row r="73" spans="1:9" ht="15">
      <c r="A73" s="22" t="s">
        <v>73</v>
      </c>
      <c r="B73" s="87" t="s">
        <v>253</v>
      </c>
      <c r="C73" s="88"/>
      <c r="D73" s="23" t="s">
        <v>48</v>
      </c>
      <c r="E73" s="23">
        <v>5</v>
      </c>
      <c r="F73" s="21"/>
      <c r="G73" s="21">
        <f t="shared" si="3"/>
        <v>0</v>
      </c>
      <c r="H73" s="42">
        <v>0.05</v>
      </c>
      <c r="I73" s="21">
        <f t="shared" si="4"/>
        <v>0</v>
      </c>
    </row>
    <row r="74" spans="1:9" ht="15">
      <c r="A74" s="22" t="s">
        <v>74</v>
      </c>
      <c r="B74" s="87" t="s">
        <v>254</v>
      </c>
      <c r="C74" s="88"/>
      <c r="D74" s="23" t="s">
        <v>48</v>
      </c>
      <c r="E74" s="23">
        <v>70</v>
      </c>
      <c r="F74" s="21"/>
      <c r="G74" s="21">
        <f t="shared" si="3"/>
        <v>0</v>
      </c>
      <c r="H74" s="42">
        <v>0.05</v>
      </c>
      <c r="I74" s="21">
        <f t="shared" si="4"/>
        <v>0</v>
      </c>
    </row>
    <row r="75" spans="1:9" ht="15">
      <c r="A75" s="22" t="s">
        <v>75</v>
      </c>
      <c r="B75" s="87" t="s">
        <v>255</v>
      </c>
      <c r="C75" s="88"/>
      <c r="D75" s="23" t="s">
        <v>48</v>
      </c>
      <c r="E75" s="23">
        <v>10</v>
      </c>
      <c r="F75" s="21"/>
      <c r="G75" s="21">
        <f t="shared" si="3"/>
        <v>0</v>
      </c>
      <c r="H75" s="42">
        <v>0.23</v>
      </c>
      <c r="I75" s="21">
        <f t="shared" si="4"/>
        <v>0</v>
      </c>
    </row>
    <row r="76" spans="1:9" ht="15">
      <c r="A76" s="22" t="s">
        <v>76</v>
      </c>
      <c r="B76" s="84" t="s">
        <v>353</v>
      </c>
      <c r="C76" s="85"/>
      <c r="D76" s="23" t="s">
        <v>48</v>
      </c>
      <c r="E76" s="23">
        <v>6</v>
      </c>
      <c r="F76" s="21"/>
      <c r="G76" s="21">
        <f t="shared" si="3"/>
        <v>0</v>
      </c>
      <c r="H76" s="42">
        <v>0.08</v>
      </c>
      <c r="I76" s="21">
        <f t="shared" si="4"/>
        <v>0</v>
      </c>
    </row>
    <row r="77" spans="1:9" ht="15">
      <c r="A77" s="22" t="s">
        <v>77</v>
      </c>
      <c r="B77" s="84" t="s">
        <v>354</v>
      </c>
      <c r="C77" s="85"/>
      <c r="D77" s="23" t="s">
        <v>48</v>
      </c>
      <c r="E77" s="23">
        <v>6</v>
      </c>
      <c r="F77" s="21"/>
      <c r="G77" s="21">
        <f t="shared" si="3"/>
        <v>0</v>
      </c>
      <c r="H77" s="42">
        <v>0.08</v>
      </c>
      <c r="I77" s="21">
        <f t="shared" si="4"/>
        <v>0</v>
      </c>
    </row>
    <row r="78" spans="1:9" ht="15">
      <c r="A78" s="22" t="s">
        <v>78</v>
      </c>
      <c r="B78" s="84" t="s">
        <v>355</v>
      </c>
      <c r="C78" s="85"/>
      <c r="D78" s="23" t="s">
        <v>48</v>
      </c>
      <c r="E78" s="23">
        <v>6</v>
      </c>
      <c r="F78" s="21"/>
      <c r="G78" s="21">
        <f t="shared" si="3"/>
        <v>0</v>
      </c>
      <c r="H78" s="42">
        <v>0.08</v>
      </c>
      <c r="I78" s="21">
        <f t="shared" si="4"/>
        <v>0</v>
      </c>
    </row>
    <row r="79" spans="1:9" ht="15">
      <c r="A79" s="22" t="s">
        <v>79</v>
      </c>
      <c r="B79" s="84" t="s">
        <v>256</v>
      </c>
      <c r="C79" s="85"/>
      <c r="D79" s="23" t="s">
        <v>48</v>
      </c>
      <c r="E79" s="23">
        <v>10</v>
      </c>
      <c r="F79" s="21"/>
      <c r="G79" s="21">
        <f t="shared" si="3"/>
        <v>0</v>
      </c>
      <c r="H79" s="42">
        <v>0.08</v>
      </c>
      <c r="I79" s="21">
        <f t="shared" si="4"/>
        <v>0</v>
      </c>
    </row>
    <row r="80" spans="1:9" ht="15">
      <c r="A80" s="22" t="s">
        <v>80</v>
      </c>
      <c r="B80" s="84" t="s">
        <v>257</v>
      </c>
      <c r="C80" s="85"/>
      <c r="D80" s="23" t="s">
        <v>48</v>
      </c>
      <c r="E80" s="23">
        <v>20</v>
      </c>
      <c r="F80" s="21"/>
      <c r="G80" s="21">
        <f t="shared" si="3"/>
        <v>0</v>
      </c>
      <c r="H80" s="42">
        <v>0.05</v>
      </c>
      <c r="I80" s="21">
        <f t="shared" si="4"/>
        <v>0</v>
      </c>
    </row>
    <row r="81" spans="1:9" ht="15">
      <c r="A81" s="22" t="s">
        <v>81</v>
      </c>
      <c r="B81" s="84" t="s">
        <v>258</v>
      </c>
      <c r="C81" s="85"/>
      <c r="D81" s="23" t="s">
        <v>96</v>
      </c>
      <c r="E81" s="23">
        <v>250</v>
      </c>
      <c r="F81" s="21"/>
      <c r="G81" s="21">
        <f t="shared" si="3"/>
        <v>0</v>
      </c>
      <c r="H81" s="42">
        <v>0.05</v>
      </c>
      <c r="I81" s="21">
        <f t="shared" si="4"/>
        <v>0</v>
      </c>
    </row>
    <row r="82" spans="1:9" ht="15">
      <c r="A82" s="22" t="s">
        <v>82</v>
      </c>
      <c r="B82" s="84" t="s">
        <v>259</v>
      </c>
      <c r="C82" s="85"/>
      <c r="D82" s="23" t="s">
        <v>48</v>
      </c>
      <c r="E82" s="23">
        <v>50</v>
      </c>
      <c r="F82" s="21"/>
      <c r="G82" s="21">
        <f t="shared" si="3"/>
        <v>0</v>
      </c>
      <c r="H82" s="42">
        <v>0.05</v>
      </c>
      <c r="I82" s="21">
        <f t="shared" si="4"/>
        <v>0</v>
      </c>
    </row>
    <row r="83" spans="1:9" ht="15">
      <c r="A83" s="22" t="s">
        <v>83</v>
      </c>
      <c r="B83" s="84" t="s">
        <v>260</v>
      </c>
      <c r="C83" s="85"/>
      <c r="D83" s="23" t="s">
        <v>48</v>
      </c>
      <c r="E83" s="23">
        <v>10</v>
      </c>
      <c r="F83" s="21"/>
      <c r="G83" s="21">
        <f t="shared" si="3"/>
        <v>0</v>
      </c>
      <c r="H83" s="42">
        <v>0.23</v>
      </c>
      <c r="I83" s="21">
        <f t="shared" si="4"/>
        <v>0</v>
      </c>
    </row>
    <row r="84" spans="1:9" ht="15">
      <c r="A84" s="22" t="s">
        <v>84</v>
      </c>
      <c r="B84" s="84" t="s">
        <v>261</v>
      </c>
      <c r="C84" s="85"/>
      <c r="D84" s="23" t="s">
        <v>48</v>
      </c>
      <c r="E84" s="23">
        <v>203</v>
      </c>
      <c r="F84" s="21"/>
      <c r="G84" s="21">
        <f t="shared" si="3"/>
        <v>0</v>
      </c>
      <c r="H84" s="42">
        <v>0.23</v>
      </c>
      <c r="I84" s="21">
        <f t="shared" si="4"/>
        <v>0</v>
      </c>
    </row>
    <row r="85" spans="1:9" ht="15">
      <c r="A85" s="22" t="s">
        <v>85</v>
      </c>
      <c r="B85" s="84" t="s">
        <v>262</v>
      </c>
      <c r="C85" s="85"/>
      <c r="D85" s="23" t="s">
        <v>48</v>
      </c>
      <c r="E85" s="23">
        <v>86</v>
      </c>
      <c r="F85" s="21"/>
      <c r="G85" s="21">
        <f t="shared" si="3"/>
        <v>0</v>
      </c>
      <c r="H85" s="42">
        <v>0.05</v>
      </c>
      <c r="I85" s="21">
        <f t="shared" si="4"/>
        <v>0</v>
      </c>
    </row>
    <row r="86" spans="1:9" ht="15">
      <c r="A86" s="22" t="s">
        <v>86</v>
      </c>
      <c r="B86" s="84" t="s">
        <v>263</v>
      </c>
      <c r="C86" s="85"/>
      <c r="D86" s="23" t="s">
        <v>96</v>
      </c>
      <c r="E86" s="23">
        <v>1</v>
      </c>
      <c r="F86" s="21"/>
      <c r="G86" s="21">
        <f t="shared" si="3"/>
        <v>0</v>
      </c>
      <c r="H86" s="42">
        <v>0.05</v>
      </c>
      <c r="I86" s="21">
        <f t="shared" si="4"/>
        <v>0</v>
      </c>
    </row>
    <row r="87" spans="1:9" ht="15">
      <c r="A87" s="22" t="s">
        <v>87</v>
      </c>
      <c r="B87" s="84" t="s">
        <v>264</v>
      </c>
      <c r="C87" s="85"/>
      <c r="D87" s="23" t="s">
        <v>48</v>
      </c>
      <c r="E87" s="23">
        <v>190</v>
      </c>
      <c r="F87" s="21"/>
      <c r="G87" s="21">
        <f t="shared" si="3"/>
        <v>0</v>
      </c>
      <c r="H87" s="42">
        <v>0.05</v>
      </c>
      <c r="I87" s="21">
        <f t="shared" si="4"/>
        <v>0</v>
      </c>
    </row>
    <row r="88" spans="1:9" ht="15">
      <c r="A88" s="22" t="s">
        <v>88</v>
      </c>
      <c r="B88" s="84" t="s">
        <v>265</v>
      </c>
      <c r="C88" s="85"/>
      <c r="D88" s="23" t="s">
        <v>48</v>
      </c>
      <c r="E88" s="23">
        <v>940</v>
      </c>
      <c r="F88" s="21"/>
      <c r="G88" s="21">
        <f t="shared" si="3"/>
        <v>0</v>
      </c>
      <c r="H88" s="42">
        <v>0.23</v>
      </c>
      <c r="I88" s="21">
        <f t="shared" si="4"/>
        <v>0</v>
      </c>
    </row>
    <row r="89" spans="1:9" ht="15">
      <c r="A89" s="22" t="s">
        <v>89</v>
      </c>
      <c r="B89" s="84" t="s">
        <v>266</v>
      </c>
      <c r="C89" s="85"/>
      <c r="D89" s="23" t="s">
        <v>48</v>
      </c>
      <c r="E89" s="23">
        <v>48</v>
      </c>
      <c r="F89" s="21"/>
      <c r="G89" s="21">
        <f t="shared" si="3"/>
        <v>0</v>
      </c>
      <c r="H89" s="42">
        <v>0.23</v>
      </c>
      <c r="I89" s="21">
        <f t="shared" si="4"/>
        <v>0</v>
      </c>
    </row>
    <row r="90" spans="1:9" ht="15">
      <c r="A90" s="22" t="s">
        <v>90</v>
      </c>
      <c r="B90" s="84" t="s">
        <v>271</v>
      </c>
      <c r="C90" s="85"/>
      <c r="D90" s="23" t="s">
        <v>48</v>
      </c>
      <c r="E90" s="23">
        <v>80</v>
      </c>
      <c r="F90" s="21"/>
      <c r="G90" s="21">
        <f t="shared" si="3"/>
        <v>0</v>
      </c>
      <c r="H90" s="42">
        <v>0.05</v>
      </c>
      <c r="I90" s="21">
        <f t="shared" si="4"/>
        <v>0</v>
      </c>
    </row>
    <row r="91" spans="1:9" ht="15">
      <c r="A91" s="22" t="s">
        <v>91</v>
      </c>
      <c r="B91" s="84" t="s">
        <v>292</v>
      </c>
      <c r="C91" s="85"/>
      <c r="D91" s="23" t="s">
        <v>96</v>
      </c>
      <c r="E91" s="23">
        <v>4</v>
      </c>
      <c r="F91" s="21"/>
      <c r="G91" s="21">
        <f t="shared" si="3"/>
        <v>0</v>
      </c>
      <c r="H91" s="42">
        <v>0.08</v>
      </c>
      <c r="I91" s="21">
        <f t="shared" si="4"/>
        <v>0</v>
      </c>
    </row>
    <row r="92" spans="1:9" ht="12" customHeight="1">
      <c r="A92" s="22" t="s">
        <v>92</v>
      </c>
      <c r="B92" s="89" t="s">
        <v>293</v>
      </c>
      <c r="C92" s="90"/>
      <c r="D92" s="25" t="s">
        <v>48</v>
      </c>
      <c r="E92" s="25"/>
      <c r="F92" s="26"/>
      <c r="G92" s="21">
        <f t="shared" si="3"/>
        <v>0</v>
      </c>
      <c r="H92" s="25"/>
      <c r="I92" s="21">
        <f t="shared" si="4"/>
        <v>0</v>
      </c>
    </row>
    <row r="93" spans="1:9" ht="15.75" thickBot="1">
      <c r="A93" s="22" t="s">
        <v>93</v>
      </c>
      <c r="B93" s="84"/>
      <c r="C93" s="85"/>
      <c r="D93" s="23"/>
      <c r="E93" s="23"/>
      <c r="F93" s="21"/>
      <c r="G93" s="21">
        <f t="shared" si="3"/>
        <v>0</v>
      </c>
      <c r="H93" s="23"/>
      <c r="I93" s="21">
        <f t="shared" si="4"/>
        <v>0</v>
      </c>
    </row>
    <row r="94" spans="1:9" ht="15.75" thickBot="1">
      <c r="A94" s="38"/>
      <c r="B94" s="31"/>
      <c r="C94" s="31"/>
      <c r="D94" s="27"/>
      <c r="E94" s="27"/>
      <c r="F94" s="28"/>
      <c r="G94" s="35">
        <f>SUM(G6:G93)</f>
        <v>0</v>
      </c>
      <c r="H94" s="43"/>
      <c r="I94" s="30">
        <f>SUM(I6:I93)</f>
        <v>0</v>
      </c>
    </row>
  </sheetData>
  <mergeCells count="94">
    <mergeCell ref="B91:C91"/>
    <mergeCell ref="B92:C92"/>
    <mergeCell ref="B93:C93"/>
    <mergeCell ref="B85:C85"/>
    <mergeCell ref="B86:C86"/>
    <mergeCell ref="B87:C87"/>
    <mergeCell ref="B88:C88"/>
    <mergeCell ref="B89:C89"/>
    <mergeCell ref="B90:C90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2:C2"/>
    <mergeCell ref="H2:I2"/>
    <mergeCell ref="B4:I4"/>
    <mergeCell ref="B5:C5"/>
    <mergeCell ref="B6:C6"/>
    <mergeCell ref="B7:C7"/>
    <mergeCell ref="B8:C8"/>
    <mergeCell ref="B9:C9"/>
    <mergeCell ref="B10:C10"/>
    <mergeCell ref="B11:C11"/>
    <mergeCell ref="B3:F3"/>
    <mergeCell ref="H3:I3"/>
  </mergeCells>
  <pageMargins left="0.7" right="0.7" top="0.75" bottom="0.75" header="0.3" footer="0.3"/>
  <pageSetup paperSize="9" scale="86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tabSelected="1" workbookViewId="0">
      <selection activeCell="I37" sqref="I37"/>
    </sheetView>
  </sheetViews>
  <sheetFormatPr defaultRowHeight="14.25"/>
  <cols>
    <col min="1" max="1" width="3.625" customWidth="1"/>
    <col min="2" max="2" width="8.625" style="4"/>
    <col min="3" max="3" width="19.625" style="4" customWidth="1"/>
    <col min="4" max="4" width="7.625" style="3" customWidth="1"/>
    <col min="5" max="5" width="11.5" style="2" customWidth="1"/>
    <col min="6" max="6" width="9.5" style="15" customWidth="1"/>
    <col min="7" max="7" width="10.875" style="15" customWidth="1"/>
    <col min="8" max="8" width="11" style="2" customWidth="1"/>
    <col min="9" max="9" width="11.75" style="15" customWidth="1"/>
  </cols>
  <sheetData>
    <row r="2" spans="1:9" ht="44.25" customHeight="1">
      <c r="B2" s="77"/>
      <c r="C2" s="78"/>
      <c r="H2" s="96" t="s">
        <v>357</v>
      </c>
      <c r="I2" s="97"/>
    </row>
    <row r="3" spans="1:9" ht="24.95" customHeight="1">
      <c r="B3" s="79" t="s">
        <v>177</v>
      </c>
      <c r="C3" s="79"/>
      <c r="D3" s="79"/>
      <c r="E3" s="79"/>
      <c r="F3" s="79"/>
      <c r="G3" s="16" t="s">
        <v>104</v>
      </c>
      <c r="H3" s="50" t="s">
        <v>178</v>
      </c>
      <c r="I3" s="19"/>
    </row>
    <row r="4" spans="1:9" ht="45.75" customHeight="1">
      <c r="B4" s="73" t="s">
        <v>98</v>
      </c>
      <c r="C4" s="74"/>
      <c r="D4" s="74"/>
      <c r="E4" s="74"/>
      <c r="F4" s="74"/>
      <c r="G4" s="74"/>
      <c r="H4" s="74"/>
      <c r="I4" s="74"/>
    </row>
    <row r="5" spans="1:9" ht="45">
      <c r="A5" s="5" t="s">
        <v>50</v>
      </c>
      <c r="B5" s="75" t="s">
        <v>0</v>
      </c>
      <c r="C5" s="76"/>
      <c r="D5" s="6" t="s">
        <v>1</v>
      </c>
      <c r="E5" s="6" t="s">
        <v>97</v>
      </c>
      <c r="F5" s="13" t="s">
        <v>49</v>
      </c>
      <c r="G5" s="13" t="s">
        <v>95</v>
      </c>
      <c r="H5" s="6" t="s">
        <v>94</v>
      </c>
      <c r="I5" s="17" t="s">
        <v>2</v>
      </c>
    </row>
    <row r="6" spans="1:9" ht="15">
      <c r="A6" s="22" t="s">
        <v>3</v>
      </c>
      <c r="B6" s="84" t="s">
        <v>179</v>
      </c>
      <c r="C6" s="85"/>
      <c r="D6" s="23" t="s">
        <v>48</v>
      </c>
      <c r="E6" s="23">
        <v>420</v>
      </c>
      <c r="F6" s="21"/>
      <c r="G6" s="21">
        <f>SUM(E6*F6)</f>
        <v>0</v>
      </c>
      <c r="H6" s="42">
        <v>0.05</v>
      </c>
      <c r="I6" s="21">
        <f t="shared" ref="I6:I16" si="0">G6*(1+H6)</f>
        <v>0</v>
      </c>
    </row>
    <row r="7" spans="1:9" ht="15">
      <c r="A7" s="22" t="s">
        <v>4</v>
      </c>
      <c r="B7" s="84" t="s">
        <v>180</v>
      </c>
      <c r="C7" s="85"/>
      <c r="D7" s="23" t="s">
        <v>48</v>
      </c>
      <c r="E7" s="23">
        <v>300</v>
      </c>
      <c r="F7" s="21"/>
      <c r="G7" s="21">
        <f t="shared" ref="G7:G16" si="1">SUM(E7*F7)</f>
        <v>0</v>
      </c>
      <c r="H7" s="42">
        <v>0.05</v>
      </c>
      <c r="I7" s="21">
        <f t="shared" si="0"/>
        <v>0</v>
      </c>
    </row>
    <row r="8" spans="1:9" ht="15">
      <c r="A8" s="22" t="s">
        <v>5</v>
      </c>
      <c r="B8" s="84" t="s">
        <v>181</v>
      </c>
      <c r="C8" s="85"/>
      <c r="D8" s="23" t="s">
        <v>48</v>
      </c>
      <c r="E8" s="23">
        <v>360</v>
      </c>
      <c r="F8" s="21"/>
      <c r="G8" s="21">
        <f t="shared" si="1"/>
        <v>0</v>
      </c>
      <c r="H8" s="42">
        <v>0.05</v>
      </c>
      <c r="I8" s="21">
        <f t="shared" si="0"/>
        <v>0</v>
      </c>
    </row>
    <row r="9" spans="1:9" ht="15">
      <c r="A9" s="22" t="s">
        <v>6</v>
      </c>
      <c r="B9" s="84" t="s">
        <v>182</v>
      </c>
      <c r="C9" s="85"/>
      <c r="D9" s="23" t="s">
        <v>48</v>
      </c>
      <c r="E9" s="23">
        <v>1400</v>
      </c>
      <c r="F9" s="21"/>
      <c r="G9" s="21">
        <f t="shared" si="1"/>
        <v>0</v>
      </c>
      <c r="H9" s="42">
        <v>0.05</v>
      </c>
      <c r="I9" s="21">
        <f t="shared" si="0"/>
        <v>0</v>
      </c>
    </row>
    <row r="10" spans="1:9" ht="15">
      <c r="A10" s="22" t="s">
        <v>7</v>
      </c>
      <c r="B10" s="84" t="s">
        <v>183</v>
      </c>
      <c r="C10" s="85"/>
      <c r="D10" s="23" t="s">
        <v>48</v>
      </c>
      <c r="E10" s="23">
        <v>1100</v>
      </c>
      <c r="F10" s="21"/>
      <c r="G10" s="21">
        <f t="shared" si="1"/>
        <v>0</v>
      </c>
      <c r="H10" s="42">
        <v>0.05</v>
      </c>
      <c r="I10" s="21">
        <f t="shared" si="0"/>
        <v>0</v>
      </c>
    </row>
    <row r="11" spans="1:9" ht="15">
      <c r="A11" s="22" t="s">
        <v>8</v>
      </c>
      <c r="B11" s="84" t="s">
        <v>349</v>
      </c>
      <c r="C11" s="85"/>
      <c r="D11" s="23" t="s">
        <v>48</v>
      </c>
      <c r="E11" s="23">
        <v>190</v>
      </c>
      <c r="F11" s="21"/>
      <c r="G11" s="21">
        <f>SUM(E11*F11)</f>
        <v>0</v>
      </c>
      <c r="H11" s="42">
        <v>0.05</v>
      </c>
      <c r="I11" s="21">
        <f t="shared" si="0"/>
        <v>0</v>
      </c>
    </row>
    <row r="12" spans="1:9" ht="15">
      <c r="A12" s="22" t="s">
        <v>9</v>
      </c>
      <c r="B12" s="84" t="s">
        <v>184</v>
      </c>
      <c r="C12" s="85"/>
      <c r="D12" s="23" t="s">
        <v>48</v>
      </c>
      <c r="E12" s="23">
        <v>460</v>
      </c>
      <c r="F12" s="21"/>
      <c r="G12" s="21">
        <f t="shared" si="1"/>
        <v>0</v>
      </c>
      <c r="H12" s="42">
        <v>0.05</v>
      </c>
      <c r="I12" s="21">
        <f t="shared" si="0"/>
        <v>0</v>
      </c>
    </row>
    <row r="13" spans="1:9" ht="15">
      <c r="A13" s="22" t="s">
        <v>10</v>
      </c>
      <c r="B13" s="84" t="s">
        <v>350</v>
      </c>
      <c r="C13" s="85"/>
      <c r="D13" s="23" t="s">
        <v>48</v>
      </c>
      <c r="E13" s="23">
        <v>564</v>
      </c>
      <c r="F13" s="21"/>
      <c r="G13" s="21">
        <f t="shared" si="1"/>
        <v>0</v>
      </c>
      <c r="H13" s="42">
        <v>0.05</v>
      </c>
      <c r="I13" s="21">
        <f t="shared" si="0"/>
        <v>0</v>
      </c>
    </row>
    <row r="14" spans="1:9" ht="15">
      <c r="A14" s="22" t="s">
        <v>11</v>
      </c>
      <c r="B14" s="84" t="s">
        <v>185</v>
      </c>
      <c r="C14" s="85"/>
      <c r="D14" s="23" t="s">
        <v>48</v>
      </c>
      <c r="E14" s="23">
        <v>1308</v>
      </c>
      <c r="F14" s="21"/>
      <c r="G14" s="21">
        <f t="shared" si="1"/>
        <v>0</v>
      </c>
      <c r="H14" s="42">
        <v>0.05</v>
      </c>
      <c r="I14" s="21">
        <f t="shared" si="0"/>
        <v>0</v>
      </c>
    </row>
    <row r="15" spans="1:9" ht="15">
      <c r="A15" s="22" t="s">
        <v>12</v>
      </c>
      <c r="B15" s="84" t="s">
        <v>351</v>
      </c>
      <c r="C15" s="85"/>
      <c r="D15" s="23" t="s">
        <v>48</v>
      </c>
      <c r="E15" s="23">
        <v>564</v>
      </c>
      <c r="F15" s="21"/>
      <c r="G15" s="21">
        <f t="shared" si="1"/>
        <v>0</v>
      </c>
      <c r="H15" s="42">
        <v>0.05</v>
      </c>
      <c r="I15" s="21">
        <f t="shared" si="0"/>
        <v>0</v>
      </c>
    </row>
    <row r="16" spans="1:9" ht="15.75" thickBot="1">
      <c r="A16" s="22" t="s">
        <v>13</v>
      </c>
      <c r="B16" s="84" t="s">
        <v>352</v>
      </c>
      <c r="C16" s="85"/>
      <c r="D16" s="23" t="s">
        <v>48</v>
      </c>
      <c r="E16" s="23">
        <v>540</v>
      </c>
      <c r="F16" s="21"/>
      <c r="G16" s="21">
        <f t="shared" si="1"/>
        <v>0</v>
      </c>
      <c r="H16" s="42">
        <v>0.05</v>
      </c>
      <c r="I16" s="21">
        <f t="shared" si="0"/>
        <v>0</v>
      </c>
    </row>
    <row r="17" spans="1:9" ht="15.75" thickBot="1">
      <c r="A17" s="38"/>
      <c r="B17" s="31"/>
      <c r="C17" s="31"/>
      <c r="D17" s="27"/>
      <c r="E17" s="27"/>
      <c r="F17" s="28"/>
      <c r="G17" s="35">
        <f>SUM(G6:G16)</f>
        <v>0</v>
      </c>
      <c r="H17" s="43"/>
      <c r="I17" s="30">
        <f>SUM(I6:I16)</f>
        <v>0</v>
      </c>
    </row>
  </sheetData>
  <mergeCells count="16">
    <mergeCell ref="B12:C12"/>
    <mergeCell ref="B2:C2"/>
    <mergeCell ref="H2:I2"/>
    <mergeCell ref="B3:F3"/>
    <mergeCell ref="B4:I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6:C16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 I nabiał</vt:lpstr>
      <vt:lpstr>Cz. II pieczywo</vt:lpstr>
      <vt:lpstr>Cz. III warzywa_owoce</vt:lpstr>
      <vt:lpstr>Cz. IV mięso</vt:lpstr>
      <vt:lpstr>Cz. V RYBY</vt:lpstr>
      <vt:lpstr>Cz. VI Mrożonki</vt:lpstr>
      <vt:lpstr>Cz. VII Art.spożywcze</vt:lpstr>
      <vt:lpstr>Cz. VIIISoki owocowe i warzywne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Bimkiewicz Ewa</cp:lastModifiedBy>
  <cp:lastPrinted>2021-12-16T10:20:07Z</cp:lastPrinted>
  <dcterms:created xsi:type="dcterms:W3CDTF">2014-10-13T11:26:44Z</dcterms:created>
  <dcterms:modified xsi:type="dcterms:W3CDTF">2021-12-23T07:26:10Z</dcterms:modified>
</cp:coreProperties>
</file>