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00" activeTab="0"/>
  </bookViews>
  <sheets>
    <sheet name="WYNIKI" sheetId="1" r:id="rId1"/>
  </sheets>
  <definedNames>
    <definedName name="_ftn1" localSheetId="0">'WYNIKI'!#REF!</definedName>
    <definedName name="_ftnref1" localSheetId="0">'WYNIKI'!$I$7</definedName>
  </definedNames>
  <calcPr fullCalcOnLoad="1"/>
</workbook>
</file>

<file path=xl/sharedStrings.xml><?xml version="1.0" encoding="utf-8"?>
<sst xmlns="http://schemas.openxmlformats.org/spreadsheetml/2006/main" count="66" uniqueCount="49">
  <si>
    <t>OPIS PROJEKTU</t>
  </si>
  <si>
    <t>GŁOSY WAŻNE</t>
  </si>
  <si>
    <t>GŁOSY NIEWAŻNE</t>
  </si>
  <si>
    <t>OGÓŁEM</t>
  </si>
  <si>
    <t>PODWÓJNE</t>
  </si>
  <si>
    <t>RAZEM:</t>
  </si>
  <si>
    <t>procent do wszystkich głosów ogółem</t>
  </si>
  <si>
    <t>ILOŚĆ GŁOSÓW OGÓŁEM</t>
  </si>
  <si>
    <t>NUMER PROJEKTU</t>
  </si>
  <si>
    <t>RATUJEMY UCZĄC</t>
  </si>
  <si>
    <t>LOKALIZACJA PROJEKTU</t>
  </si>
  <si>
    <t>SZACUNKOWY KOSZT REALIZACJI PROJEKTU</t>
  </si>
  <si>
    <t>Teren Miasta</t>
  </si>
  <si>
    <t>SP Nr 6, budynek A
ul. Staszica 17</t>
  </si>
  <si>
    <r>
      <t>POZOSTAŁE *</t>
    </r>
    <r>
      <rPr>
        <b/>
        <sz val="8"/>
        <rFont val="Calibri"/>
        <family val="2"/>
      </rPr>
      <t>)</t>
    </r>
  </si>
  <si>
    <t>POZOSTAŁE *)</t>
  </si>
  <si>
    <t>*) Powody nieważności głosów: puste pola na karcie, błędne dane.</t>
  </si>
  <si>
    <t>Budowa, modernizacja lub remont elementu infrastruktury miejskiej oraz zakupy inwestycyjne - projekty inwestycyjne tzw. twarde</t>
  </si>
  <si>
    <t>Przedsięwzięcie o charakterze zdrowotnym, kulturalnym, oświatowym lub sportowym - projekty nieinwestycyjne tzw. miękkie</t>
  </si>
  <si>
    <t xml:space="preserve">LISTA PROJEKTÓW, KTÓRE UZYSKAŁY KOLEJNO NAJWIĘKSZĄ LICZBĘ GŁOSÓW - WYNIKI GŁOSOWANIA </t>
  </si>
  <si>
    <t>BUDŻET OBYWATELSKI GMINY MIASTO ŚWINOUJŚCIE 2021 R.</t>
  </si>
  <si>
    <t>AMBULATORYJNA DIAGNOSTYKA OBRAZOWA</t>
  </si>
  <si>
    <t>PRZYSTAŃ WYSPIARZY</t>
  </si>
  <si>
    <t xml:space="preserve">SP Nr 1, budynek B
ul. Witosa 12
</t>
  </si>
  <si>
    <t>NOWOCZESNY I BEZPIECZNY PLAC ZABAW</t>
  </si>
  <si>
    <t xml:space="preserve">PM Nr 10
ul. Monte Cassino 24-25
</t>
  </si>
  <si>
    <t>ZABAWY W DŻUNGLI</t>
  </si>
  <si>
    <t xml:space="preserve">Zespół Szkolno-Przedszkolny
ul. Sąsiedzka 13a
</t>
  </si>
  <si>
    <t>KARETKA DLA SENIORA</t>
  </si>
  <si>
    <t>WIEŻE DLA JERZYKÓW</t>
  </si>
  <si>
    <t>PLAC AKTYWNOŚCI FIZYCZNEJ – OCR OD JUNIORA DO SENIORA</t>
  </si>
  <si>
    <t>ROZWÓJ SPORTU – DOPOSAŻENIE STADIONU MIEJSKIEGO</t>
  </si>
  <si>
    <t>ZDROWY SENIOR</t>
  </si>
  <si>
    <t>ZIELONE ŚWINOUJŚCIE</t>
  </si>
  <si>
    <t>EKO PRZYSTAŃ</t>
  </si>
  <si>
    <t>PREWENCYJNY MONITORING CMENTARZA KOMUNALNEGO</t>
  </si>
  <si>
    <t>Cmentarz Komunalny ul. Karsiborska 4</t>
  </si>
  <si>
    <t>SPZOZ ZPO ul. Żeromskiego 21</t>
  </si>
  <si>
    <t>Pracownia RTG, budynek Przychodni ul. Dąbrowskiego 4</t>
  </si>
  <si>
    <t>Stadion Miejski ul. Matejki 22</t>
  </si>
  <si>
    <t>Szpital Miejski ul. Mieszka I 7</t>
  </si>
  <si>
    <t>Dawna strzelnica LOK – OSiR 
ul. Matejki</t>
  </si>
  <si>
    <t>BLIŻEJ NATURY – WIĘCEJ RADOŚCI</t>
  </si>
  <si>
    <t>Szpital Miejski
ul. Mieszka I 7</t>
  </si>
  <si>
    <t>UMIEJĘTNOŚCI KLUCZOWE – KLUCZEM DO SUKCESU</t>
  </si>
  <si>
    <t>Z DOMU NA PODWÓRKO</t>
  </si>
  <si>
    <t>OBIADY TERAPEUTYCZNE DLA OSÓB STARSZYCH</t>
  </si>
  <si>
    <t>MIEJSKI, PROFILAKTYCZNY PROGRAM LECZENIA OTYŁOŚCI</t>
  </si>
  <si>
    <t>Załącznik Nr 2
do  Zarządzenia Nr 666/2020
Prezydenta Miasta Świnoujście
z dnia 22 października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</si>
</sst>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0\ &quot;zł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 Light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2"/>
      <color indexed="36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70C0"/>
      <name val="Calibri"/>
      <family val="2"/>
    </font>
    <font>
      <b/>
      <sz val="18"/>
      <color theme="8" tint="-0.24997000396251678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 Light"/>
      <family val="2"/>
    </font>
    <font>
      <b/>
      <sz val="12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BF9E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 style="thin"/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center"/>
    </xf>
    <xf numFmtId="10" fontId="25" fillId="33" borderId="12" xfId="0" applyNumberFormat="1" applyFont="1" applyFill="1" applyBorder="1" applyAlignment="1">
      <alignment horizontal="right" vertical="center"/>
    </xf>
    <xf numFmtId="10" fontId="25" fillId="33" borderId="16" xfId="0" applyNumberFormat="1" applyFont="1" applyFill="1" applyBorder="1" applyAlignment="1">
      <alignment horizontal="right" vertical="center"/>
    </xf>
    <xf numFmtId="0" fontId="54" fillId="34" borderId="12" xfId="0" applyFont="1" applyFill="1" applyBorder="1" applyAlignment="1">
      <alignment horizontal="center" vertical="center" wrapText="1"/>
    </xf>
    <xf numFmtId="0" fontId="2" fillId="34" borderId="16" xfId="44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right" vertical="center"/>
    </xf>
    <xf numFmtId="0" fontId="55" fillId="34" borderId="18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right" vertical="center"/>
    </xf>
    <xf numFmtId="0" fontId="55" fillId="34" borderId="19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55" fillId="34" borderId="16" xfId="0" applyFont="1" applyFill="1" applyBorder="1" applyAlignment="1">
      <alignment horizontal="right" vertical="center" wrapText="1"/>
    </xf>
    <xf numFmtId="0" fontId="56" fillId="34" borderId="20" xfId="0" applyFont="1" applyFill="1" applyBorder="1" applyAlignment="1">
      <alignment horizontal="right" vertical="center"/>
    </xf>
    <xf numFmtId="10" fontId="57" fillId="34" borderId="20" xfId="0" applyNumberFormat="1" applyFont="1" applyFill="1" applyBorder="1" applyAlignment="1">
      <alignment horizontal="right" vertical="center"/>
    </xf>
    <xf numFmtId="10" fontId="57" fillId="34" borderId="21" xfId="0" applyNumberFormat="1" applyFont="1" applyFill="1" applyBorder="1" applyAlignment="1">
      <alignment horizontal="right" vertical="center"/>
    </xf>
    <xf numFmtId="0" fontId="27" fillId="33" borderId="22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49" fontId="23" fillId="33" borderId="26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right" vertical="center"/>
    </xf>
    <xf numFmtId="0" fontId="21" fillId="33" borderId="28" xfId="0" applyFont="1" applyFill="1" applyBorder="1" applyAlignment="1">
      <alignment horizontal="right" vertical="center"/>
    </xf>
    <xf numFmtId="0" fontId="21" fillId="33" borderId="29" xfId="0" applyFont="1" applyFill="1" applyBorder="1" applyAlignment="1">
      <alignment horizontal="right" vertical="center"/>
    </xf>
    <xf numFmtId="0" fontId="2" fillId="33" borderId="30" xfId="44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right" vertical="center" wrapText="1"/>
    </xf>
    <xf numFmtId="0" fontId="21" fillId="33" borderId="23" xfId="0" applyFont="1" applyFill="1" applyBorder="1" applyAlignment="1">
      <alignment horizontal="right" vertical="center" wrapText="1"/>
    </xf>
    <xf numFmtId="0" fontId="21" fillId="33" borderId="31" xfId="0" applyFont="1" applyFill="1" applyBorder="1" applyAlignment="1">
      <alignment horizontal="right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left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left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right" vertical="center"/>
    </xf>
    <xf numFmtId="0" fontId="56" fillId="34" borderId="33" xfId="0" applyFont="1" applyFill="1" applyBorder="1" applyAlignment="1">
      <alignment horizontal="right" vertical="center"/>
    </xf>
    <xf numFmtId="0" fontId="56" fillId="34" borderId="34" xfId="0" applyFont="1" applyFill="1" applyBorder="1" applyAlignment="1">
      <alignment horizontal="right" vertical="center"/>
    </xf>
    <xf numFmtId="0" fontId="59" fillId="34" borderId="15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vertical="center" wrapText="1"/>
    </xf>
    <xf numFmtId="172" fontId="0" fillId="34" borderId="17" xfId="0" applyNumberFormat="1" applyFont="1" applyFill="1" applyBorder="1" applyAlignment="1">
      <alignment horizontal="right" vertical="center" wrapText="1"/>
    </xf>
    <xf numFmtId="172" fontId="21" fillId="34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172" fontId="21" fillId="34" borderId="32" xfId="0" applyNumberFormat="1" applyFont="1" applyFill="1" applyBorder="1" applyAlignment="1">
      <alignment horizontal="right" vertical="center" wrapText="1"/>
    </xf>
    <xf numFmtId="172" fontId="21" fillId="33" borderId="11" xfId="0" applyNumberFormat="1" applyFont="1" applyFill="1" applyBorder="1" applyAlignment="1">
      <alignment horizontal="right" vertical="center" wrapText="1"/>
    </xf>
    <xf numFmtId="172" fontId="21" fillId="33" borderId="10" xfId="0" applyNumberFormat="1" applyFont="1" applyFill="1" applyBorder="1" applyAlignment="1">
      <alignment horizontal="right" vertical="center" wrapText="1"/>
    </xf>
    <xf numFmtId="172" fontId="21" fillId="33" borderId="12" xfId="0" applyNumberFormat="1" applyFont="1" applyFill="1" applyBorder="1" applyAlignment="1">
      <alignment horizontal="right" vertical="center" wrapText="1"/>
    </xf>
    <xf numFmtId="0" fontId="60" fillId="34" borderId="35" xfId="0" applyFont="1" applyFill="1" applyBorder="1" applyAlignment="1">
      <alignment horizontal="center" vertical="center" wrapText="1"/>
    </xf>
    <xf numFmtId="172" fontId="0" fillId="34" borderId="12" xfId="0" applyNumberFormat="1" applyFont="1" applyFill="1" applyBorder="1" applyAlignment="1">
      <alignment horizontal="right" vertical="center" wrapText="1"/>
    </xf>
    <xf numFmtId="0" fontId="61" fillId="34" borderId="36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64" fillId="34" borderId="40" xfId="0" applyFont="1" applyFill="1" applyBorder="1" applyAlignment="1">
      <alignment horizontal="center" vertical="center" wrapText="1"/>
    </xf>
    <xf numFmtId="0" fontId="65" fillId="34" borderId="41" xfId="0" applyFont="1" applyFill="1" applyBorder="1" applyAlignment="1">
      <alignment horizontal="center" vertical="center" wrapText="1"/>
    </xf>
    <xf numFmtId="0" fontId="65" fillId="34" borderId="42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center" vertical="center" wrapText="1"/>
    </xf>
    <xf numFmtId="0" fontId="66" fillId="33" borderId="45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49" fillId="34" borderId="33" xfId="0" applyFont="1" applyFill="1" applyBorder="1" applyAlignment="1">
      <alignment horizontal="right" vertical="center" wrapText="1"/>
    </xf>
    <xf numFmtId="0" fontId="0" fillId="34" borderId="33" xfId="0" applyFill="1" applyBorder="1" applyAlignment="1">
      <alignment horizontal="right" vertical="center" wrapText="1"/>
    </xf>
    <xf numFmtId="0" fontId="62" fillId="34" borderId="20" xfId="0" applyFont="1" applyFill="1" applyBorder="1" applyAlignment="1">
      <alignment horizontal="right" vertical="center" wrapText="1"/>
    </xf>
    <xf numFmtId="0" fontId="0" fillId="34" borderId="20" xfId="0" applyFill="1" applyBorder="1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right" vertical="center" wrapText="1"/>
    </xf>
    <xf numFmtId="0" fontId="20" fillId="33" borderId="46" xfId="0" applyFont="1" applyFill="1" applyBorder="1" applyAlignment="1">
      <alignment horizontal="right" vertical="center" wrapText="1"/>
    </xf>
    <xf numFmtId="0" fontId="20" fillId="33" borderId="48" xfId="0" applyFont="1" applyFill="1" applyBorder="1" applyAlignment="1">
      <alignment horizontal="right" vertical="center" wrapText="1"/>
    </xf>
    <xf numFmtId="0" fontId="25" fillId="33" borderId="29" xfId="0" applyFont="1" applyFill="1" applyBorder="1" applyAlignment="1">
      <alignment horizontal="right" vertical="center" wrapText="1"/>
    </xf>
    <xf numFmtId="0" fontId="25" fillId="33" borderId="49" xfId="0" applyFont="1" applyFill="1" applyBorder="1" applyAlignment="1">
      <alignment horizontal="right" vertical="center" wrapText="1"/>
    </xf>
    <xf numFmtId="0" fontId="25" fillId="33" borderId="50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33" borderId="40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 wrapText="1"/>
    </xf>
    <xf numFmtId="0" fontId="68" fillId="33" borderId="4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zoomScale="112" zoomScalePageLayoutView="112" workbookViewId="0" topLeftCell="A1">
      <selection activeCell="H8" sqref="H8"/>
    </sheetView>
  </sheetViews>
  <sheetFormatPr defaultColWidth="9.140625" defaultRowHeight="15"/>
  <cols>
    <col min="1" max="1" width="8.7109375" style="0" customWidth="1"/>
    <col min="2" max="2" width="54.421875" style="0" customWidth="1"/>
    <col min="3" max="3" width="19.140625" style="0" customWidth="1"/>
    <col min="4" max="4" width="15.7109375" style="0" customWidth="1"/>
    <col min="5" max="5" width="8.57421875" style="0" customWidth="1"/>
    <col min="6" max="6" width="8.421875" style="0" customWidth="1"/>
    <col min="7" max="7" width="8.140625" style="0" customWidth="1"/>
    <col min="8" max="8" width="8.7109375" style="0" customWidth="1"/>
    <col min="9" max="9" width="10.7109375" style="0" customWidth="1"/>
  </cols>
  <sheetData>
    <row r="1" spans="7:9" ht="52.5" customHeight="1">
      <c r="G1" s="99" t="s">
        <v>48</v>
      </c>
      <c r="H1" s="99"/>
      <c r="I1" s="99"/>
    </row>
    <row r="2" spans="1:9" ht="15.75">
      <c r="A2" s="108" t="s">
        <v>19</v>
      </c>
      <c r="B2" s="109"/>
      <c r="C2" s="109"/>
      <c r="D2" s="109"/>
      <c r="E2" s="109"/>
      <c r="F2" s="109"/>
      <c r="G2" s="109"/>
      <c r="H2" s="109"/>
      <c r="I2" s="109"/>
    </row>
    <row r="3" spans="1:9" ht="16.5" customHeight="1">
      <c r="A3" s="74" t="s">
        <v>20</v>
      </c>
      <c r="B3" s="75"/>
      <c r="C3" s="75"/>
      <c r="D3" s="75"/>
      <c r="E3" s="75"/>
      <c r="F3" s="75"/>
      <c r="G3" s="75"/>
      <c r="H3" s="75"/>
      <c r="I3" s="75"/>
    </row>
    <row r="4" ht="6.75" customHeight="1" thickBot="1"/>
    <row r="5" spans="1:9" ht="22.5" customHeight="1" thickBot="1">
      <c r="A5" s="110" t="s">
        <v>17</v>
      </c>
      <c r="B5" s="111"/>
      <c r="C5" s="111"/>
      <c r="D5" s="111"/>
      <c r="E5" s="111"/>
      <c r="F5" s="111"/>
      <c r="G5" s="111"/>
      <c r="H5" s="111"/>
      <c r="I5" s="112"/>
    </row>
    <row r="6" spans="1:9" ht="22.5" customHeight="1">
      <c r="A6" s="88" t="s">
        <v>8</v>
      </c>
      <c r="B6" s="90" t="s">
        <v>0</v>
      </c>
      <c r="C6" s="90" t="s">
        <v>10</v>
      </c>
      <c r="D6" s="90" t="s">
        <v>11</v>
      </c>
      <c r="E6" s="90" t="s">
        <v>7</v>
      </c>
      <c r="F6" s="90" t="s">
        <v>1</v>
      </c>
      <c r="G6" s="92" t="s">
        <v>2</v>
      </c>
      <c r="H6" s="93"/>
      <c r="I6" s="94"/>
    </row>
    <row r="7" spans="1:9" ht="16.5" customHeight="1" thickBot="1">
      <c r="A7" s="89"/>
      <c r="B7" s="91"/>
      <c r="C7" s="91"/>
      <c r="D7" s="91"/>
      <c r="E7" s="91"/>
      <c r="F7" s="91"/>
      <c r="G7" s="12" t="s">
        <v>3</v>
      </c>
      <c r="H7" s="12" t="s">
        <v>4</v>
      </c>
      <c r="I7" s="41" t="s">
        <v>14</v>
      </c>
    </row>
    <row r="8" spans="1:9" ht="39" customHeight="1">
      <c r="A8" s="5">
        <v>5</v>
      </c>
      <c r="B8" s="28" t="s">
        <v>21</v>
      </c>
      <c r="C8" s="29" t="s">
        <v>38</v>
      </c>
      <c r="D8" s="65">
        <v>1000000</v>
      </c>
      <c r="E8" s="2">
        <v>1490</v>
      </c>
      <c r="F8" s="2">
        <v>1406</v>
      </c>
      <c r="G8" s="2">
        <v>84</v>
      </c>
      <c r="H8" s="38">
        <v>38</v>
      </c>
      <c r="I8" s="113">
        <f>G8-H8</f>
        <v>46</v>
      </c>
    </row>
    <row r="9" spans="1:9" ht="35.25" customHeight="1">
      <c r="A9" s="6">
        <v>4</v>
      </c>
      <c r="B9" s="30" t="s">
        <v>22</v>
      </c>
      <c r="C9" s="31" t="s">
        <v>23</v>
      </c>
      <c r="D9" s="66">
        <v>65000</v>
      </c>
      <c r="E9" s="3">
        <v>713</v>
      </c>
      <c r="F9" s="3">
        <v>677</v>
      </c>
      <c r="G9" s="3">
        <v>36</v>
      </c>
      <c r="H9" s="39">
        <v>22</v>
      </c>
      <c r="I9" s="43">
        <f aca="true" t="shared" si="0" ref="I9:I19">G9-H9</f>
        <v>14</v>
      </c>
    </row>
    <row r="10" spans="1:9" ht="35.25" customHeight="1">
      <c r="A10" s="6">
        <v>10</v>
      </c>
      <c r="B10" s="32" t="s">
        <v>24</v>
      </c>
      <c r="C10" s="33" t="s">
        <v>25</v>
      </c>
      <c r="D10" s="66">
        <v>300000</v>
      </c>
      <c r="E10" s="3">
        <v>713</v>
      </c>
      <c r="F10" s="3">
        <v>669</v>
      </c>
      <c r="G10" s="3">
        <v>44</v>
      </c>
      <c r="H10" s="39">
        <v>16</v>
      </c>
      <c r="I10" s="43">
        <f t="shared" si="0"/>
        <v>28</v>
      </c>
    </row>
    <row r="11" spans="1:9" ht="47.25" customHeight="1">
      <c r="A11" s="6">
        <v>1</v>
      </c>
      <c r="B11" s="35" t="s">
        <v>26</v>
      </c>
      <c r="C11" s="37" t="s">
        <v>27</v>
      </c>
      <c r="D11" s="66">
        <v>750000</v>
      </c>
      <c r="E11" s="3">
        <v>681</v>
      </c>
      <c r="F11" s="3">
        <v>648</v>
      </c>
      <c r="G11" s="3">
        <v>33</v>
      </c>
      <c r="H11" s="39">
        <v>15</v>
      </c>
      <c r="I11" s="43">
        <f t="shared" si="0"/>
        <v>18</v>
      </c>
    </row>
    <row r="12" spans="1:9" ht="35.25" customHeight="1">
      <c r="A12" s="6">
        <v>9</v>
      </c>
      <c r="B12" s="34" t="s">
        <v>28</v>
      </c>
      <c r="C12" s="36" t="s">
        <v>37</v>
      </c>
      <c r="D12" s="66">
        <v>350000</v>
      </c>
      <c r="E12" s="3">
        <v>574</v>
      </c>
      <c r="F12" s="3">
        <v>526</v>
      </c>
      <c r="G12" s="3">
        <v>48</v>
      </c>
      <c r="H12" s="39">
        <v>16</v>
      </c>
      <c r="I12" s="43">
        <f t="shared" si="0"/>
        <v>32</v>
      </c>
    </row>
    <row r="13" spans="1:9" ht="35.25" customHeight="1">
      <c r="A13" s="6">
        <v>2</v>
      </c>
      <c r="B13" s="1" t="s">
        <v>29</v>
      </c>
      <c r="C13" s="7" t="s">
        <v>12</v>
      </c>
      <c r="D13" s="66">
        <v>425000</v>
      </c>
      <c r="E13" s="3">
        <v>422</v>
      </c>
      <c r="F13" s="3">
        <v>400</v>
      </c>
      <c r="G13" s="3">
        <v>22</v>
      </c>
      <c r="H13" s="39">
        <v>8</v>
      </c>
      <c r="I13" s="43">
        <f t="shared" si="0"/>
        <v>14</v>
      </c>
    </row>
    <row r="14" spans="1:9" ht="38.25" customHeight="1">
      <c r="A14" s="6">
        <v>7</v>
      </c>
      <c r="B14" s="1" t="s">
        <v>30</v>
      </c>
      <c r="C14" s="8" t="s">
        <v>41</v>
      </c>
      <c r="D14" s="66">
        <v>1000000</v>
      </c>
      <c r="E14" s="3">
        <v>224</v>
      </c>
      <c r="F14" s="3">
        <v>204</v>
      </c>
      <c r="G14" s="3">
        <v>20</v>
      </c>
      <c r="H14" s="39">
        <v>7</v>
      </c>
      <c r="I14" s="43">
        <f t="shared" si="0"/>
        <v>13</v>
      </c>
    </row>
    <row r="15" spans="1:9" ht="22.5" customHeight="1">
      <c r="A15" s="6">
        <v>8</v>
      </c>
      <c r="B15" s="1" t="s">
        <v>31</v>
      </c>
      <c r="C15" s="7" t="s">
        <v>39</v>
      </c>
      <c r="D15" s="66">
        <v>274000</v>
      </c>
      <c r="E15" s="3">
        <v>181</v>
      </c>
      <c r="F15" s="3">
        <v>166</v>
      </c>
      <c r="G15" s="3">
        <v>15</v>
      </c>
      <c r="H15" s="39">
        <v>3</v>
      </c>
      <c r="I15" s="43">
        <f t="shared" si="0"/>
        <v>12</v>
      </c>
    </row>
    <row r="16" spans="1:9" ht="22.5" customHeight="1">
      <c r="A16" s="6">
        <v>11</v>
      </c>
      <c r="B16" s="1" t="s">
        <v>32</v>
      </c>
      <c r="C16" s="7" t="s">
        <v>40</v>
      </c>
      <c r="D16" s="66">
        <v>99000</v>
      </c>
      <c r="E16" s="3">
        <v>144</v>
      </c>
      <c r="F16" s="3">
        <v>133</v>
      </c>
      <c r="G16" s="3">
        <v>11</v>
      </c>
      <c r="H16" s="39">
        <v>5</v>
      </c>
      <c r="I16" s="43">
        <f t="shared" si="0"/>
        <v>6</v>
      </c>
    </row>
    <row r="17" spans="1:9" ht="22.5" customHeight="1">
      <c r="A17" s="6">
        <v>12</v>
      </c>
      <c r="B17" s="1" t="s">
        <v>33</v>
      </c>
      <c r="C17" s="7" t="s">
        <v>12</v>
      </c>
      <c r="D17" s="66">
        <v>185000</v>
      </c>
      <c r="E17" s="3">
        <v>101</v>
      </c>
      <c r="F17" s="3">
        <v>93</v>
      </c>
      <c r="G17" s="3">
        <v>8</v>
      </c>
      <c r="H17" s="39">
        <v>5</v>
      </c>
      <c r="I17" s="43">
        <f t="shared" si="0"/>
        <v>3</v>
      </c>
    </row>
    <row r="18" spans="1:9" ht="21.75" customHeight="1">
      <c r="A18" s="6">
        <v>6</v>
      </c>
      <c r="B18" s="1" t="s">
        <v>35</v>
      </c>
      <c r="C18" s="7" t="s">
        <v>36</v>
      </c>
      <c r="D18" s="66">
        <v>150000</v>
      </c>
      <c r="E18" s="3">
        <v>56</v>
      </c>
      <c r="F18" s="3">
        <v>54</v>
      </c>
      <c r="G18" s="3">
        <v>2</v>
      </c>
      <c r="H18" s="39">
        <v>0</v>
      </c>
      <c r="I18" s="43">
        <f t="shared" si="0"/>
        <v>2</v>
      </c>
    </row>
    <row r="19" spans="1:9" ht="22.5" customHeight="1" thickBot="1">
      <c r="A19" s="9">
        <v>3</v>
      </c>
      <c r="B19" s="10" t="s">
        <v>34</v>
      </c>
      <c r="C19" s="11" t="s">
        <v>12</v>
      </c>
      <c r="D19" s="67">
        <v>149000</v>
      </c>
      <c r="E19" s="4">
        <v>30</v>
      </c>
      <c r="F19" s="4">
        <v>28</v>
      </c>
      <c r="G19" s="4">
        <v>2</v>
      </c>
      <c r="H19" s="40">
        <v>1</v>
      </c>
      <c r="I19" s="44">
        <f t="shared" si="0"/>
        <v>1</v>
      </c>
    </row>
    <row r="20" spans="1:9" ht="16.5" customHeight="1">
      <c r="A20" s="76"/>
      <c r="B20" s="102" t="s">
        <v>5</v>
      </c>
      <c r="C20" s="103"/>
      <c r="D20" s="104"/>
      <c r="E20" s="13">
        <f>SUM(E8:E19)</f>
        <v>5329</v>
      </c>
      <c r="F20" s="13">
        <f>SUM(F8:F19)</f>
        <v>5004</v>
      </c>
      <c r="G20" s="13">
        <f>SUM(G8:G19)</f>
        <v>325</v>
      </c>
      <c r="H20" s="13">
        <f>SUM(H8:H19)</f>
        <v>136</v>
      </c>
      <c r="I20" s="42">
        <f>SUM(I8:I19)</f>
        <v>189</v>
      </c>
    </row>
    <row r="21" spans="1:9" ht="16.5" customHeight="1" thickBot="1">
      <c r="A21" s="77"/>
      <c r="B21" s="105" t="s">
        <v>6</v>
      </c>
      <c r="C21" s="106"/>
      <c r="D21" s="107"/>
      <c r="E21" s="4"/>
      <c r="F21" s="14">
        <f>(F20/E20)*100%</f>
        <v>0.9390129480202665</v>
      </c>
      <c r="G21" s="14">
        <f>(G20/E20)*100%</f>
        <v>0.06098705197973353</v>
      </c>
      <c r="H21" s="14">
        <f>(H20/E20)*100%</f>
        <v>0.025520735597673108</v>
      </c>
      <c r="I21" s="15">
        <f>(I20/E20)*100%</f>
        <v>0.03546631638206042</v>
      </c>
    </row>
    <row r="22" ht="8.25" customHeight="1" thickBot="1"/>
    <row r="23" spans="1:9" ht="23.25" customHeight="1" thickBot="1">
      <c r="A23" s="78" t="s">
        <v>18</v>
      </c>
      <c r="B23" s="79"/>
      <c r="C23" s="79"/>
      <c r="D23" s="79"/>
      <c r="E23" s="79"/>
      <c r="F23" s="79"/>
      <c r="G23" s="79"/>
      <c r="H23" s="79"/>
      <c r="I23" s="80"/>
    </row>
    <row r="24" spans="1:9" ht="22.5" customHeight="1">
      <c r="A24" s="81" t="s">
        <v>8</v>
      </c>
      <c r="B24" s="83" t="s">
        <v>0</v>
      </c>
      <c r="C24" s="101" t="s">
        <v>10</v>
      </c>
      <c r="D24" s="83" t="s">
        <v>11</v>
      </c>
      <c r="E24" s="83" t="s">
        <v>7</v>
      </c>
      <c r="F24" s="83" t="s">
        <v>1</v>
      </c>
      <c r="G24" s="85" t="s">
        <v>2</v>
      </c>
      <c r="H24" s="86"/>
      <c r="I24" s="87"/>
    </row>
    <row r="25" spans="1:9" ht="16.5" customHeight="1" thickBot="1">
      <c r="A25" s="82"/>
      <c r="B25" s="84"/>
      <c r="C25" s="100"/>
      <c r="D25" s="100"/>
      <c r="E25" s="84"/>
      <c r="F25" s="84"/>
      <c r="G25" s="16" t="s">
        <v>3</v>
      </c>
      <c r="H25" s="16" t="s">
        <v>4</v>
      </c>
      <c r="I25" s="17" t="s">
        <v>15</v>
      </c>
    </row>
    <row r="26" spans="1:9" ht="32.25" customHeight="1">
      <c r="A26" s="45">
        <v>1</v>
      </c>
      <c r="B26" s="46" t="s">
        <v>42</v>
      </c>
      <c r="C26" s="47" t="s">
        <v>43</v>
      </c>
      <c r="D26" s="61">
        <v>40000</v>
      </c>
      <c r="E26" s="18">
        <v>1645</v>
      </c>
      <c r="F26" s="18">
        <v>1549</v>
      </c>
      <c r="G26" s="18">
        <v>96</v>
      </c>
      <c r="H26" s="18">
        <v>41</v>
      </c>
      <c r="I26" s="19">
        <f aca="true" t="shared" si="1" ref="I26:I31">G26-H26</f>
        <v>55</v>
      </c>
    </row>
    <row r="27" spans="1:9" ht="29.25" customHeight="1">
      <c r="A27" s="48">
        <v>3</v>
      </c>
      <c r="B27" s="49" t="s">
        <v>44</v>
      </c>
      <c r="C27" s="50" t="s">
        <v>13</v>
      </c>
      <c r="D27" s="62">
        <v>19600</v>
      </c>
      <c r="E27" s="20">
        <v>1142</v>
      </c>
      <c r="F27" s="20">
        <v>1069</v>
      </c>
      <c r="G27" s="20">
        <v>73</v>
      </c>
      <c r="H27" s="20">
        <v>30</v>
      </c>
      <c r="I27" s="19">
        <f t="shared" si="1"/>
        <v>43</v>
      </c>
    </row>
    <row r="28" spans="1:9" ht="31.5" customHeight="1">
      <c r="A28" s="48">
        <v>4</v>
      </c>
      <c r="B28" s="51" t="s">
        <v>45</v>
      </c>
      <c r="C28" s="52" t="s">
        <v>12</v>
      </c>
      <c r="D28" s="63">
        <v>40000</v>
      </c>
      <c r="E28" s="22">
        <v>940</v>
      </c>
      <c r="F28" s="22">
        <v>887</v>
      </c>
      <c r="G28" s="22">
        <v>53</v>
      </c>
      <c r="H28" s="22">
        <v>32</v>
      </c>
      <c r="I28" s="19">
        <f t="shared" si="1"/>
        <v>21</v>
      </c>
    </row>
    <row r="29" spans="1:9" ht="32.25" customHeight="1">
      <c r="A29" s="48">
        <v>5</v>
      </c>
      <c r="B29" s="51" t="s">
        <v>46</v>
      </c>
      <c r="C29" s="52" t="s">
        <v>12</v>
      </c>
      <c r="D29" s="63">
        <v>34000</v>
      </c>
      <c r="E29" s="20">
        <v>456</v>
      </c>
      <c r="F29" s="20">
        <v>433</v>
      </c>
      <c r="G29" s="20">
        <v>23</v>
      </c>
      <c r="H29" s="20">
        <v>6</v>
      </c>
      <c r="I29" s="19">
        <f t="shared" si="1"/>
        <v>17</v>
      </c>
    </row>
    <row r="30" spans="1:9" ht="36" customHeight="1">
      <c r="A30" s="53">
        <v>6</v>
      </c>
      <c r="B30" s="54" t="s">
        <v>47</v>
      </c>
      <c r="C30" s="55" t="s">
        <v>12</v>
      </c>
      <c r="D30" s="64">
        <v>33980</v>
      </c>
      <c r="E30" s="56">
        <v>437</v>
      </c>
      <c r="F30" s="56">
        <v>399</v>
      </c>
      <c r="G30" s="56">
        <v>38</v>
      </c>
      <c r="H30" s="56">
        <v>15</v>
      </c>
      <c r="I30" s="21">
        <f t="shared" si="1"/>
        <v>23</v>
      </c>
    </row>
    <row r="31" spans="1:9" ht="36" customHeight="1" thickBot="1">
      <c r="A31" s="59">
        <v>2</v>
      </c>
      <c r="B31" s="60" t="s">
        <v>9</v>
      </c>
      <c r="C31" s="68" t="s">
        <v>12</v>
      </c>
      <c r="D31" s="69">
        <v>40000</v>
      </c>
      <c r="E31" s="23">
        <v>278</v>
      </c>
      <c r="F31" s="23">
        <v>256</v>
      </c>
      <c r="G31" s="23">
        <v>22</v>
      </c>
      <c r="H31" s="23">
        <v>9</v>
      </c>
      <c r="I31" s="24">
        <f t="shared" si="1"/>
        <v>13</v>
      </c>
    </row>
    <row r="32" spans="1:9" ht="16.5" customHeight="1">
      <c r="A32" s="70"/>
      <c r="B32" s="95" t="s">
        <v>5</v>
      </c>
      <c r="C32" s="96"/>
      <c r="D32" s="96"/>
      <c r="E32" s="57">
        <f>SUM(E26:E31)</f>
        <v>4898</v>
      </c>
      <c r="F32" s="57">
        <f>SUM(F26:F31)</f>
        <v>4593</v>
      </c>
      <c r="G32" s="57">
        <f>SUM(G26:G31)</f>
        <v>305</v>
      </c>
      <c r="H32" s="57">
        <f>SUM(H26:H31)</f>
        <v>133</v>
      </c>
      <c r="I32" s="58">
        <f>SUM(I26:I31)</f>
        <v>172</v>
      </c>
    </row>
    <row r="33" spans="1:9" ht="16.5" customHeight="1" thickBot="1">
      <c r="A33" s="71"/>
      <c r="B33" s="97" t="s">
        <v>6</v>
      </c>
      <c r="C33" s="98"/>
      <c r="D33" s="98"/>
      <c r="E33" s="25"/>
      <c r="F33" s="26">
        <f>(F32/E32)*100%</f>
        <v>0.9377296855859535</v>
      </c>
      <c r="G33" s="26">
        <f>(G32/E32)*100%</f>
        <v>0.06227031441404655</v>
      </c>
      <c r="H33" s="26">
        <f>(H32/E32)*100%</f>
        <v>0.027153940383830136</v>
      </c>
      <c r="I33" s="27">
        <f>(I32/E32)*100%</f>
        <v>0.03511637403021641</v>
      </c>
    </row>
    <row r="34" spans="1:9" ht="15">
      <c r="A34" s="72" t="s">
        <v>16</v>
      </c>
      <c r="B34" s="73"/>
      <c r="C34" s="73"/>
      <c r="D34" s="73"/>
      <c r="E34" s="73"/>
      <c r="F34" s="73"/>
      <c r="G34" s="73"/>
      <c r="H34" s="73"/>
      <c r="I34" s="73"/>
    </row>
  </sheetData>
  <sheetProtection/>
  <mergeCells count="26">
    <mergeCell ref="B32:D32"/>
    <mergeCell ref="B33:D33"/>
    <mergeCell ref="G1:I1"/>
    <mergeCell ref="D24:D25"/>
    <mergeCell ref="C6:C7"/>
    <mergeCell ref="C24:C25"/>
    <mergeCell ref="B20:D20"/>
    <mergeCell ref="B21:D21"/>
    <mergeCell ref="A2:I2"/>
    <mergeCell ref="A5:I5"/>
    <mergeCell ref="A6:A7"/>
    <mergeCell ref="B6:B7"/>
    <mergeCell ref="E6:E7"/>
    <mergeCell ref="F6:F7"/>
    <mergeCell ref="G6:I6"/>
    <mergeCell ref="D6:D7"/>
    <mergeCell ref="A32:A33"/>
    <mergeCell ref="A34:I34"/>
    <mergeCell ref="A3:I3"/>
    <mergeCell ref="A20:A21"/>
    <mergeCell ref="A23:I23"/>
    <mergeCell ref="A24:A25"/>
    <mergeCell ref="B24:B25"/>
    <mergeCell ref="E24:E25"/>
    <mergeCell ref="F24:F25"/>
    <mergeCell ref="G24:I24"/>
  </mergeCells>
  <printOptions/>
  <pageMargins left="0.1968503937007874" right="0.1968503937007874" top="0.11811023622047245" bottom="0.196850393700787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2020-10-22T13:07:05Z</dcterms:modified>
  <cp:category/>
  <cp:version/>
  <cp:contentType/>
  <cp:contentStatus/>
</cp:coreProperties>
</file>