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1580"/>
  </bookViews>
  <sheets>
    <sheet name="załącznik nr 16" sheetId="1" r:id="rId1"/>
  </sheets>
  <definedNames>
    <definedName name="_xlnm.Database" localSheetId="0">'załącznik nr 16'!#REF!</definedName>
    <definedName name="_xlnm.Print_Titles" localSheetId="0">'załącznik nr 16'!$4:$4</definedName>
  </definedNames>
  <calcPr calcId="145621"/>
</workbook>
</file>

<file path=xl/calcChain.xml><?xml version="1.0" encoding="utf-8"?>
<calcChain xmlns="http://schemas.openxmlformats.org/spreadsheetml/2006/main">
  <c r="G5" i="1" l="1"/>
  <c r="G7" i="1"/>
  <c r="AG7" i="1"/>
  <c r="AG60" i="1" s="1"/>
  <c r="AJ7" i="1"/>
  <c r="AG52" i="1"/>
  <c r="AG55" i="1"/>
  <c r="AH55" i="1"/>
  <c r="AI56" i="1"/>
  <c r="AI55" i="1" s="1"/>
  <c r="W57" i="1"/>
  <c r="AI57" i="1"/>
  <c r="W58" i="1"/>
  <c r="AI58" i="1"/>
  <c r="AH60" i="1"/>
  <c r="AJ60" i="1"/>
</calcChain>
</file>

<file path=xl/sharedStrings.xml><?xml version="1.0" encoding="utf-8"?>
<sst xmlns="http://schemas.openxmlformats.org/spreadsheetml/2006/main" count="391" uniqueCount="119">
  <si>
    <t>Łącznie</t>
  </si>
  <si>
    <t>łącznie</t>
  </si>
  <si>
    <t>TZ</t>
  </si>
  <si>
    <t>przekazać do spółki LOKUM</t>
  </si>
  <si>
    <t>Wyposażenie ścieżki zdrowia w elementy małej architektury</t>
  </si>
  <si>
    <t>2015-10</t>
  </si>
  <si>
    <t>Ścieżka zdrowia Holenderska-Węgierska</t>
  </si>
  <si>
    <t>tereny ogólnie mieszkaniowe; konieczny podział</t>
  </si>
  <si>
    <t>Działka 30 obr. 14</t>
  </si>
  <si>
    <t>grunt, elementyy małej architektury, pomieszczenia gospodarcze</t>
  </si>
  <si>
    <t>zurbanizowane tereny niezabudowane lub w trakcie zabudowy</t>
  </si>
  <si>
    <t>SZ1W/00021901/4</t>
  </si>
  <si>
    <t xml:space="preserve">Szwedzka - Węgierska </t>
  </si>
  <si>
    <t>dopuszcza się mieszkania funkcyjne na poziomie dwóch ostatnich kondygnacji</t>
  </si>
  <si>
    <t>działka 602 obręb 006</t>
  </si>
  <si>
    <t>grunt</t>
  </si>
  <si>
    <t>tereny niezabudowane</t>
  </si>
  <si>
    <t>SZ1W/00014697/8</t>
  </si>
  <si>
    <t>Plac Słowiański 13</t>
  </si>
  <si>
    <t>zabudowa mieszkaniowa wielorodzinna</t>
  </si>
  <si>
    <t>lasy</t>
  </si>
  <si>
    <t>tereny niezabudowane, zalesione</t>
  </si>
  <si>
    <t>jw.</t>
  </si>
  <si>
    <t>316/17</t>
  </si>
  <si>
    <t>316/16</t>
  </si>
  <si>
    <t>316/14</t>
  </si>
  <si>
    <t>316/10</t>
  </si>
  <si>
    <t>316/9</t>
  </si>
  <si>
    <t>SZ1W/00056945/8</t>
  </si>
  <si>
    <t>316/8</t>
  </si>
  <si>
    <t>315/38</t>
  </si>
  <si>
    <t>315/37</t>
  </si>
  <si>
    <t>315/36</t>
  </si>
  <si>
    <t>315/32</t>
  </si>
  <si>
    <t>315/22</t>
  </si>
  <si>
    <t>315/21</t>
  </si>
  <si>
    <t>315/17</t>
  </si>
  <si>
    <t>315/14</t>
  </si>
  <si>
    <t>315/30</t>
  </si>
  <si>
    <t>315/29</t>
  </si>
  <si>
    <t>315/28</t>
  </si>
  <si>
    <t>314/16</t>
  </si>
  <si>
    <t>315/25</t>
  </si>
  <si>
    <t>315/12</t>
  </si>
  <si>
    <t>315/11</t>
  </si>
  <si>
    <t>315/7</t>
  </si>
  <si>
    <t>315/6</t>
  </si>
  <si>
    <t>218/41</t>
  </si>
  <si>
    <t>218/40</t>
  </si>
  <si>
    <t>218/39</t>
  </si>
  <si>
    <t>218/38</t>
  </si>
  <si>
    <t>218/37</t>
  </si>
  <si>
    <t>218/36</t>
  </si>
  <si>
    <t>218/35</t>
  </si>
  <si>
    <t>218/34</t>
  </si>
  <si>
    <t>218/33</t>
  </si>
  <si>
    <t>218/32</t>
  </si>
  <si>
    <t>218/31</t>
  </si>
  <si>
    <t>218/30</t>
  </si>
  <si>
    <t>218/29</t>
  </si>
  <si>
    <t>218/28</t>
  </si>
  <si>
    <t>218/27</t>
  </si>
  <si>
    <t>218/26</t>
  </si>
  <si>
    <t>218/13</t>
  </si>
  <si>
    <t>315/20</t>
  </si>
  <si>
    <t>327/2</t>
  </si>
  <si>
    <t>315/40</t>
  </si>
  <si>
    <t>SZ1W/0056944/1</t>
  </si>
  <si>
    <t>314/14</t>
  </si>
  <si>
    <t xml:space="preserve">Modrzejewskiej - Barlickiego </t>
  </si>
  <si>
    <t>Heleny Modrzejewskiej / Barlickiego</t>
  </si>
  <si>
    <t>tereny ogólnie mieszkaniowe; cele mieszkaniowe i socjalne, domspokojnej starości</t>
  </si>
  <si>
    <t>A</t>
  </si>
  <si>
    <t>Działka 228/4 obr. 12</t>
  </si>
  <si>
    <t>tereny ogólnie mieszkaniowe; cele mieszkaniowe i socjalne, dom spokojnej starości</t>
  </si>
  <si>
    <t>inne tereny zabudowane</t>
  </si>
  <si>
    <t>SZ1W/00027400/4</t>
  </si>
  <si>
    <t>228/4</t>
  </si>
  <si>
    <t>Heleny Modrzejewskiej 22 (dawne "Przymorze")</t>
  </si>
  <si>
    <t>przeznaczenie nieruchomości / sposób zagospodarowania według MPZP</t>
  </si>
  <si>
    <t>budynki, budowle i inne urządzenia instrastuktury</t>
  </si>
  <si>
    <t xml:space="preserve">Rodzaj nieruchomosci </t>
  </si>
  <si>
    <t>wartość nieruchomości wg operatów szacunkowych</t>
  </si>
  <si>
    <t>wartość księgowa netto na dzień 31.12.2019 (zł)</t>
  </si>
  <si>
    <t>umorzenie na dzień 31.12.2019 (zł)</t>
  </si>
  <si>
    <t>Wartość księgowa (początkowa) w zł</t>
  </si>
  <si>
    <t xml:space="preserve">VAT- do uzgodnienia  z kancelarią Biel Judek  o co konkretnie chodzi  ( ustalono:  10.09.2019 8:00-8:50 na spotkaniu w UM pok.208) </t>
  </si>
  <si>
    <t>Nakłady (inwestycyjne niezakończone)</t>
  </si>
  <si>
    <t>Nakłady (inwest.zak.)</t>
  </si>
  <si>
    <t xml:space="preserve">Data zakończenia inwestycji </t>
  </si>
  <si>
    <t xml:space="preserve">Data rozpoczęcia inwestycji -  do uzgodnienia z kancelarią Biel Judek  czy jest potrzebna  - uzgodniono 10.09.2019 8:00-8:50 na spotkaniu w UM pok.208 </t>
  </si>
  <si>
    <t xml:space="preserve">Wartość księgowa netto na 31-12-2016 </t>
  </si>
  <si>
    <t xml:space="preserve">Wartość księgowa netto na 30-11-2016 </t>
  </si>
  <si>
    <t xml:space="preserve">Wartość księgowa netto na 31-10-2016 </t>
  </si>
  <si>
    <t xml:space="preserve">Wartość księgowa netto na 30-9-2016 </t>
  </si>
  <si>
    <t>Wartość księgowa netto na 2019-07-31</t>
  </si>
  <si>
    <t xml:space="preserve">Wartość księgowa netto na 31-07-2016 </t>
  </si>
  <si>
    <t xml:space="preserve">Wartość księgowa netto na 30-06-2016 </t>
  </si>
  <si>
    <t>Umorzenie na 31-12-2016</t>
  </si>
  <si>
    <t>Umorzenie na 30-11-2016</t>
  </si>
  <si>
    <t>Umorzenie na 31-10-2016</t>
  </si>
  <si>
    <t>Umorzenie na 30-09-2016</t>
  </si>
  <si>
    <t>Umorzenie na 2019-07-31</t>
  </si>
  <si>
    <t>Umorzenie na 31-07-2016</t>
  </si>
  <si>
    <t>Umorzenie na 30-06-2016</t>
  </si>
  <si>
    <t>Wartość księgowa brutto</t>
  </si>
  <si>
    <t>sposób władania A(administrowanie)/ TZ (trwały zarząd), BRAK</t>
  </si>
  <si>
    <t>sposób zagospodarowania według MPZP</t>
  </si>
  <si>
    <t>Nr KW</t>
  </si>
  <si>
    <t>powierzchnia działki w m2</t>
  </si>
  <si>
    <t xml:space="preserve">Nr działki </t>
  </si>
  <si>
    <t>obręb ewid.</t>
  </si>
  <si>
    <t xml:space="preserve">Nazwa środka trwałego </t>
  </si>
  <si>
    <t xml:space="preserve">Grupa </t>
  </si>
  <si>
    <t>Nr_inw.</t>
  </si>
  <si>
    <t>Lp.</t>
  </si>
  <si>
    <t xml:space="preserve">Niezabudowane tereny gminne (oddane w trwały zarząd) </t>
  </si>
  <si>
    <t>Wykaz nieruchomości do wniesienia aportem do spółki Zakład Gospodarki Mieszkaniowej Spółka z ograniczoną odpowiedzialnością</t>
  </si>
  <si>
    <t>Załącznik nr 16 Wykaz nieruchomości - niezabudowane tereny gminne przeznaczone pod budownicto mieszkaniowe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</si>
</sst>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0\-00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distributed" wrapText="1"/>
    </xf>
    <xf numFmtId="2" fontId="2" fillId="0" borderId="1" xfId="0" applyNumberFormat="1" applyFont="1" applyBorder="1"/>
    <xf numFmtId="1" fontId="2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2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0" xfId="0" applyFont="1" applyFill="1" applyBorder="1" applyAlignment="1">
      <alignment vertical="distributed" wrapText="1"/>
    </xf>
    <xf numFmtId="2" fontId="2" fillId="0" borderId="0" xfId="0" applyNumberFormat="1" applyFont="1" applyBorder="1"/>
    <xf numFmtId="4" fontId="2" fillId="2" borderId="0" xfId="0" applyNumberFormat="1" applyFont="1" applyFill="1" applyBorder="1" applyAlignment="1">
      <alignment vertical="center"/>
    </xf>
    <xf numFmtId="4" fontId="2" fillId="2" borderId="0" xfId="0" applyNumberFormat="1" applyFont="1" applyFill="1" applyBorder="1"/>
    <xf numFmtId="49" fontId="2" fillId="2" borderId="0" xfId="0" applyNumberFormat="1" applyFont="1" applyFill="1" applyBorder="1"/>
    <xf numFmtId="4" fontId="2" fillId="2" borderId="0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3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2" borderId="2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 wrapText="1"/>
    </xf>
    <xf numFmtId="44" fontId="3" fillId="0" borderId="3" xfId="0" applyNumberFormat="1" applyFont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distributed" wrapText="1"/>
    </xf>
    <xf numFmtId="43" fontId="2" fillId="0" borderId="1" xfId="0" applyNumberFormat="1" applyFont="1" applyBorder="1"/>
    <xf numFmtId="4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/>
    <xf numFmtId="49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/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/>
    <xf numFmtId="4" fontId="3" fillId="2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/>
    <xf numFmtId="0" fontId="2" fillId="0" borderId="8" xfId="0" applyFont="1" applyBorder="1" applyAlignment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15" xfId="0" applyBorder="1" applyAlignment="1">
      <alignment wrapText="1"/>
    </xf>
    <xf numFmtId="164" fontId="2" fillId="0" borderId="15" xfId="0" applyNumberFormat="1" applyFont="1" applyBorder="1" applyAlignment="1">
      <alignment vertical="center" wrapText="1"/>
    </xf>
    <xf numFmtId="2" fontId="2" fillId="0" borderId="16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15"/>
  <sheetViews>
    <sheetView tabSelected="1" showWhiteSpace="0" zoomScaleNormal="100" workbookViewId="0">
      <selection activeCell="AR2" sqref="AR2"/>
    </sheetView>
  </sheetViews>
  <sheetFormatPr defaultColWidth="9.140625" defaultRowHeight="12.75" x14ac:dyDescent="0.2"/>
  <cols>
    <col min="1" max="1" width="5.140625" style="13" customWidth="1"/>
    <col min="2" max="2" width="6.7109375" style="12" hidden="1" customWidth="1"/>
    <col min="3" max="3" width="5.140625" style="12" hidden="1" customWidth="1"/>
    <col min="4" max="4" width="38.85546875" style="6" customWidth="1"/>
    <col min="5" max="5" width="9.42578125" style="6" customWidth="1"/>
    <col min="6" max="6" width="9.42578125" style="12" customWidth="1"/>
    <col min="7" max="7" width="11.140625" style="6" customWidth="1"/>
    <col min="8" max="8" width="16.28515625" style="12" customWidth="1"/>
    <col min="9" max="9" width="16" style="11" hidden="1" customWidth="1"/>
    <col min="10" max="10" width="11.42578125" style="10" hidden="1" customWidth="1"/>
    <col min="11" max="11" width="9.7109375" style="9" hidden="1" customWidth="1"/>
    <col min="12" max="13" width="12.5703125" style="9" hidden="1" customWidth="1"/>
    <col min="14" max="14" width="8.7109375" style="9" hidden="1" customWidth="1"/>
    <col min="15" max="18" width="12.5703125" style="9" hidden="1" customWidth="1"/>
    <col min="19" max="22" width="12.5703125" style="8" hidden="1" customWidth="1"/>
    <col min="23" max="23" width="9.42578125" style="7" hidden="1" customWidth="1"/>
    <col min="24" max="32" width="12.5703125" style="7" hidden="1" customWidth="1"/>
    <col min="33" max="33" width="11.140625" style="6" hidden="1" customWidth="1"/>
    <col min="34" max="35" width="13.140625" style="5" hidden="1" customWidth="1"/>
    <col min="36" max="36" width="15.28515625" style="4" customWidth="1"/>
    <col min="37" max="37" width="22.42578125" style="3" customWidth="1"/>
    <col min="38" max="38" width="24.5703125" style="3" customWidth="1"/>
    <col min="39" max="39" width="29" style="2" customWidth="1"/>
    <col min="40" max="16384" width="9.140625" style="1"/>
  </cols>
  <sheetData>
    <row r="1" spans="1:39" ht="23.25" customHeight="1" thickBot="1" x14ac:dyDescent="0.3">
      <c r="AH1" s="136"/>
      <c r="AI1" s="136"/>
      <c r="AJ1" s="135" t="s">
        <v>118</v>
      </c>
      <c r="AK1" s="134"/>
      <c r="AL1" s="134"/>
      <c r="AM1" s="134"/>
    </row>
    <row r="2" spans="1:39" ht="22.5" customHeight="1" x14ac:dyDescent="0.2">
      <c r="A2" s="133" t="s">
        <v>117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1"/>
      <c r="AF2" s="131"/>
      <c r="AG2" s="131"/>
      <c r="AH2" s="131"/>
      <c r="AI2" s="131"/>
      <c r="AJ2" s="131"/>
      <c r="AK2" s="131"/>
      <c r="AL2" s="131"/>
      <c r="AM2" s="130"/>
    </row>
    <row r="3" spans="1:39" ht="29.25" customHeight="1" x14ac:dyDescent="0.2">
      <c r="A3" s="129" t="s">
        <v>116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6"/>
      <c r="AF3" s="126"/>
      <c r="AG3" s="126"/>
      <c r="AH3" s="126"/>
      <c r="AI3" s="126"/>
      <c r="AJ3" s="126"/>
      <c r="AK3" s="126"/>
      <c r="AL3" s="126"/>
      <c r="AM3" s="125"/>
    </row>
    <row r="4" spans="1:39" s="123" customFormat="1" ht="50.25" customHeight="1" x14ac:dyDescent="0.25">
      <c r="A4" s="124" t="s">
        <v>115</v>
      </c>
      <c r="B4" s="124" t="s">
        <v>114</v>
      </c>
      <c r="C4" s="124" t="s">
        <v>113</v>
      </c>
      <c r="D4" s="124" t="s">
        <v>112</v>
      </c>
      <c r="E4" s="124" t="s">
        <v>111</v>
      </c>
      <c r="F4" s="124" t="s">
        <v>110</v>
      </c>
      <c r="G4" s="124" t="s">
        <v>109</v>
      </c>
      <c r="H4" s="124" t="s">
        <v>108</v>
      </c>
      <c r="I4" s="124" t="s">
        <v>107</v>
      </c>
      <c r="J4" s="124" t="s">
        <v>106</v>
      </c>
      <c r="K4" s="124" t="s">
        <v>105</v>
      </c>
      <c r="L4" s="124" t="s">
        <v>104</v>
      </c>
      <c r="M4" s="124" t="s">
        <v>103</v>
      </c>
      <c r="N4" s="124" t="s">
        <v>102</v>
      </c>
      <c r="O4" s="124" t="s">
        <v>101</v>
      </c>
      <c r="P4" s="124" t="s">
        <v>100</v>
      </c>
      <c r="Q4" s="124" t="s">
        <v>99</v>
      </c>
      <c r="R4" s="124" t="s">
        <v>98</v>
      </c>
      <c r="S4" s="124"/>
      <c r="T4" s="124"/>
      <c r="U4" s="124" t="s">
        <v>97</v>
      </c>
      <c r="V4" s="124" t="s">
        <v>96</v>
      </c>
      <c r="W4" s="124" t="s">
        <v>95</v>
      </c>
      <c r="X4" s="124" t="s">
        <v>94</v>
      </c>
      <c r="Y4" s="124" t="s">
        <v>93</v>
      </c>
      <c r="Z4" s="124" t="s">
        <v>92</v>
      </c>
      <c r="AA4" s="124" t="s">
        <v>91</v>
      </c>
      <c r="AB4" s="124" t="s">
        <v>90</v>
      </c>
      <c r="AC4" s="124" t="s">
        <v>89</v>
      </c>
      <c r="AD4" s="124" t="s">
        <v>88</v>
      </c>
      <c r="AE4" s="124" t="s">
        <v>87</v>
      </c>
      <c r="AF4" s="124" t="s">
        <v>86</v>
      </c>
      <c r="AG4" s="124" t="s">
        <v>85</v>
      </c>
      <c r="AH4" s="124" t="s">
        <v>84</v>
      </c>
      <c r="AI4" s="124" t="s">
        <v>83</v>
      </c>
      <c r="AJ4" s="124" t="s">
        <v>82</v>
      </c>
      <c r="AK4" s="124" t="s">
        <v>81</v>
      </c>
      <c r="AL4" s="124" t="s">
        <v>80</v>
      </c>
      <c r="AM4" s="124" t="s">
        <v>79</v>
      </c>
    </row>
    <row r="5" spans="1:39" s="62" customFormat="1" ht="39" customHeight="1" x14ac:dyDescent="0.25">
      <c r="A5" s="81">
        <v>1</v>
      </c>
      <c r="B5" s="122" t="s">
        <v>78</v>
      </c>
      <c r="C5" s="121"/>
      <c r="D5" s="120"/>
      <c r="E5" s="116">
        <v>12</v>
      </c>
      <c r="F5" s="94" t="s">
        <v>77</v>
      </c>
      <c r="G5" s="119">
        <f>SUM(G6)</f>
        <v>3759</v>
      </c>
      <c r="H5" s="94" t="s">
        <v>76</v>
      </c>
      <c r="I5" s="94"/>
      <c r="J5" s="94" t="s">
        <v>2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>
        <v>663000</v>
      </c>
      <c r="AH5" s="94"/>
      <c r="AI5" s="94"/>
      <c r="AJ5" s="94">
        <v>663000</v>
      </c>
      <c r="AK5" s="74" t="s">
        <v>75</v>
      </c>
      <c r="AL5" s="74" t="s">
        <v>15</v>
      </c>
      <c r="AM5" s="74" t="s">
        <v>74</v>
      </c>
    </row>
    <row r="6" spans="1:39" s="62" customFormat="1" ht="39" hidden="1" customHeight="1" x14ac:dyDescent="0.2">
      <c r="A6" s="118"/>
      <c r="B6" s="117"/>
      <c r="C6" s="70">
        <v>0</v>
      </c>
      <c r="D6" s="70" t="s">
        <v>73</v>
      </c>
      <c r="E6" s="70"/>
      <c r="F6" s="70"/>
      <c r="G6" s="112">
        <v>3759</v>
      </c>
      <c r="H6" s="51"/>
      <c r="I6" s="59" t="s">
        <v>71</v>
      </c>
      <c r="J6" s="105" t="s">
        <v>72</v>
      </c>
      <c r="K6" s="111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111">
        <v>380700</v>
      </c>
      <c r="AH6" s="85"/>
      <c r="AI6" s="85"/>
      <c r="AJ6" s="84"/>
      <c r="AK6" s="44" t="s">
        <v>16</v>
      </c>
      <c r="AL6" s="84"/>
      <c r="AM6" s="63" t="s">
        <v>71</v>
      </c>
    </row>
    <row r="7" spans="1:39" s="62" customFormat="1" ht="39" customHeight="1" x14ac:dyDescent="0.25">
      <c r="A7" s="81">
        <v>2</v>
      </c>
      <c r="B7" s="115" t="s">
        <v>70</v>
      </c>
      <c r="C7" s="115"/>
      <c r="D7" s="115" t="s">
        <v>69</v>
      </c>
      <c r="E7" s="116">
        <v>12</v>
      </c>
      <c r="F7" s="115"/>
      <c r="G7" s="74">
        <f>SUM(G8:G51)</f>
        <v>36018</v>
      </c>
      <c r="H7" s="9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>
        <f>SUM(AG8:AG51)</f>
        <v>3658532.1000000006</v>
      </c>
      <c r="AH7" s="74"/>
      <c r="AI7" s="74"/>
      <c r="AJ7" s="74">
        <f>4321532-AJ5</f>
        <v>3658532</v>
      </c>
      <c r="AK7" s="74" t="s">
        <v>21</v>
      </c>
      <c r="AL7" s="74" t="s">
        <v>15</v>
      </c>
      <c r="AM7" s="74" t="s">
        <v>19</v>
      </c>
    </row>
    <row r="8" spans="1:39" s="62" customFormat="1" ht="39" customHeight="1" x14ac:dyDescent="0.2">
      <c r="A8" s="89"/>
      <c r="B8" s="109"/>
      <c r="C8" s="86">
        <v>0</v>
      </c>
      <c r="D8" s="95"/>
      <c r="E8" s="108">
        <v>12</v>
      </c>
      <c r="F8" s="86" t="s">
        <v>68</v>
      </c>
      <c r="G8" s="107">
        <v>963</v>
      </c>
      <c r="H8" s="94" t="s">
        <v>67</v>
      </c>
      <c r="I8" s="93" t="s">
        <v>19</v>
      </c>
      <c r="J8" s="105" t="s">
        <v>2</v>
      </c>
      <c r="K8" s="105"/>
      <c r="L8" s="67"/>
      <c r="M8" s="67"/>
      <c r="N8" s="67"/>
      <c r="O8" s="67"/>
      <c r="P8" s="67"/>
      <c r="Q8" s="67"/>
      <c r="R8" s="114"/>
      <c r="S8" s="67"/>
      <c r="T8" s="67"/>
      <c r="U8" s="67"/>
      <c r="V8" s="67"/>
      <c r="W8" s="67"/>
      <c r="X8" s="67"/>
      <c r="Y8" s="114"/>
      <c r="Z8" s="67"/>
      <c r="AA8" s="67"/>
      <c r="AB8" s="67"/>
      <c r="AC8" s="67"/>
      <c r="AD8" s="67"/>
      <c r="AE8" s="67"/>
      <c r="AF8" s="114"/>
      <c r="AG8" s="91">
        <v>120587.24</v>
      </c>
      <c r="AH8" s="67"/>
      <c r="AI8" s="67"/>
      <c r="AJ8" s="67"/>
      <c r="AK8" s="44" t="s">
        <v>21</v>
      </c>
      <c r="AL8" s="74" t="s">
        <v>15</v>
      </c>
      <c r="AM8" s="90" t="s">
        <v>19</v>
      </c>
    </row>
    <row r="9" spans="1:39" s="62" customFormat="1" ht="39" customHeight="1" x14ac:dyDescent="0.2">
      <c r="A9" s="89"/>
      <c r="B9" s="109"/>
      <c r="C9" s="86">
        <v>0</v>
      </c>
      <c r="D9" s="95"/>
      <c r="E9" s="108">
        <v>12</v>
      </c>
      <c r="F9" s="86" t="s">
        <v>66</v>
      </c>
      <c r="G9" s="107">
        <v>1067</v>
      </c>
      <c r="H9" s="94" t="s">
        <v>22</v>
      </c>
      <c r="I9" s="93" t="s">
        <v>19</v>
      </c>
      <c r="J9" s="105" t="s">
        <v>2</v>
      </c>
      <c r="K9" s="105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91">
        <v>108604.36</v>
      </c>
      <c r="AH9" s="65"/>
      <c r="AI9" s="65"/>
      <c r="AJ9" s="64"/>
      <c r="AK9" s="44" t="s">
        <v>21</v>
      </c>
      <c r="AL9" s="74" t="s">
        <v>15</v>
      </c>
      <c r="AM9" s="90" t="s">
        <v>19</v>
      </c>
    </row>
    <row r="10" spans="1:39" s="62" customFormat="1" ht="39" customHeight="1" x14ac:dyDescent="0.2">
      <c r="A10" s="89"/>
      <c r="B10" s="109"/>
      <c r="C10" s="86">
        <v>0</v>
      </c>
      <c r="D10" s="95"/>
      <c r="E10" s="108">
        <v>12</v>
      </c>
      <c r="F10" s="86" t="s">
        <v>65</v>
      </c>
      <c r="G10" s="107">
        <v>117</v>
      </c>
      <c r="H10" s="94" t="s">
        <v>22</v>
      </c>
      <c r="I10" s="93" t="s">
        <v>19</v>
      </c>
      <c r="J10" s="105" t="s">
        <v>2</v>
      </c>
      <c r="K10" s="105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91">
        <v>24420.81</v>
      </c>
      <c r="AH10" s="65"/>
      <c r="AI10" s="65"/>
      <c r="AJ10" s="64"/>
      <c r="AK10" s="44" t="s">
        <v>21</v>
      </c>
      <c r="AL10" s="74" t="s">
        <v>15</v>
      </c>
      <c r="AM10" s="90" t="s">
        <v>19</v>
      </c>
    </row>
    <row r="11" spans="1:39" s="62" customFormat="1" ht="39" customHeight="1" x14ac:dyDescent="0.2">
      <c r="A11" s="89"/>
      <c r="B11" s="109"/>
      <c r="C11" s="86">
        <v>0</v>
      </c>
      <c r="D11" s="95"/>
      <c r="E11" s="108">
        <v>12</v>
      </c>
      <c r="F11" s="86" t="s">
        <v>64</v>
      </c>
      <c r="G11" s="107">
        <v>1697</v>
      </c>
      <c r="H11" s="94" t="s">
        <v>22</v>
      </c>
      <c r="I11" s="93" t="s">
        <v>19</v>
      </c>
      <c r="J11" s="105" t="s">
        <v>2</v>
      </c>
      <c r="K11" s="105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91">
        <v>108452.68</v>
      </c>
      <c r="AH11" s="65"/>
      <c r="AI11" s="65"/>
      <c r="AJ11" s="64"/>
      <c r="AK11" s="44" t="s">
        <v>21</v>
      </c>
      <c r="AL11" s="74" t="s">
        <v>15</v>
      </c>
      <c r="AM11" s="90" t="s">
        <v>19</v>
      </c>
    </row>
    <row r="12" spans="1:39" s="62" customFormat="1" ht="39" customHeight="1" x14ac:dyDescent="0.2">
      <c r="A12" s="89"/>
      <c r="B12" s="109"/>
      <c r="C12" s="86">
        <v>0</v>
      </c>
      <c r="D12" s="95"/>
      <c r="E12" s="108">
        <v>12</v>
      </c>
      <c r="F12" s="86" t="s">
        <v>63</v>
      </c>
      <c r="G12" s="107">
        <v>795</v>
      </c>
      <c r="H12" s="94" t="s">
        <v>22</v>
      </c>
      <c r="I12" s="93" t="s">
        <v>19</v>
      </c>
      <c r="J12" s="105" t="s">
        <v>2</v>
      </c>
      <c r="K12" s="105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91">
        <v>26847.73</v>
      </c>
      <c r="AH12" s="65"/>
      <c r="AI12" s="65"/>
      <c r="AJ12" s="64"/>
      <c r="AK12" s="44" t="s">
        <v>21</v>
      </c>
      <c r="AL12" s="74" t="s">
        <v>15</v>
      </c>
      <c r="AM12" s="90" t="s">
        <v>19</v>
      </c>
    </row>
    <row r="13" spans="1:39" s="62" customFormat="1" ht="39" customHeight="1" x14ac:dyDescent="0.2">
      <c r="A13" s="89"/>
      <c r="B13" s="109"/>
      <c r="C13" s="86">
        <v>0</v>
      </c>
      <c r="D13" s="95"/>
      <c r="E13" s="108">
        <v>12</v>
      </c>
      <c r="F13" s="86" t="s">
        <v>62</v>
      </c>
      <c r="G13" s="107">
        <v>716</v>
      </c>
      <c r="H13" s="94" t="s">
        <v>22</v>
      </c>
      <c r="I13" s="93" t="s">
        <v>19</v>
      </c>
      <c r="J13" s="105" t="s">
        <v>2</v>
      </c>
      <c r="K13" s="105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91">
        <v>108452.68</v>
      </c>
      <c r="AH13" s="65"/>
      <c r="AI13" s="65"/>
      <c r="AJ13" s="64"/>
      <c r="AK13" s="44" t="s">
        <v>21</v>
      </c>
      <c r="AL13" s="74" t="s">
        <v>15</v>
      </c>
      <c r="AM13" s="90" t="s">
        <v>19</v>
      </c>
    </row>
    <row r="14" spans="1:39" s="62" customFormat="1" ht="39" customHeight="1" x14ac:dyDescent="0.2">
      <c r="A14" s="89"/>
      <c r="B14" s="109"/>
      <c r="C14" s="86">
        <v>0</v>
      </c>
      <c r="D14" s="95"/>
      <c r="E14" s="108">
        <v>12</v>
      </c>
      <c r="F14" s="86" t="s">
        <v>61</v>
      </c>
      <c r="G14" s="107">
        <v>161</v>
      </c>
      <c r="H14" s="94" t="s">
        <v>22</v>
      </c>
      <c r="I14" s="93" t="s">
        <v>19</v>
      </c>
      <c r="J14" s="105" t="s">
        <v>2</v>
      </c>
      <c r="K14" s="105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91">
        <v>23510.720000000001</v>
      </c>
      <c r="AH14" s="65"/>
      <c r="AI14" s="65"/>
      <c r="AJ14" s="64"/>
      <c r="AK14" s="44" t="s">
        <v>21</v>
      </c>
      <c r="AL14" s="74" t="s">
        <v>15</v>
      </c>
      <c r="AM14" s="90" t="s">
        <v>19</v>
      </c>
    </row>
    <row r="15" spans="1:39" s="62" customFormat="1" ht="39" customHeight="1" x14ac:dyDescent="0.2">
      <c r="A15" s="89"/>
      <c r="B15" s="109"/>
      <c r="C15" s="86">
        <v>0</v>
      </c>
      <c r="D15" s="95"/>
      <c r="E15" s="108">
        <v>12</v>
      </c>
      <c r="F15" s="86" t="s">
        <v>60</v>
      </c>
      <c r="G15" s="107">
        <v>715</v>
      </c>
      <c r="H15" s="94" t="s">
        <v>22</v>
      </c>
      <c r="I15" s="93" t="s">
        <v>19</v>
      </c>
      <c r="J15" s="105" t="s">
        <v>2</v>
      </c>
      <c r="K15" s="105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91">
        <v>106935.86</v>
      </c>
      <c r="AH15" s="65"/>
      <c r="AI15" s="65"/>
      <c r="AJ15" s="64"/>
      <c r="AK15" s="44" t="s">
        <v>21</v>
      </c>
      <c r="AL15" s="74" t="s">
        <v>15</v>
      </c>
      <c r="AM15" s="90" t="s">
        <v>19</v>
      </c>
    </row>
    <row r="16" spans="1:39" s="62" customFormat="1" ht="39" customHeight="1" x14ac:dyDescent="0.2">
      <c r="A16" s="89"/>
      <c r="B16" s="109"/>
      <c r="C16" s="86">
        <v>0</v>
      </c>
      <c r="D16" s="95"/>
      <c r="E16" s="108">
        <v>12</v>
      </c>
      <c r="F16" s="86" t="s">
        <v>59</v>
      </c>
      <c r="G16" s="107">
        <v>177</v>
      </c>
      <c r="H16" s="94" t="s">
        <v>22</v>
      </c>
      <c r="I16" s="93" t="s">
        <v>19</v>
      </c>
      <c r="J16" s="105" t="s">
        <v>2</v>
      </c>
      <c r="K16" s="105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91">
        <v>21387.17</v>
      </c>
      <c r="AH16" s="65"/>
      <c r="AI16" s="65"/>
      <c r="AJ16" s="64"/>
      <c r="AK16" s="44" t="s">
        <v>21</v>
      </c>
      <c r="AL16" s="74" t="s">
        <v>15</v>
      </c>
      <c r="AM16" s="90" t="s">
        <v>19</v>
      </c>
    </row>
    <row r="17" spans="1:39" s="62" customFormat="1" ht="39" customHeight="1" x14ac:dyDescent="0.2">
      <c r="A17" s="89"/>
      <c r="B17" s="109"/>
      <c r="C17" s="86">
        <v>0</v>
      </c>
      <c r="D17" s="95"/>
      <c r="E17" s="108">
        <v>12</v>
      </c>
      <c r="F17" s="86" t="s">
        <v>58</v>
      </c>
      <c r="G17" s="107">
        <v>715</v>
      </c>
      <c r="H17" s="94" t="s">
        <v>22</v>
      </c>
      <c r="I17" s="93" t="s">
        <v>19</v>
      </c>
      <c r="J17" s="105" t="s">
        <v>2</v>
      </c>
      <c r="K17" s="105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91">
        <v>20932.13</v>
      </c>
      <c r="AH17" s="65"/>
      <c r="AI17" s="65"/>
      <c r="AJ17" s="64"/>
      <c r="AK17" s="44" t="s">
        <v>21</v>
      </c>
      <c r="AL17" s="74" t="s">
        <v>15</v>
      </c>
      <c r="AM17" s="90" t="s">
        <v>19</v>
      </c>
    </row>
    <row r="18" spans="1:39" s="62" customFormat="1" ht="39" customHeight="1" x14ac:dyDescent="0.2">
      <c r="A18" s="89"/>
      <c r="B18" s="109"/>
      <c r="C18" s="86">
        <v>0</v>
      </c>
      <c r="D18" s="95"/>
      <c r="E18" s="108">
        <v>12</v>
      </c>
      <c r="F18" s="86" t="s">
        <v>57</v>
      </c>
      <c r="G18" s="107">
        <v>155</v>
      </c>
      <c r="H18" s="94" t="s">
        <v>22</v>
      </c>
      <c r="I18" s="93" t="s">
        <v>19</v>
      </c>
      <c r="J18" s="105" t="s">
        <v>2</v>
      </c>
      <c r="K18" s="105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91">
        <v>31549.87</v>
      </c>
      <c r="AH18" s="65"/>
      <c r="AI18" s="65"/>
      <c r="AJ18" s="64"/>
      <c r="AK18" s="44" t="s">
        <v>21</v>
      </c>
      <c r="AL18" s="74" t="s">
        <v>15</v>
      </c>
      <c r="AM18" s="90" t="s">
        <v>19</v>
      </c>
    </row>
    <row r="19" spans="1:39" s="62" customFormat="1" ht="39" customHeight="1" x14ac:dyDescent="0.2">
      <c r="A19" s="89"/>
      <c r="B19" s="109"/>
      <c r="C19" s="86">
        <v>0</v>
      </c>
      <c r="D19" s="95"/>
      <c r="E19" s="108">
        <v>12</v>
      </c>
      <c r="F19" s="86" t="s">
        <v>56</v>
      </c>
      <c r="G19" s="107">
        <v>705</v>
      </c>
      <c r="H19" s="94" t="s">
        <v>22</v>
      </c>
      <c r="I19" s="93" t="s">
        <v>19</v>
      </c>
      <c r="J19" s="105" t="s">
        <v>2</v>
      </c>
      <c r="K19" s="105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91">
        <v>54605.54</v>
      </c>
      <c r="AH19" s="65"/>
      <c r="AI19" s="65"/>
      <c r="AJ19" s="64"/>
      <c r="AK19" s="44" t="s">
        <v>21</v>
      </c>
      <c r="AL19" s="74" t="s">
        <v>15</v>
      </c>
      <c r="AM19" s="90" t="s">
        <v>19</v>
      </c>
    </row>
    <row r="20" spans="1:39" s="62" customFormat="1" ht="39" customHeight="1" x14ac:dyDescent="0.2">
      <c r="A20" s="89"/>
      <c r="B20" s="109"/>
      <c r="C20" s="86">
        <v>0</v>
      </c>
      <c r="D20" s="95"/>
      <c r="E20" s="108">
        <v>12</v>
      </c>
      <c r="F20" s="86" t="s">
        <v>55</v>
      </c>
      <c r="G20" s="107">
        <v>141</v>
      </c>
      <c r="H20" s="94" t="s">
        <v>22</v>
      </c>
      <c r="I20" s="93" t="s">
        <v>19</v>
      </c>
      <c r="J20" s="105" t="s">
        <v>2</v>
      </c>
      <c r="K20" s="105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91">
        <v>11982.88</v>
      </c>
      <c r="AH20" s="65"/>
      <c r="AI20" s="65"/>
      <c r="AJ20" s="64"/>
      <c r="AK20" s="44" t="s">
        <v>21</v>
      </c>
      <c r="AL20" s="74" t="s">
        <v>15</v>
      </c>
      <c r="AM20" s="90" t="s">
        <v>19</v>
      </c>
    </row>
    <row r="21" spans="1:39" s="62" customFormat="1" ht="39" customHeight="1" x14ac:dyDescent="0.2">
      <c r="A21" s="89"/>
      <c r="B21" s="109"/>
      <c r="C21" s="86">
        <v>0</v>
      </c>
      <c r="D21" s="95"/>
      <c r="E21" s="108">
        <v>12</v>
      </c>
      <c r="F21" s="86" t="s">
        <v>54</v>
      </c>
      <c r="G21" s="107">
        <v>138</v>
      </c>
      <c r="H21" s="94" t="s">
        <v>22</v>
      </c>
      <c r="I21" s="93" t="s">
        <v>19</v>
      </c>
      <c r="J21" s="105" t="s">
        <v>2</v>
      </c>
      <c r="K21" s="105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91">
        <v>88582.33</v>
      </c>
      <c r="AH21" s="65"/>
      <c r="AI21" s="65"/>
      <c r="AJ21" s="64"/>
      <c r="AK21" s="44" t="s">
        <v>21</v>
      </c>
      <c r="AL21" s="74" t="s">
        <v>15</v>
      </c>
      <c r="AM21" s="90" t="s">
        <v>19</v>
      </c>
    </row>
    <row r="22" spans="1:39" s="62" customFormat="1" ht="39" customHeight="1" x14ac:dyDescent="0.2">
      <c r="A22" s="89"/>
      <c r="B22" s="109"/>
      <c r="C22" s="86">
        <v>0</v>
      </c>
      <c r="D22" s="95"/>
      <c r="E22" s="108">
        <v>12</v>
      </c>
      <c r="F22" s="86" t="s">
        <v>53</v>
      </c>
      <c r="G22" s="107">
        <v>208</v>
      </c>
      <c r="H22" s="94" t="s">
        <v>22</v>
      </c>
      <c r="I22" s="93" t="s">
        <v>19</v>
      </c>
      <c r="J22" s="105" t="s">
        <v>2</v>
      </c>
      <c r="K22" s="105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91">
        <v>24117.45</v>
      </c>
      <c r="AH22" s="65"/>
      <c r="AI22" s="65"/>
      <c r="AJ22" s="64"/>
      <c r="AK22" s="44" t="s">
        <v>21</v>
      </c>
      <c r="AL22" s="74" t="s">
        <v>15</v>
      </c>
      <c r="AM22" s="90" t="s">
        <v>19</v>
      </c>
    </row>
    <row r="23" spans="1:39" s="62" customFormat="1" ht="39" customHeight="1" x14ac:dyDescent="0.2">
      <c r="A23" s="89"/>
      <c r="B23" s="109"/>
      <c r="C23" s="86">
        <v>0</v>
      </c>
      <c r="D23" s="95"/>
      <c r="E23" s="108">
        <v>12</v>
      </c>
      <c r="F23" s="86" t="s">
        <v>52</v>
      </c>
      <c r="G23" s="107">
        <v>360</v>
      </c>
      <c r="H23" s="94" t="s">
        <v>22</v>
      </c>
      <c r="I23" s="93" t="s">
        <v>19</v>
      </c>
      <c r="J23" s="105" t="s">
        <v>2</v>
      </c>
      <c r="K23" s="105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91">
        <v>88430.64</v>
      </c>
      <c r="AH23" s="65"/>
      <c r="AI23" s="65"/>
      <c r="AJ23" s="64"/>
      <c r="AK23" s="44" t="s">
        <v>21</v>
      </c>
      <c r="AL23" s="74" t="s">
        <v>15</v>
      </c>
      <c r="AM23" s="90" t="s">
        <v>19</v>
      </c>
    </row>
    <row r="24" spans="1:39" s="62" customFormat="1" ht="39" customHeight="1" x14ac:dyDescent="0.2">
      <c r="A24" s="89"/>
      <c r="B24" s="109"/>
      <c r="C24" s="86">
        <v>0</v>
      </c>
      <c r="D24" s="95"/>
      <c r="E24" s="108">
        <v>12</v>
      </c>
      <c r="F24" s="86" t="s">
        <v>51</v>
      </c>
      <c r="G24" s="107">
        <v>79</v>
      </c>
      <c r="H24" s="94" t="s">
        <v>22</v>
      </c>
      <c r="I24" s="93" t="s">
        <v>19</v>
      </c>
      <c r="J24" s="105" t="s">
        <v>2</v>
      </c>
      <c r="K24" s="105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91">
        <v>21387.17</v>
      </c>
      <c r="AH24" s="65"/>
      <c r="AI24" s="65"/>
      <c r="AJ24" s="64"/>
      <c r="AK24" s="44" t="s">
        <v>21</v>
      </c>
      <c r="AL24" s="74" t="s">
        <v>15</v>
      </c>
      <c r="AM24" s="90" t="s">
        <v>19</v>
      </c>
    </row>
    <row r="25" spans="1:39" s="62" customFormat="1" ht="39" customHeight="1" x14ac:dyDescent="0.2">
      <c r="A25" s="89"/>
      <c r="B25" s="109"/>
      <c r="C25" s="86">
        <v>0</v>
      </c>
      <c r="D25" s="95"/>
      <c r="E25" s="108">
        <v>12</v>
      </c>
      <c r="F25" s="86" t="s">
        <v>50</v>
      </c>
      <c r="G25" s="107">
        <v>584</v>
      </c>
      <c r="H25" s="106" t="s">
        <v>22</v>
      </c>
      <c r="I25" s="93" t="s">
        <v>19</v>
      </c>
      <c r="J25" s="105" t="s">
        <v>2</v>
      </c>
      <c r="K25" s="105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91">
        <v>91081.77</v>
      </c>
      <c r="AH25" s="65"/>
      <c r="AI25" s="65"/>
      <c r="AJ25" s="64"/>
      <c r="AK25" s="44" t="s">
        <v>21</v>
      </c>
      <c r="AL25" s="74" t="s">
        <v>15</v>
      </c>
      <c r="AM25" s="90" t="s">
        <v>19</v>
      </c>
    </row>
    <row r="26" spans="1:39" s="62" customFormat="1" ht="39" customHeight="1" x14ac:dyDescent="0.2">
      <c r="A26" s="89"/>
      <c r="B26" s="109"/>
      <c r="C26" s="86">
        <v>0</v>
      </c>
      <c r="D26" s="95"/>
      <c r="E26" s="108">
        <v>12</v>
      </c>
      <c r="F26" s="86" t="s">
        <v>49</v>
      </c>
      <c r="G26" s="107">
        <v>159</v>
      </c>
      <c r="H26" s="106" t="s">
        <v>22</v>
      </c>
      <c r="I26" s="93" t="s">
        <v>19</v>
      </c>
      <c r="J26" s="105" t="s">
        <v>2</v>
      </c>
      <c r="K26" s="105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91">
        <v>8176.6</v>
      </c>
      <c r="AH26" s="65"/>
      <c r="AI26" s="65"/>
      <c r="AJ26" s="64"/>
      <c r="AK26" s="44" t="s">
        <v>21</v>
      </c>
      <c r="AL26" s="74" t="s">
        <v>15</v>
      </c>
      <c r="AM26" s="90" t="s">
        <v>19</v>
      </c>
    </row>
    <row r="27" spans="1:39" s="62" customFormat="1" ht="39" customHeight="1" x14ac:dyDescent="0.2">
      <c r="A27" s="89"/>
      <c r="B27" s="109"/>
      <c r="C27" s="86">
        <v>0</v>
      </c>
      <c r="D27" s="95"/>
      <c r="E27" s="108">
        <v>12</v>
      </c>
      <c r="F27" s="86" t="s">
        <v>48</v>
      </c>
      <c r="G27" s="107">
        <v>583</v>
      </c>
      <c r="H27" s="106" t="s">
        <v>22</v>
      </c>
      <c r="I27" s="93" t="s">
        <v>19</v>
      </c>
      <c r="J27" s="105" t="s">
        <v>2</v>
      </c>
      <c r="K27" s="105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91">
        <v>160906.28</v>
      </c>
      <c r="AH27" s="65"/>
      <c r="AI27" s="65"/>
      <c r="AJ27" s="64"/>
      <c r="AK27" s="44" t="s">
        <v>21</v>
      </c>
      <c r="AL27" s="74" t="s">
        <v>15</v>
      </c>
      <c r="AM27" s="90" t="s">
        <v>19</v>
      </c>
    </row>
    <row r="28" spans="1:39" s="62" customFormat="1" ht="39" customHeight="1" x14ac:dyDescent="0.2">
      <c r="A28" s="89"/>
      <c r="B28" s="109"/>
      <c r="C28" s="86">
        <v>0</v>
      </c>
      <c r="D28" s="95"/>
      <c r="E28" s="108">
        <v>12</v>
      </c>
      <c r="F28" s="86" t="s">
        <v>47</v>
      </c>
      <c r="G28" s="107">
        <v>141</v>
      </c>
      <c r="H28" s="106" t="s">
        <v>22</v>
      </c>
      <c r="I28" s="93" t="s">
        <v>19</v>
      </c>
      <c r="J28" s="105" t="s">
        <v>2</v>
      </c>
      <c r="K28" s="105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91">
        <v>91302</v>
      </c>
      <c r="AH28" s="65"/>
      <c r="AI28" s="65"/>
      <c r="AJ28" s="64"/>
      <c r="AK28" s="44" t="s">
        <v>21</v>
      </c>
      <c r="AL28" s="74" t="s">
        <v>15</v>
      </c>
      <c r="AM28" s="90" t="s">
        <v>19</v>
      </c>
    </row>
    <row r="29" spans="1:39" s="62" customFormat="1" ht="39" customHeight="1" x14ac:dyDescent="0.2">
      <c r="A29" s="89"/>
      <c r="B29" s="109"/>
      <c r="C29" s="86">
        <v>0</v>
      </c>
      <c r="D29" s="95"/>
      <c r="E29" s="108">
        <v>12</v>
      </c>
      <c r="F29" s="86" t="s">
        <v>46</v>
      </c>
      <c r="G29" s="107">
        <v>93</v>
      </c>
      <c r="H29" s="106" t="s">
        <v>22</v>
      </c>
      <c r="I29" s="93" t="s">
        <v>19</v>
      </c>
      <c r="J29" s="105" t="s">
        <v>2</v>
      </c>
      <c r="K29" s="105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91">
        <v>270872</v>
      </c>
      <c r="AH29" s="65"/>
      <c r="AI29" s="65"/>
      <c r="AJ29" s="64"/>
      <c r="AK29" s="44" t="s">
        <v>21</v>
      </c>
      <c r="AL29" s="74" t="s">
        <v>20</v>
      </c>
      <c r="AM29" s="90" t="s">
        <v>19</v>
      </c>
    </row>
    <row r="30" spans="1:39" s="62" customFormat="1" ht="39" customHeight="1" x14ac:dyDescent="0.2">
      <c r="A30" s="89"/>
      <c r="B30" s="109"/>
      <c r="C30" s="86">
        <v>0</v>
      </c>
      <c r="D30" s="95"/>
      <c r="E30" s="108">
        <v>12</v>
      </c>
      <c r="F30" s="86" t="s">
        <v>45</v>
      </c>
      <c r="G30" s="107">
        <v>121</v>
      </c>
      <c r="H30" s="106" t="s">
        <v>22</v>
      </c>
      <c r="I30" s="93" t="s">
        <v>19</v>
      </c>
      <c r="J30" s="105" t="s">
        <v>2</v>
      </c>
      <c r="K30" s="105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91">
        <v>201888.93</v>
      </c>
      <c r="AH30" s="65"/>
      <c r="AI30" s="65"/>
      <c r="AJ30" s="64"/>
      <c r="AK30" s="44" t="s">
        <v>21</v>
      </c>
      <c r="AL30" s="74" t="s">
        <v>20</v>
      </c>
      <c r="AM30" s="90" t="s">
        <v>19</v>
      </c>
    </row>
    <row r="31" spans="1:39" s="62" customFormat="1" ht="39" customHeight="1" x14ac:dyDescent="0.2">
      <c r="A31" s="89"/>
      <c r="B31" s="109"/>
      <c r="C31" s="86">
        <v>0</v>
      </c>
      <c r="D31" s="95"/>
      <c r="E31" s="108">
        <v>12</v>
      </c>
      <c r="F31" s="86" t="s">
        <v>44</v>
      </c>
      <c r="G31" s="107">
        <v>48</v>
      </c>
      <c r="H31" s="106" t="s">
        <v>22</v>
      </c>
      <c r="I31" s="93" t="s">
        <v>19</v>
      </c>
      <c r="J31" s="105" t="s">
        <v>2</v>
      </c>
      <c r="K31" s="105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91">
        <v>227569.93</v>
      </c>
      <c r="AH31" s="65"/>
      <c r="AI31" s="65"/>
      <c r="AJ31" s="64"/>
      <c r="AK31" s="44" t="s">
        <v>21</v>
      </c>
      <c r="AL31" s="74" t="s">
        <v>20</v>
      </c>
      <c r="AM31" s="90" t="s">
        <v>19</v>
      </c>
    </row>
    <row r="32" spans="1:39" s="62" customFormat="1" ht="39" customHeight="1" x14ac:dyDescent="0.2">
      <c r="A32" s="89"/>
      <c r="B32" s="109"/>
      <c r="C32" s="86">
        <v>0</v>
      </c>
      <c r="D32" s="95"/>
      <c r="E32" s="108">
        <v>12</v>
      </c>
      <c r="F32" s="86" t="s">
        <v>43</v>
      </c>
      <c r="G32" s="107">
        <v>317</v>
      </c>
      <c r="H32" s="106" t="s">
        <v>22</v>
      </c>
      <c r="I32" s="93" t="s">
        <v>19</v>
      </c>
      <c r="J32" s="105" t="s">
        <v>2</v>
      </c>
      <c r="K32" s="105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91">
        <v>129016.59</v>
      </c>
      <c r="AH32" s="65"/>
      <c r="AI32" s="65"/>
      <c r="AJ32" s="64"/>
      <c r="AK32" s="44" t="s">
        <v>21</v>
      </c>
      <c r="AL32" s="74" t="s">
        <v>20</v>
      </c>
      <c r="AM32" s="90" t="s">
        <v>19</v>
      </c>
    </row>
    <row r="33" spans="1:39" s="62" customFormat="1" ht="39" customHeight="1" x14ac:dyDescent="0.2">
      <c r="A33" s="89"/>
      <c r="B33" s="109"/>
      <c r="C33" s="86">
        <v>0</v>
      </c>
      <c r="D33" s="95"/>
      <c r="E33" s="108">
        <v>12</v>
      </c>
      <c r="F33" s="86" t="s">
        <v>42</v>
      </c>
      <c r="G33" s="107">
        <v>1331</v>
      </c>
      <c r="H33" s="106" t="s">
        <v>22</v>
      </c>
      <c r="I33" s="93" t="s">
        <v>19</v>
      </c>
      <c r="J33" s="105" t="s">
        <v>2</v>
      </c>
      <c r="K33" s="105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91">
        <v>206079.22</v>
      </c>
      <c r="AH33" s="65"/>
      <c r="AI33" s="65"/>
      <c r="AJ33" s="64"/>
      <c r="AK33" s="44" t="s">
        <v>21</v>
      </c>
      <c r="AL33" s="74" t="s">
        <v>20</v>
      </c>
      <c r="AM33" s="90" t="s">
        <v>19</v>
      </c>
    </row>
    <row r="34" spans="1:39" s="62" customFormat="1" ht="39" customHeight="1" x14ac:dyDescent="0.2">
      <c r="A34" s="89"/>
      <c r="B34" s="109"/>
      <c r="C34" s="86">
        <v>0</v>
      </c>
      <c r="D34" s="95"/>
      <c r="E34" s="108">
        <v>12</v>
      </c>
      <c r="F34" s="86" t="s">
        <v>41</v>
      </c>
      <c r="G34" s="107">
        <v>113</v>
      </c>
      <c r="H34" s="106" t="s">
        <v>22</v>
      </c>
      <c r="I34" s="93" t="s">
        <v>19</v>
      </c>
      <c r="J34" s="105" t="s">
        <v>2</v>
      </c>
      <c r="K34" s="105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91">
        <v>226391.11</v>
      </c>
      <c r="AH34" s="65"/>
      <c r="AI34" s="65"/>
      <c r="AJ34" s="64"/>
      <c r="AK34" s="44" t="s">
        <v>21</v>
      </c>
      <c r="AL34" s="74" t="s">
        <v>20</v>
      </c>
      <c r="AM34" s="90" t="s">
        <v>19</v>
      </c>
    </row>
    <row r="35" spans="1:39" s="62" customFormat="1" ht="39" customHeight="1" x14ac:dyDescent="0.2">
      <c r="A35" s="57"/>
      <c r="B35" s="113"/>
      <c r="C35" s="70">
        <v>0</v>
      </c>
      <c r="D35" s="71"/>
      <c r="E35" s="108">
        <v>12</v>
      </c>
      <c r="F35" s="70" t="s">
        <v>40</v>
      </c>
      <c r="G35" s="112">
        <v>3145</v>
      </c>
      <c r="H35" s="106" t="s">
        <v>22</v>
      </c>
      <c r="I35" s="93" t="s">
        <v>19</v>
      </c>
      <c r="J35" s="105" t="s">
        <v>2</v>
      </c>
      <c r="K35" s="105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111">
        <v>6921</v>
      </c>
      <c r="AH35" s="65"/>
      <c r="AI35" s="65"/>
      <c r="AJ35" s="64"/>
      <c r="AK35" s="44" t="s">
        <v>21</v>
      </c>
      <c r="AL35" s="74" t="s">
        <v>20</v>
      </c>
      <c r="AM35" s="90" t="s">
        <v>19</v>
      </c>
    </row>
    <row r="36" spans="1:39" s="62" customFormat="1" ht="39" customHeight="1" x14ac:dyDescent="0.2">
      <c r="A36" s="57"/>
      <c r="B36" s="113"/>
      <c r="C36" s="70">
        <v>0</v>
      </c>
      <c r="D36" s="71"/>
      <c r="E36" s="108">
        <v>12</v>
      </c>
      <c r="F36" s="70" t="s">
        <v>39</v>
      </c>
      <c r="G36" s="112">
        <v>1783</v>
      </c>
      <c r="H36" s="106" t="s">
        <v>22</v>
      </c>
      <c r="I36" s="93" t="s">
        <v>19</v>
      </c>
      <c r="J36" s="105" t="s">
        <v>2</v>
      </c>
      <c r="K36" s="105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111">
        <v>145249</v>
      </c>
      <c r="AH36" s="65"/>
      <c r="AI36" s="65"/>
      <c r="AJ36" s="64"/>
      <c r="AK36" s="44" t="s">
        <v>21</v>
      </c>
      <c r="AL36" s="74" t="s">
        <v>20</v>
      </c>
      <c r="AM36" s="90" t="s">
        <v>19</v>
      </c>
    </row>
    <row r="37" spans="1:39" s="62" customFormat="1" ht="39" customHeight="1" x14ac:dyDescent="0.2">
      <c r="A37" s="57"/>
      <c r="B37" s="113"/>
      <c r="C37" s="70">
        <v>0</v>
      </c>
      <c r="D37" s="71"/>
      <c r="E37" s="108">
        <v>12</v>
      </c>
      <c r="F37" s="70" t="s">
        <v>38</v>
      </c>
      <c r="G37" s="112">
        <v>2848</v>
      </c>
      <c r="H37" s="106" t="s">
        <v>22</v>
      </c>
      <c r="I37" s="93" t="s">
        <v>19</v>
      </c>
      <c r="J37" s="105" t="s">
        <v>2</v>
      </c>
      <c r="K37" s="105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111">
        <v>4456</v>
      </c>
      <c r="AH37" s="65"/>
      <c r="AI37" s="65"/>
      <c r="AJ37" s="64"/>
      <c r="AK37" s="44" t="s">
        <v>21</v>
      </c>
      <c r="AL37" s="74" t="s">
        <v>20</v>
      </c>
      <c r="AM37" s="90" t="s">
        <v>19</v>
      </c>
    </row>
    <row r="38" spans="1:39" s="62" customFormat="1" ht="39" customHeight="1" x14ac:dyDescent="0.2">
      <c r="A38" s="57"/>
      <c r="B38" s="113"/>
      <c r="C38" s="70">
        <v>0</v>
      </c>
      <c r="D38" s="71"/>
      <c r="E38" s="108">
        <v>12</v>
      </c>
      <c r="F38" s="70" t="s">
        <v>37</v>
      </c>
      <c r="G38" s="112">
        <v>73</v>
      </c>
      <c r="H38" s="106" t="s">
        <v>22</v>
      </c>
      <c r="I38" s="93" t="s">
        <v>19</v>
      </c>
      <c r="J38" s="105" t="s">
        <v>2</v>
      </c>
      <c r="K38" s="105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111">
        <v>100918.23</v>
      </c>
      <c r="AH38" s="65"/>
      <c r="AI38" s="65"/>
      <c r="AJ38" s="64"/>
      <c r="AK38" s="44" t="s">
        <v>21</v>
      </c>
      <c r="AL38" s="74" t="s">
        <v>20</v>
      </c>
      <c r="AM38" s="90" t="s">
        <v>19</v>
      </c>
    </row>
    <row r="39" spans="1:39" s="62" customFormat="1" ht="39" customHeight="1" x14ac:dyDescent="0.2">
      <c r="A39" s="57"/>
      <c r="B39" s="113"/>
      <c r="C39" s="70">
        <v>0</v>
      </c>
      <c r="D39" s="71"/>
      <c r="E39" s="108">
        <v>12</v>
      </c>
      <c r="F39" s="70" t="s">
        <v>36</v>
      </c>
      <c r="G39" s="112">
        <v>69</v>
      </c>
      <c r="H39" s="51" t="s">
        <v>22</v>
      </c>
      <c r="I39" s="93" t="s">
        <v>19</v>
      </c>
      <c r="J39" s="105" t="s">
        <v>2</v>
      </c>
      <c r="K39" s="105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111">
        <v>77641.5</v>
      </c>
      <c r="AH39" s="65"/>
      <c r="AI39" s="65"/>
      <c r="AJ39" s="64"/>
      <c r="AK39" s="44" t="s">
        <v>21</v>
      </c>
      <c r="AL39" s="74" t="s">
        <v>20</v>
      </c>
      <c r="AM39" s="90" t="s">
        <v>19</v>
      </c>
    </row>
    <row r="40" spans="1:39" s="62" customFormat="1" ht="39" customHeight="1" x14ac:dyDescent="0.2">
      <c r="A40" s="89"/>
      <c r="B40" s="109"/>
      <c r="C40" s="86">
        <v>0</v>
      </c>
      <c r="D40" s="95"/>
      <c r="E40" s="108">
        <v>12</v>
      </c>
      <c r="F40" s="86" t="s">
        <v>35</v>
      </c>
      <c r="G40" s="107">
        <v>726</v>
      </c>
      <c r="H40" s="106" t="s">
        <v>22</v>
      </c>
      <c r="I40" s="93" t="s">
        <v>19</v>
      </c>
      <c r="J40" s="105" t="s">
        <v>2</v>
      </c>
      <c r="K40" s="105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91">
        <v>52822.27</v>
      </c>
      <c r="AH40" s="65"/>
      <c r="AI40" s="65"/>
      <c r="AJ40" s="64"/>
      <c r="AK40" s="44" t="s">
        <v>21</v>
      </c>
      <c r="AL40" s="74" t="s">
        <v>20</v>
      </c>
      <c r="AM40" s="90" t="s">
        <v>19</v>
      </c>
    </row>
    <row r="41" spans="1:39" s="62" customFormat="1" ht="39" customHeight="1" x14ac:dyDescent="0.2">
      <c r="A41" s="89"/>
      <c r="B41" s="109"/>
      <c r="C41" s="86">
        <v>0</v>
      </c>
      <c r="D41" s="95"/>
      <c r="E41" s="108">
        <v>12</v>
      </c>
      <c r="F41" s="86" t="s">
        <v>34</v>
      </c>
      <c r="G41" s="107">
        <v>2857</v>
      </c>
      <c r="H41" s="106" t="s">
        <v>22</v>
      </c>
      <c r="I41" s="93" t="s">
        <v>19</v>
      </c>
      <c r="J41" s="105" t="s">
        <v>2</v>
      </c>
      <c r="K41" s="105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91">
        <v>121418.87</v>
      </c>
      <c r="AH41" s="65"/>
      <c r="AI41" s="65"/>
      <c r="AJ41" s="64"/>
      <c r="AK41" s="44" t="s">
        <v>21</v>
      </c>
      <c r="AL41" s="74" t="s">
        <v>20</v>
      </c>
      <c r="AM41" s="90" t="s">
        <v>19</v>
      </c>
    </row>
    <row r="42" spans="1:39" s="62" customFormat="1" ht="39" customHeight="1" x14ac:dyDescent="0.2">
      <c r="A42" s="89"/>
      <c r="B42" s="109"/>
      <c r="C42" s="86">
        <v>0</v>
      </c>
      <c r="D42" s="95"/>
      <c r="E42" s="108">
        <v>12</v>
      </c>
      <c r="F42" s="86" t="s">
        <v>33</v>
      </c>
      <c r="G42" s="107">
        <v>2388</v>
      </c>
      <c r="H42" s="106" t="s">
        <v>22</v>
      </c>
      <c r="I42" s="93" t="s">
        <v>19</v>
      </c>
      <c r="J42" s="105" t="s">
        <v>2</v>
      </c>
      <c r="K42" s="105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91">
        <v>12608.89</v>
      </c>
      <c r="AH42" s="65"/>
      <c r="AI42" s="65"/>
      <c r="AJ42" s="64"/>
      <c r="AK42" s="44" t="s">
        <v>21</v>
      </c>
      <c r="AL42" s="74" t="s">
        <v>20</v>
      </c>
      <c r="AM42" s="90" t="s">
        <v>19</v>
      </c>
    </row>
    <row r="43" spans="1:39" s="62" customFormat="1" ht="39" customHeight="1" x14ac:dyDescent="0.2">
      <c r="A43" s="89"/>
      <c r="B43" s="109"/>
      <c r="C43" s="86">
        <v>0</v>
      </c>
      <c r="D43" s="95"/>
      <c r="E43" s="108">
        <v>12</v>
      </c>
      <c r="F43" s="86" t="s">
        <v>32</v>
      </c>
      <c r="G43" s="107">
        <v>73</v>
      </c>
      <c r="H43" s="106" t="s">
        <v>22</v>
      </c>
      <c r="I43" s="93" t="s">
        <v>19</v>
      </c>
      <c r="J43" s="105" t="s">
        <v>2</v>
      </c>
      <c r="K43" s="105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91">
        <v>416406</v>
      </c>
      <c r="AH43" s="65"/>
      <c r="AI43" s="65"/>
      <c r="AJ43" s="64"/>
      <c r="AK43" s="44" t="s">
        <v>21</v>
      </c>
      <c r="AL43" s="74" t="s">
        <v>20</v>
      </c>
      <c r="AM43" s="90" t="s">
        <v>19</v>
      </c>
    </row>
    <row r="44" spans="1:39" s="62" customFormat="1" ht="39" customHeight="1" x14ac:dyDescent="0.2">
      <c r="A44" s="89"/>
      <c r="B44" s="109"/>
      <c r="C44" s="86">
        <v>0</v>
      </c>
      <c r="D44" s="95"/>
      <c r="E44" s="108">
        <v>12</v>
      </c>
      <c r="F44" s="86" t="s">
        <v>31</v>
      </c>
      <c r="G44" s="107">
        <v>1532</v>
      </c>
      <c r="H44" s="106" t="s">
        <v>22</v>
      </c>
      <c r="I44" s="93" t="s">
        <v>19</v>
      </c>
      <c r="J44" s="105" t="s">
        <v>2</v>
      </c>
      <c r="K44" s="105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110">
        <v>6826</v>
      </c>
      <c r="AH44" s="65"/>
      <c r="AI44" s="65"/>
      <c r="AJ44" s="64"/>
      <c r="AK44" s="44" t="s">
        <v>21</v>
      </c>
      <c r="AL44" s="74" t="s">
        <v>20</v>
      </c>
      <c r="AM44" s="90" t="s">
        <v>19</v>
      </c>
    </row>
    <row r="45" spans="1:39" s="62" customFormat="1" ht="39" customHeight="1" x14ac:dyDescent="0.2">
      <c r="A45" s="89"/>
      <c r="B45" s="109"/>
      <c r="C45" s="86">
        <v>0</v>
      </c>
      <c r="D45" s="95"/>
      <c r="E45" s="108">
        <v>12</v>
      </c>
      <c r="F45" s="86" t="s">
        <v>30</v>
      </c>
      <c r="G45" s="107">
        <v>47</v>
      </c>
      <c r="H45" s="106" t="s">
        <v>22</v>
      </c>
      <c r="I45" s="93" t="s">
        <v>19</v>
      </c>
      <c r="J45" s="105" t="s">
        <v>2</v>
      </c>
      <c r="K45" s="105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91">
        <v>14106.43</v>
      </c>
      <c r="AH45" s="65"/>
      <c r="AI45" s="65"/>
      <c r="AJ45" s="64"/>
      <c r="AK45" s="44" t="s">
        <v>21</v>
      </c>
      <c r="AL45" s="74" t="s">
        <v>20</v>
      </c>
      <c r="AM45" s="90" t="s">
        <v>19</v>
      </c>
    </row>
    <row r="46" spans="1:39" s="62" customFormat="1" ht="39" customHeight="1" x14ac:dyDescent="0.2">
      <c r="A46" s="89"/>
      <c r="B46" s="109"/>
      <c r="C46" s="86">
        <v>0</v>
      </c>
      <c r="D46" s="95"/>
      <c r="E46" s="108">
        <v>12</v>
      </c>
      <c r="F46" s="86" t="s">
        <v>29</v>
      </c>
      <c r="G46" s="107">
        <v>1073</v>
      </c>
      <c r="H46" s="106" t="s">
        <v>28</v>
      </c>
      <c r="I46" s="93" t="s">
        <v>19</v>
      </c>
      <c r="J46" s="105" t="s">
        <v>2</v>
      </c>
      <c r="K46" s="105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91">
        <v>18353.53</v>
      </c>
      <c r="AH46" s="65"/>
      <c r="AI46" s="65"/>
      <c r="AJ46" s="64"/>
      <c r="AK46" s="44" t="s">
        <v>21</v>
      </c>
      <c r="AL46" s="74" t="s">
        <v>20</v>
      </c>
      <c r="AM46" s="90" t="s">
        <v>19</v>
      </c>
    </row>
    <row r="47" spans="1:39" s="62" customFormat="1" ht="39" customHeight="1" x14ac:dyDescent="0.2">
      <c r="A47" s="89"/>
      <c r="B47" s="109"/>
      <c r="C47" s="86">
        <v>0</v>
      </c>
      <c r="D47" s="95"/>
      <c r="E47" s="108">
        <v>12</v>
      </c>
      <c r="F47" s="86" t="s">
        <v>27</v>
      </c>
      <c r="G47" s="107">
        <v>730</v>
      </c>
      <c r="H47" s="106" t="s">
        <v>22</v>
      </c>
      <c r="I47" s="93" t="s">
        <v>19</v>
      </c>
      <c r="J47" s="105" t="s">
        <v>2</v>
      </c>
      <c r="K47" s="105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91">
        <v>7280.74</v>
      </c>
      <c r="AH47" s="65"/>
      <c r="AI47" s="65"/>
      <c r="AJ47" s="64"/>
      <c r="AK47" s="44" t="s">
        <v>21</v>
      </c>
      <c r="AL47" s="74" t="s">
        <v>20</v>
      </c>
      <c r="AM47" s="90" t="s">
        <v>19</v>
      </c>
    </row>
    <row r="48" spans="1:39" s="62" customFormat="1" ht="39" customHeight="1" x14ac:dyDescent="0.2">
      <c r="A48" s="89"/>
      <c r="B48" s="109"/>
      <c r="C48" s="86">
        <v>0</v>
      </c>
      <c r="D48" s="95"/>
      <c r="E48" s="108">
        <v>12</v>
      </c>
      <c r="F48" s="86" t="s">
        <v>26</v>
      </c>
      <c r="G48" s="107">
        <v>1678</v>
      </c>
      <c r="H48" s="106" t="s">
        <v>22</v>
      </c>
      <c r="I48" s="93" t="s">
        <v>19</v>
      </c>
      <c r="J48" s="105" t="s">
        <v>2</v>
      </c>
      <c r="K48" s="105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91">
        <v>48083.21</v>
      </c>
      <c r="AH48" s="65"/>
      <c r="AI48" s="65"/>
      <c r="AJ48" s="64"/>
      <c r="AK48" s="44" t="s">
        <v>21</v>
      </c>
      <c r="AL48" s="74" t="s">
        <v>20</v>
      </c>
      <c r="AM48" s="90" t="s">
        <v>19</v>
      </c>
    </row>
    <row r="49" spans="1:39" s="62" customFormat="1" ht="39" customHeight="1" x14ac:dyDescent="0.2">
      <c r="A49" s="89"/>
      <c r="B49" s="109"/>
      <c r="C49" s="86"/>
      <c r="D49" s="95"/>
      <c r="E49" s="108">
        <v>12</v>
      </c>
      <c r="F49" s="86" t="s">
        <v>25</v>
      </c>
      <c r="G49" s="107">
        <v>133</v>
      </c>
      <c r="H49" s="106" t="s">
        <v>22</v>
      </c>
      <c r="I49" s="93" t="s">
        <v>19</v>
      </c>
      <c r="J49" s="105" t="s">
        <v>2</v>
      </c>
      <c r="K49" s="105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91">
        <v>5282.23</v>
      </c>
      <c r="AH49" s="65"/>
      <c r="AI49" s="65"/>
      <c r="AJ49" s="64"/>
      <c r="AK49" s="44" t="s">
        <v>21</v>
      </c>
      <c r="AL49" s="74" t="s">
        <v>20</v>
      </c>
      <c r="AM49" s="90" t="s">
        <v>19</v>
      </c>
    </row>
    <row r="50" spans="1:39" s="62" customFormat="1" ht="39" customHeight="1" x14ac:dyDescent="0.2">
      <c r="A50" s="89"/>
      <c r="B50" s="109"/>
      <c r="C50" s="86"/>
      <c r="D50" s="95"/>
      <c r="E50" s="108">
        <v>12</v>
      </c>
      <c r="F50" s="86" t="s">
        <v>24</v>
      </c>
      <c r="G50" s="107">
        <v>4392</v>
      </c>
      <c r="H50" s="106" t="s">
        <v>22</v>
      </c>
      <c r="I50" s="93" t="s">
        <v>19</v>
      </c>
      <c r="J50" s="105" t="s">
        <v>2</v>
      </c>
      <c r="K50" s="105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91">
        <v>4992.79</v>
      </c>
      <c r="AH50" s="65"/>
      <c r="AI50" s="65"/>
      <c r="AJ50" s="64"/>
      <c r="AK50" s="44" t="s">
        <v>21</v>
      </c>
      <c r="AL50" s="74" t="s">
        <v>20</v>
      </c>
      <c r="AM50" s="90" t="s">
        <v>19</v>
      </c>
    </row>
    <row r="51" spans="1:39" s="62" customFormat="1" ht="39" customHeight="1" x14ac:dyDescent="0.2">
      <c r="A51" s="89"/>
      <c r="B51" s="109"/>
      <c r="C51" s="86">
        <v>0</v>
      </c>
      <c r="D51" s="95"/>
      <c r="E51" s="108">
        <v>12</v>
      </c>
      <c r="F51" s="86" t="s">
        <v>23</v>
      </c>
      <c r="G51" s="107">
        <v>72</v>
      </c>
      <c r="H51" s="106" t="s">
        <v>22</v>
      </c>
      <c r="I51" s="93" t="s">
        <v>19</v>
      </c>
      <c r="J51" s="105" t="s">
        <v>2</v>
      </c>
      <c r="K51" s="105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91">
        <v>11093.72</v>
      </c>
      <c r="AH51" s="65"/>
      <c r="AI51" s="65"/>
      <c r="AJ51" s="64"/>
      <c r="AK51" s="44" t="s">
        <v>21</v>
      </c>
      <c r="AL51" s="74" t="s">
        <v>20</v>
      </c>
      <c r="AM51" s="90" t="s">
        <v>19</v>
      </c>
    </row>
    <row r="52" spans="1:39" s="96" customFormat="1" ht="39" customHeight="1" x14ac:dyDescent="0.25">
      <c r="A52" s="104">
        <v>3</v>
      </c>
      <c r="B52" s="103" t="s">
        <v>18</v>
      </c>
      <c r="C52" s="102"/>
      <c r="D52" s="101"/>
      <c r="E52" s="100">
        <v>6</v>
      </c>
      <c r="F52" s="99">
        <v>602</v>
      </c>
      <c r="G52" s="98">
        <v>544</v>
      </c>
      <c r="H52" s="97" t="s">
        <v>17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>
        <f>AG53</f>
        <v>81600</v>
      </c>
      <c r="AH52" s="97"/>
      <c r="AI52" s="97"/>
      <c r="AJ52" s="97">
        <v>555600</v>
      </c>
      <c r="AK52" s="97" t="s">
        <v>16</v>
      </c>
      <c r="AL52" s="97" t="s">
        <v>15</v>
      </c>
      <c r="AM52" s="97" t="s">
        <v>13</v>
      </c>
    </row>
    <row r="53" spans="1:39" s="82" customFormat="1" ht="39" hidden="1" customHeight="1" x14ac:dyDescent="0.2">
      <c r="A53" s="89">
        <v>1</v>
      </c>
      <c r="B53" s="94"/>
      <c r="C53" s="94"/>
      <c r="D53" s="95" t="s">
        <v>14</v>
      </c>
      <c r="E53" s="95"/>
      <c r="F53" s="86"/>
      <c r="G53" s="91"/>
      <c r="H53" s="94"/>
      <c r="I53" s="93" t="s">
        <v>13</v>
      </c>
      <c r="J53" s="92" t="s">
        <v>2</v>
      </c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91">
        <v>81600</v>
      </c>
      <c r="AH53" s="85"/>
      <c r="AI53" s="85"/>
      <c r="AJ53" s="84"/>
      <c r="AK53" s="84"/>
      <c r="AL53" s="84"/>
      <c r="AM53" s="90" t="s">
        <v>13</v>
      </c>
    </row>
    <row r="54" spans="1:39" s="82" customFormat="1" ht="39" hidden="1" customHeight="1" x14ac:dyDescent="0.25">
      <c r="A54" s="89"/>
      <c r="B54" s="88"/>
      <c r="C54" s="86"/>
      <c r="D54" s="86"/>
      <c r="E54" s="86"/>
      <c r="F54" s="86"/>
      <c r="G54" s="87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5"/>
      <c r="AI54" s="85"/>
      <c r="AJ54" s="84"/>
      <c r="AK54" s="84"/>
      <c r="AL54" s="84"/>
      <c r="AM54" s="83"/>
    </row>
    <row r="55" spans="1:39" s="62" customFormat="1" ht="39" customHeight="1" x14ac:dyDescent="0.25">
      <c r="A55" s="81">
        <v>4</v>
      </c>
      <c r="B55" s="80" t="s">
        <v>12</v>
      </c>
      <c r="C55" s="79"/>
      <c r="D55" s="78"/>
      <c r="E55" s="77">
        <v>14</v>
      </c>
      <c r="F55" s="76">
        <v>30</v>
      </c>
      <c r="G55" s="75">
        <v>11066</v>
      </c>
      <c r="H55" s="74" t="s">
        <v>11</v>
      </c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>
        <f>SUM(AG56:AG58)</f>
        <v>828948.94</v>
      </c>
      <c r="AH55" s="74">
        <f>SUM(AH56:AH58)</f>
        <v>6838.0400000000009</v>
      </c>
      <c r="AI55" s="74">
        <f>SUM(AI56:AI58)</f>
        <v>822110.9</v>
      </c>
      <c r="AJ55" s="74">
        <v>1368000</v>
      </c>
      <c r="AK55" s="74" t="s">
        <v>10</v>
      </c>
      <c r="AL55" s="74" t="s">
        <v>9</v>
      </c>
      <c r="AM55" s="74" t="s">
        <v>7</v>
      </c>
    </row>
    <row r="56" spans="1:39" s="62" customFormat="1" ht="39" hidden="1" customHeight="1" x14ac:dyDescent="0.2">
      <c r="A56" s="73">
        <v>1</v>
      </c>
      <c r="B56" s="72"/>
      <c r="C56" s="72"/>
      <c r="D56" s="71" t="s">
        <v>8</v>
      </c>
      <c r="E56" s="71"/>
      <c r="F56" s="70"/>
      <c r="G56" s="69"/>
      <c r="H56" s="68"/>
      <c r="I56" s="59" t="s">
        <v>7</v>
      </c>
      <c r="J56" s="59" t="s">
        <v>2</v>
      </c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6">
        <v>774620</v>
      </c>
      <c r="AH56" s="65">
        <v>0</v>
      </c>
      <c r="AI56" s="46">
        <f>AG56-AH56</f>
        <v>774620</v>
      </c>
      <c r="AJ56" s="59"/>
      <c r="AK56" s="44"/>
      <c r="AL56" s="64"/>
      <c r="AM56" s="63"/>
    </row>
    <row r="57" spans="1:39" s="7" customFormat="1" ht="39" hidden="1" customHeight="1" x14ac:dyDescent="0.2">
      <c r="A57" s="57">
        <v>2</v>
      </c>
      <c r="B57" s="61">
        <v>4818</v>
      </c>
      <c r="C57" s="55">
        <v>290</v>
      </c>
      <c r="D57" s="47" t="s">
        <v>6</v>
      </c>
      <c r="E57" s="47"/>
      <c r="F57" s="60"/>
      <c r="G57" s="47"/>
      <c r="H57" s="60"/>
      <c r="I57" s="54" t="s">
        <v>3</v>
      </c>
      <c r="J57" s="59" t="s">
        <v>2</v>
      </c>
      <c r="K57" s="50">
        <v>53013</v>
      </c>
      <c r="L57" s="50"/>
      <c r="M57" s="50"/>
      <c r="N57" s="50">
        <v>4969.8500000000004</v>
      </c>
      <c r="O57" s="50"/>
      <c r="P57" s="50"/>
      <c r="Q57" s="50"/>
      <c r="R57" s="50"/>
      <c r="S57" s="50"/>
      <c r="T57" s="50"/>
      <c r="U57" s="50"/>
      <c r="V57" s="50"/>
      <c r="W57" s="48">
        <f>K57-N57</f>
        <v>48043.15</v>
      </c>
      <c r="X57" s="48"/>
      <c r="Y57" s="48"/>
      <c r="Z57" s="48"/>
      <c r="AA57" s="48"/>
      <c r="AB57" s="48"/>
      <c r="AC57" s="49" t="s">
        <v>5</v>
      </c>
      <c r="AD57" s="48">
        <v>53013</v>
      </c>
      <c r="AE57" s="48"/>
      <c r="AF57" s="48"/>
      <c r="AG57" s="46">
        <v>53013</v>
      </c>
      <c r="AH57" s="46">
        <v>5522.1</v>
      </c>
      <c r="AI57" s="46">
        <f>AG57-AH57</f>
        <v>47490.9</v>
      </c>
      <c r="AJ57" s="45"/>
      <c r="AK57" s="44"/>
      <c r="AL57" s="43"/>
      <c r="AM57" s="58"/>
    </row>
    <row r="58" spans="1:39" s="7" customFormat="1" ht="39" hidden="1" customHeight="1" x14ac:dyDescent="0.2">
      <c r="A58" s="57">
        <v>3</v>
      </c>
      <c r="B58" s="56">
        <v>13</v>
      </c>
      <c r="C58" s="55"/>
      <c r="D58" s="54" t="s">
        <v>4</v>
      </c>
      <c r="E58" s="54"/>
      <c r="F58" s="53"/>
      <c r="G58" s="52"/>
      <c r="H58" s="51"/>
      <c r="I58" s="54" t="s">
        <v>3</v>
      </c>
      <c r="J58" s="59" t="s">
        <v>2</v>
      </c>
      <c r="K58" s="50">
        <v>1315.94</v>
      </c>
      <c r="L58" s="50"/>
      <c r="M58" s="50"/>
      <c r="N58" s="50">
        <v>1315.94</v>
      </c>
      <c r="O58" s="50"/>
      <c r="P58" s="50"/>
      <c r="Q58" s="50"/>
      <c r="R58" s="50"/>
      <c r="S58" s="50"/>
      <c r="T58" s="50"/>
      <c r="U58" s="50"/>
      <c r="V58" s="50"/>
      <c r="W58" s="48">
        <f>K58-N58</f>
        <v>0</v>
      </c>
      <c r="X58" s="48"/>
      <c r="Y58" s="48"/>
      <c r="Z58" s="48"/>
      <c r="AA58" s="48"/>
      <c r="AB58" s="48"/>
      <c r="AC58" s="49"/>
      <c r="AD58" s="48"/>
      <c r="AE58" s="48"/>
      <c r="AF58" s="48"/>
      <c r="AG58" s="46">
        <v>1315.94</v>
      </c>
      <c r="AH58" s="46">
        <v>1315.94</v>
      </c>
      <c r="AI58" s="46">
        <f>AG58-AH58</f>
        <v>0</v>
      </c>
      <c r="AJ58" s="45"/>
      <c r="AK58" s="44"/>
      <c r="AL58" s="43"/>
      <c r="AM58" s="58"/>
    </row>
    <row r="59" spans="1:39" s="7" customFormat="1" ht="39" hidden="1" customHeight="1" x14ac:dyDescent="0.2">
      <c r="A59" s="57"/>
      <c r="B59" s="56" t="s">
        <v>1</v>
      </c>
      <c r="C59" s="55"/>
      <c r="D59" s="54"/>
      <c r="E59" s="54"/>
      <c r="F59" s="53"/>
      <c r="G59" s="52">
        <v>11066</v>
      </c>
      <c r="H59" s="51"/>
      <c r="I59" s="47"/>
      <c r="J59" s="47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48"/>
      <c r="X59" s="48"/>
      <c r="Y59" s="48"/>
      <c r="Z59" s="48"/>
      <c r="AA59" s="48"/>
      <c r="AB59" s="48"/>
      <c r="AC59" s="49"/>
      <c r="AD59" s="48"/>
      <c r="AE59" s="48"/>
      <c r="AF59" s="48"/>
      <c r="AG59" s="47"/>
      <c r="AH59" s="46"/>
      <c r="AI59" s="46"/>
      <c r="AJ59" s="45"/>
      <c r="AK59" s="44"/>
      <c r="AL59" s="43"/>
      <c r="AM59" s="42"/>
    </row>
    <row r="60" spans="1:39" s="28" customFormat="1" ht="39" customHeight="1" thickBot="1" x14ac:dyDescent="0.3">
      <c r="A60" s="41"/>
      <c r="B60" s="40"/>
      <c r="C60" s="39"/>
      <c r="D60" s="38" t="s">
        <v>0</v>
      </c>
      <c r="E60" s="38"/>
      <c r="F60" s="37"/>
      <c r="G60" s="33"/>
      <c r="H60" s="36"/>
      <c r="I60" s="33"/>
      <c r="J60" s="33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3"/>
      <c r="X60" s="33"/>
      <c r="Y60" s="33"/>
      <c r="Z60" s="33"/>
      <c r="AA60" s="33"/>
      <c r="AB60" s="33"/>
      <c r="AC60" s="34"/>
      <c r="AD60" s="33"/>
      <c r="AE60" s="33"/>
      <c r="AF60" s="33"/>
      <c r="AG60" s="33">
        <f>SUM(AG5+AG7+AG52+AG55)</f>
        <v>5232081.040000001</v>
      </c>
      <c r="AH60" s="32" t="e">
        <f>SUM(#REF!+AH55)</f>
        <v>#REF!</v>
      </c>
      <c r="AI60" s="32"/>
      <c r="AJ60" s="31">
        <f>AJ5+AJ7+AJ52+AJ55</f>
        <v>6245132</v>
      </c>
      <c r="AK60" s="30"/>
      <c r="AL60" s="30"/>
      <c r="AM60" s="29"/>
    </row>
    <row r="61" spans="1:39" s="7" customFormat="1" x14ac:dyDescent="0.2">
      <c r="A61" s="27"/>
      <c r="B61" s="26"/>
      <c r="C61" s="25"/>
      <c r="D61" s="24"/>
      <c r="E61" s="24"/>
      <c r="F61" s="23"/>
      <c r="G61" s="18"/>
      <c r="H61" s="22"/>
      <c r="I61" s="18"/>
      <c r="J61" s="18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19"/>
      <c r="X61" s="19"/>
      <c r="Y61" s="19"/>
      <c r="Z61" s="19"/>
      <c r="AA61" s="19"/>
      <c r="AB61" s="19"/>
      <c r="AC61" s="20"/>
      <c r="AD61" s="19"/>
      <c r="AE61" s="19"/>
      <c r="AF61" s="19"/>
      <c r="AG61" s="18"/>
      <c r="AH61" s="17"/>
      <c r="AI61" s="17"/>
      <c r="AJ61" s="16"/>
      <c r="AK61" s="15"/>
      <c r="AL61" s="15"/>
      <c r="AM61" s="14"/>
    </row>
    <row r="62" spans="1:39" x14ac:dyDescent="0.2">
      <c r="AH62" s="1"/>
      <c r="AI62" s="1"/>
      <c r="AJ62" s="1"/>
    </row>
    <row r="63" spans="1:39" x14ac:dyDescent="0.2">
      <c r="AH63" s="1"/>
      <c r="AI63" s="1"/>
      <c r="AJ63" s="1"/>
    </row>
    <row r="64" spans="1:39" x14ac:dyDescent="0.2">
      <c r="AH64" s="1"/>
      <c r="AI64" s="1"/>
      <c r="AJ64" s="1"/>
    </row>
    <row r="65" spans="34:36" x14ac:dyDescent="0.2">
      <c r="AH65" s="1"/>
      <c r="AI65" s="1"/>
      <c r="AJ65" s="1"/>
    </row>
    <row r="66" spans="34:36" x14ac:dyDescent="0.2">
      <c r="AH66" s="1"/>
      <c r="AI66" s="1"/>
      <c r="AJ66" s="1"/>
    </row>
    <row r="67" spans="34:36" x14ac:dyDescent="0.2">
      <c r="AH67" s="1"/>
      <c r="AI67" s="1"/>
      <c r="AJ67" s="1"/>
    </row>
    <row r="68" spans="34:36" x14ac:dyDescent="0.2">
      <c r="AH68" s="1"/>
      <c r="AI68" s="1"/>
      <c r="AJ68" s="1"/>
    </row>
    <row r="69" spans="34:36" x14ac:dyDescent="0.2">
      <c r="AH69" s="1"/>
      <c r="AI69" s="1"/>
      <c r="AJ69" s="1"/>
    </row>
    <row r="70" spans="34:36" x14ac:dyDescent="0.2">
      <c r="AH70" s="1"/>
      <c r="AI70" s="1"/>
      <c r="AJ70" s="1"/>
    </row>
    <row r="71" spans="34:36" x14ac:dyDescent="0.2">
      <c r="AH71" s="1"/>
      <c r="AI71" s="1"/>
      <c r="AJ71" s="1"/>
    </row>
    <row r="72" spans="34:36" x14ac:dyDescent="0.2">
      <c r="AH72" s="1"/>
      <c r="AI72" s="1"/>
      <c r="AJ72" s="1"/>
    </row>
    <row r="73" spans="34:36" x14ac:dyDescent="0.2">
      <c r="AH73" s="1"/>
      <c r="AI73" s="1"/>
      <c r="AJ73" s="1"/>
    </row>
    <row r="74" spans="34:36" x14ac:dyDescent="0.2">
      <c r="AH74" s="1"/>
      <c r="AI74" s="1"/>
      <c r="AJ74" s="1"/>
    </row>
    <row r="75" spans="34:36" x14ac:dyDescent="0.2">
      <c r="AH75" s="1"/>
      <c r="AI75" s="1"/>
      <c r="AJ75" s="1"/>
    </row>
    <row r="76" spans="34:36" x14ac:dyDescent="0.2">
      <c r="AH76" s="1"/>
      <c r="AI76" s="1"/>
      <c r="AJ76" s="1"/>
    </row>
    <row r="77" spans="34:36" x14ac:dyDescent="0.2">
      <c r="AH77" s="1"/>
      <c r="AI77" s="1"/>
      <c r="AJ77" s="1"/>
    </row>
    <row r="78" spans="34:36" x14ac:dyDescent="0.2">
      <c r="AH78" s="1"/>
      <c r="AI78" s="1"/>
      <c r="AJ78" s="1"/>
    </row>
    <row r="79" spans="34:36" x14ac:dyDescent="0.2">
      <c r="AH79" s="1"/>
      <c r="AI79" s="1"/>
      <c r="AJ79" s="1"/>
    </row>
    <row r="80" spans="34:36" x14ac:dyDescent="0.2">
      <c r="AH80" s="1"/>
      <c r="AI80" s="1"/>
      <c r="AJ80" s="1"/>
    </row>
    <row r="81" spans="34:36" x14ac:dyDescent="0.2">
      <c r="AH81" s="1"/>
      <c r="AI81" s="1"/>
      <c r="AJ81" s="1"/>
    </row>
    <row r="82" spans="34:36" x14ac:dyDescent="0.2">
      <c r="AH82" s="1"/>
      <c r="AI82" s="1"/>
      <c r="AJ82" s="1"/>
    </row>
    <row r="83" spans="34:36" x14ac:dyDescent="0.2">
      <c r="AH83" s="1"/>
      <c r="AI83" s="1"/>
      <c r="AJ83" s="1"/>
    </row>
    <row r="84" spans="34:36" x14ac:dyDescent="0.2">
      <c r="AH84" s="1"/>
      <c r="AI84" s="1"/>
      <c r="AJ84" s="1"/>
    </row>
    <row r="85" spans="34:36" x14ac:dyDescent="0.2">
      <c r="AH85" s="1"/>
      <c r="AI85" s="1"/>
      <c r="AJ85" s="1"/>
    </row>
    <row r="86" spans="34:36" x14ac:dyDescent="0.2">
      <c r="AH86" s="1"/>
      <c r="AI86" s="1"/>
      <c r="AJ86" s="1"/>
    </row>
    <row r="87" spans="34:36" x14ac:dyDescent="0.2">
      <c r="AH87" s="1"/>
      <c r="AI87" s="1"/>
      <c r="AJ87" s="1"/>
    </row>
    <row r="88" spans="34:36" x14ac:dyDescent="0.2">
      <c r="AH88" s="1"/>
      <c r="AI88" s="1"/>
      <c r="AJ88" s="1"/>
    </row>
    <row r="89" spans="34:36" x14ac:dyDescent="0.2">
      <c r="AH89" s="1"/>
      <c r="AI89" s="1"/>
      <c r="AJ89" s="1"/>
    </row>
    <row r="90" spans="34:36" x14ac:dyDescent="0.2">
      <c r="AH90" s="1"/>
      <c r="AI90" s="1"/>
      <c r="AJ90" s="1"/>
    </row>
    <row r="91" spans="34:36" x14ac:dyDescent="0.2">
      <c r="AH91" s="1"/>
      <c r="AI91" s="1"/>
      <c r="AJ91" s="1"/>
    </row>
    <row r="92" spans="34:36" x14ac:dyDescent="0.2">
      <c r="AH92" s="1"/>
      <c r="AI92" s="1"/>
      <c r="AJ92" s="1"/>
    </row>
    <row r="93" spans="34:36" x14ac:dyDescent="0.2">
      <c r="AH93" s="1"/>
      <c r="AI93" s="1"/>
      <c r="AJ93" s="1"/>
    </row>
    <row r="94" spans="34:36" x14ac:dyDescent="0.2">
      <c r="AH94" s="1"/>
      <c r="AI94" s="1"/>
      <c r="AJ94" s="1"/>
    </row>
    <row r="95" spans="34:36" x14ac:dyDescent="0.2">
      <c r="AH95" s="1"/>
      <c r="AI95" s="1"/>
      <c r="AJ95" s="1"/>
    </row>
    <row r="96" spans="34:36" x14ac:dyDescent="0.2">
      <c r="AH96" s="1"/>
      <c r="AI96" s="1"/>
      <c r="AJ96" s="1"/>
    </row>
    <row r="97" spans="34:36" x14ac:dyDescent="0.2">
      <c r="AH97" s="1"/>
      <c r="AI97" s="1"/>
      <c r="AJ97" s="1"/>
    </row>
    <row r="98" spans="34:36" x14ac:dyDescent="0.2">
      <c r="AH98" s="1"/>
      <c r="AI98" s="1"/>
      <c r="AJ98" s="1"/>
    </row>
    <row r="99" spans="34:36" x14ac:dyDescent="0.2">
      <c r="AH99" s="1"/>
      <c r="AI99" s="1"/>
      <c r="AJ99" s="1"/>
    </row>
    <row r="100" spans="34:36" x14ac:dyDescent="0.2">
      <c r="AH100" s="1"/>
      <c r="AI100" s="1"/>
      <c r="AJ100" s="1"/>
    </row>
    <row r="101" spans="34:36" x14ac:dyDescent="0.2">
      <c r="AH101" s="1"/>
      <c r="AI101" s="1"/>
      <c r="AJ101" s="1"/>
    </row>
    <row r="102" spans="34:36" x14ac:dyDescent="0.2">
      <c r="AH102" s="1"/>
      <c r="AI102" s="1"/>
      <c r="AJ102" s="1"/>
    </row>
    <row r="103" spans="34:36" x14ac:dyDescent="0.2">
      <c r="AH103" s="1"/>
      <c r="AI103" s="1"/>
      <c r="AJ103" s="1"/>
    </row>
    <row r="104" spans="34:36" x14ac:dyDescent="0.2">
      <c r="AH104" s="1"/>
      <c r="AI104" s="1"/>
      <c r="AJ104" s="1"/>
    </row>
    <row r="105" spans="34:36" x14ac:dyDescent="0.2">
      <c r="AH105" s="1"/>
      <c r="AI105" s="1"/>
      <c r="AJ105" s="1"/>
    </row>
    <row r="106" spans="34:36" x14ac:dyDescent="0.2">
      <c r="AH106" s="1"/>
      <c r="AI106" s="1"/>
      <c r="AJ106" s="1"/>
    </row>
    <row r="107" spans="34:36" x14ac:dyDescent="0.2">
      <c r="AH107" s="1"/>
      <c r="AI107" s="1"/>
      <c r="AJ107" s="1"/>
    </row>
    <row r="108" spans="34:36" x14ac:dyDescent="0.2">
      <c r="AH108" s="1"/>
      <c r="AI108" s="1"/>
      <c r="AJ108" s="1"/>
    </row>
    <row r="109" spans="34:36" x14ac:dyDescent="0.2">
      <c r="AH109" s="1"/>
      <c r="AI109" s="1"/>
      <c r="AJ109" s="1"/>
    </row>
    <row r="110" spans="34:36" x14ac:dyDescent="0.2">
      <c r="AH110" s="1"/>
      <c r="AI110" s="1"/>
      <c r="AJ110" s="1"/>
    </row>
    <row r="111" spans="34:36" x14ac:dyDescent="0.2">
      <c r="AH111" s="1"/>
      <c r="AI111" s="1"/>
      <c r="AJ111" s="1"/>
    </row>
    <row r="112" spans="34:36" x14ac:dyDescent="0.2">
      <c r="AH112" s="1"/>
      <c r="AI112" s="1"/>
      <c r="AJ112" s="1"/>
    </row>
    <row r="113" spans="34:36" x14ac:dyDescent="0.2">
      <c r="AH113" s="1"/>
      <c r="AI113" s="1"/>
      <c r="AJ113" s="1"/>
    </row>
    <row r="114" spans="34:36" x14ac:dyDescent="0.2">
      <c r="AH114" s="1"/>
      <c r="AI114" s="1"/>
      <c r="AJ114" s="1"/>
    </row>
    <row r="115" spans="34:36" x14ac:dyDescent="0.2">
      <c r="AH115" s="1"/>
      <c r="AI115" s="1"/>
      <c r="AJ115" s="1"/>
    </row>
    <row r="116" spans="34:36" x14ac:dyDescent="0.2">
      <c r="AH116" s="1"/>
      <c r="AI116" s="1"/>
      <c r="AJ116" s="1"/>
    </row>
    <row r="117" spans="34:36" x14ac:dyDescent="0.2">
      <c r="AH117" s="1"/>
      <c r="AI117" s="1"/>
      <c r="AJ117" s="1"/>
    </row>
    <row r="118" spans="34:36" x14ac:dyDescent="0.2">
      <c r="AH118" s="1"/>
      <c r="AI118" s="1"/>
      <c r="AJ118" s="1"/>
    </row>
    <row r="119" spans="34:36" x14ac:dyDescent="0.2">
      <c r="AH119" s="1"/>
      <c r="AI119" s="1"/>
      <c r="AJ119" s="1"/>
    </row>
    <row r="120" spans="34:36" x14ac:dyDescent="0.2">
      <c r="AH120" s="1"/>
      <c r="AI120" s="1"/>
      <c r="AJ120" s="1"/>
    </row>
    <row r="121" spans="34:36" x14ac:dyDescent="0.2">
      <c r="AH121" s="1"/>
      <c r="AI121" s="1"/>
      <c r="AJ121" s="1"/>
    </row>
    <row r="122" spans="34:36" x14ac:dyDescent="0.2">
      <c r="AH122" s="1"/>
      <c r="AI122" s="1"/>
      <c r="AJ122" s="1"/>
    </row>
    <row r="123" spans="34:36" x14ac:dyDescent="0.2">
      <c r="AH123" s="1"/>
      <c r="AI123" s="1"/>
      <c r="AJ123" s="1"/>
    </row>
    <row r="124" spans="34:36" x14ac:dyDescent="0.2">
      <c r="AH124" s="1"/>
      <c r="AI124" s="1"/>
      <c r="AJ124" s="1"/>
    </row>
    <row r="125" spans="34:36" x14ac:dyDescent="0.2">
      <c r="AH125" s="1"/>
      <c r="AI125" s="1"/>
      <c r="AJ125" s="1"/>
    </row>
    <row r="126" spans="34:36" x14ac:dyDescent="0.2">
      <c r="AH126" s="1"/>
      <c r="AI126" s="1"/>
      <c r="AJ126" s="1"/>
    </row>
    <row r="127" spans="34:36" x14ac:dyDescent="0.2">
      <c r="AH127" s="1"/>
      <c r="AI127" s="1"/>
      <c r="AJ127" s="1"/>
    </row>
    <row r="128" spans="34:36" x14ac:dyDescent="0.2">
      <c r="AH128" s="1"/>
      <c r="AI128" s="1"/>
      <c r="AJ128" s="1"/>
    </row>
    <row r="129" spans="34:36" x14ac:dyDescent="0.2">
      <c r="AH129" s="1"/>
      <c r="AI129" s="1"/>
      <c r="AJ129" s="1"/>
    </row>
    <row r="130" spans="34:36" x14ac:dyDescent="0.2">
      <c r="AH130" s="1"/>
      <c r="AI130" s="1"/>
      <c r="AJ130" s="1"/>
    </row>
    <row r="131" spans="34:36" x14ac:dyDescent="0.2">
      <c r="AH131" s="1"/>
      <c r="AI131" s="1"/>
      <c r="AJ131" s="1"/>
    </row>
    <row r="132" spans="34:36" x14ac:dyDescent="0.2">
      <c r="AH132" s="1"/>
      <c r="AI132" s="1"/>
      <c r="AJ132" s="1"/>
    </row>
    <row r="133" spans="34:36" x14ac:dyDescent="0.2">
      <c r="AH133" s="1"/>
      <c r="AI133" s="1"/>
      <c r="AJ133" s="1"/>
    </row>
    <row r="134" spans="34:36" x14ac:dyDescent="0.2">
      <c r="AH134" s="1"/>
      <c r="AI134" s="1"/>
      <c r="AJ134" s="1"/>
    </row>
    <row r="135" spans="34:36" x14ac:dyDescent="0.2">
      <c r="AH135" s="1"/>
      <c r="AI135" s="1"/>
      <c r="AJ135" s="1"/>
    </row>
    <row r="136" spans="34:36" x14ac:dyDescent="0.2">
      <c r="AH136" s="1"/>
      <c r="AI136" s="1"/>
      <c r="AJ136" s="1"/>
    </row>
    <row r="137" spans="34:36" x14ac:dyDescent="0.2">
      <c r="AH137" s="1"/>
      <c r="AI137" s="1"/>
      <c r="AJ137" s="1"/>
    </row>
    <row r="138" spans="34:36" x14ac:dyDescent="0.2">
      <c r="AH138" s="1"/>
      <c r="AI138" s="1"/>
      <c r="AJ138" s="1"/>
    </row>
    <row r="139" spans="34:36" x14ac:dyDescent="0.2">
      <c r="AH139" s="1"/>
      <c r="AI139" s="1"/>
      <c r="AJ139" s="1"/>
    </row>
    <row r="140" spans="34:36" x14ac:dyDescent="0.2">
      <c r="AH140" s="1"/>
      <c r="AI140" s="1"/>
      <c r="AJ140" s="1"/>
    </row>
    <row r="141" spans="34:36" x14ac:dyDescent="0.2">
      <c r="AH141" s="1"/>
      <c r="AI141" s="1"/>
      <c r="AJ141" s="1"/>
    </row>
    <row r="142" spans="34:36" x14ac:dyDescent="0.2">
      <c r="AH142" s="1"/>
      <c r="AI142" s="1"/>
      <c r="AJ142" s="1"/>
    </row>
    <row r="143" spans="34:36" x14ac:dyDescent="0.2">
      <c r="AH143" s="1"/>
      <c r="AI143" s="1"/>
      <c r="AJ143" s="1"/>
    </row>
    <row r="144" spans="34:36" x14ac:dyDescent="0.2">
      <c r="AH144" s="1"/>
      <c r="AI144" s="1"/>
      <c r="AJ144" s="1"/>
    </row>
    <row r="145" spans="34:36" x14ac:dyDescent="0.2">
      <c r="AH145" s="1"/>
      <c r="AI145" s="1"/>
      <c r="AJ145" s="1"/>
    </row>
    <row r="146" spans="34:36" x14ac:dyDescent="0.2">
      <c r="AH146" s="1"/>
      <c r="AI146" s="1"/>
      <c r="AJ146" s="1"/>
    </row>
    <row r="147" spans="34:36" x14ac:dyDescent="0.2">
      <c r="AH147" s="1"/>
      <c r="AI147" s="1"/>
      <c r="AJ147" s="1"/>
    </row>
    <row r="148" spans="34:36" x14ac:dyDescent="0.2">
      <c r="AH148" s="1"/>
      <c r="AI148" s="1"/>
      <c r="AJ148" s="1"/>
    </row>
    <row r="149" spans="34:36" x14ac:dyDescent="0.2">
      <c r="AH149" s="1"/>
      <c r="AI149" s="1"/>
      <c r="AJ149" s="1"/>
    </row>
    <row r="150" spans="34:36" x14ac:dyDescent="0.2">
      <c r="AH150" s="1"/>
      <c r="AI150" s="1"/>
      <c r="AJ150" s="1"/>
    </row>
    <row r="151" spans="34:36" x14ac:dyDescent="0.2">
      <c r="AH151" s="1"/>
      <c r="AI151" s="1"/>
      <c r="AJ151" s="1"/>
    </row>
    <row r="152" spans="34:36" x14ac:dyDescent="0.2">
      <c r="AH152" s="1"/>
      <c r="AI152" s="1"/>
      <c r="AJ152" s="1"/>
    </row>
    <row r="153" spans="34:36" x14ac:dyDescent="0.2">
      <c r="AH153" s="1"/>
      <c r="AI153" s="1"/>
      <c r="AJ153" s="1"/>
    </row>
    <row r="154" spans="34:36" x14ac:dyDescent="0.2">
      <c r="AH154" s="1"/>
      <c r="AI154" s="1"/>
      <c r="AJ154" s="1"/>
    </row>
    <row r="155" spans="34:36" x14ac:dyDescent="0.2">
      <c r="AH155" s="1"/>
      <c r="AI155" s="1"/>
      <c r="AJ155" s="1"/>
    </row>
    <row r="156" spans="34:36" x14ac:dyDescent="0.2">
      <c r="AH156" s="1"/>
      <c r="AI156" s="1"/>
      <c r="AJ156" s="1"/>
    </row>
    <row r="157" spans="34:36" x14ac:dyDescent="0.2">
      <c r="AH157" s="1"/>
      <c r="AI157" s="1"/>
      <c r="AJ157" s="1"/>
    </row>
    <row r="158" spans="34:36" x14ac:dyDescent="0.2">
      <c r="AH158" s="1"/>
      <c r="AI158" s="1"/>
      <c r="AJ158" s="1"/>
    </row>
    <row r="159" spans="34:36" x14ac:dyDescent="0.2">
      <c r="AH159" s="1"/>
      <c r="AI159" s="1"/>
      <c r="AJ159" s="1"/>
    </row>
    <row r="160" spans="34:36" x14ac:dyDescent="0.2">
      <c r="AH160" s="1"/>
      <c r="AI160" s="1"/>
      <c r="AJ160" s="1"/>
    </row>
    <row r="161" spans="34:36" x14ac:dyDescent="0.2">
      <c r="AH161" s="1"/>
      <c r="AI161" s="1"/>
      <c r="AJ161" s="1"/>
    </row>
    <row r="162" spans="34:36" x14ac:dyDescent="0.2">
      <c r="AH162" s="1"/>
      <c r="AI162" s="1"/>
      <c r="AJ162" s="1"/>
    </row>
    <row r="163" spans="34:36" x14ac:dyDescent="0.2">
      <c r="AH163" s="1"/>
      <c r="AI163" s="1"/>
      <c r="AJ163" s="1"/>
    </row>
    <row r="164" spans="34:36" x14ac:dyDescent="0.2">
      <c r="AH164" s="1"/>
      <c r="AI164" s="1"/>
      <c r="AJ164" s="1"/>
    </row>
    <row r="165" spans="34:36" x14ac:dyDescent="0.2">
      <c r="AH165" s="1"/>
      <c r="AI165" s="1"/>
      <c r="AJ165" s="1"/>
    </row>
    <row r="166" spans="34:36" x14ac:dyDescent="0.2">
      <c r="AH166" s="1"/>
      <c r="AI166" s="1"/>
      <c r="AJ166" s="1"/>
    </row>
    <row r="167" spans="34:36" x14ac:dyDescent="0.2">
      <c r="AH167" s="1"/>
      <c r="AI167" s="1"/>
      <c r="AJ167" s="1"/>
    </row>
    <row r="168" spans="34:36" x14ac:dyDescent="0.2">
      <c r="AH168" s="1"/>
      <c r="AI168" s="1"/>
      <c r="AJ168" s="1"/>
    </row>
    <row r="169" spans="34:36" x14ac:dyDescent="0.2">
      <c r="AH169" s="1"/>
      <c r="AI169" s="1"/>
      <c r="AJ169" s="1"/>
    </row>
    <row r="170" spans="34:36" x14ac:dyDescent="0.2">
      <c r="AH170" s="1"/>
      <c r="AI170" s="1"/>
      <c r="AJ170" s="1"/>
    </row>
    <row r="171" spans="34:36" x14ac:dyDescent="0.2">
      <c r="AH171" s="1"/>
      <c r="AI171" s="1"/>
      <c r="AJ171" s="1"/>
    </row>
    <row r="172" spans="34:36" x14ac:dyDescent="0.2">
      <c r="AH172" s="1"/>
      <c r="AI172" s="1"/>
      <c r="AJ172" s="1"/>
    </row>
    <row r="173" spans="34:36" x14ac:dyDescent="0.2">
      <c r="AH173" s="1"/>
      <c r="AI173" s="1"/>
      <c r="AJ173" s="1"/>
    </row>
    <row r="174" spans="34:36" x14ac:dyDescent="0.2">
      <c r="AH174" s="1"/>
      <c r="AI174" s="1"/>
      <c r="AJ174" s="1"/>
    </row>
    <row r="175" spans="34:36" x14ac:dyDescent="0.2">
      <c r="AH175" s="1"/>
      <c r="AI175" s="1"/>
      <c r="AJ175" s="1"/>
    </row>
    <row r="176" spans="34:36" x14ac:dyDescent="0.2">
      <c r="AH176" s="1"/>
      <c r="AI176" s="1"/>
      <c r="AJ176" s="1"/>
    </row>
    <row r="177" spans="34:36" x14ac:dyDescent="0.2">
      <c r="AH177" s="1"/>
      <c r="AI177" s="1"/>
      <c r="AJ177" s="1"/>
    </row>
    <row r="178" spans="34:36" x14ac:dyDescent="0.2">
      <c r="AH178" s="1"/>
      <c r="AI178" s="1"/>
      <c r="AJ178" s="1"/>
    </row>
    <row r="179" spans="34:36" x14ac:dyDescent="0.2">
      <c r="AH179" s="1"/>
      <c r="AI179" s="1"/>
      <c r="AJ179" s="1"/>
    </row>
    <row r="180" spans="34:36" x14ac:dyDescent="0.2">
      <c r="AH180" s="1"/>
      <c r="AI180" s="1"/>
      <c r="AJ180" s="1"/>
    </row>
    <row r="181" spans="34:36" x14ac:dyDescent="0.2">
      <c r="AH181" s="1"/>
      <c r="AI181" s="1"/>
      <c r="AJ181" s="1"/>
    </row>
    <row r="182" spans="34:36" x14ac:dyDescent="0.2">
      <c r="AH182" s="1"/>
      <c r="AI182" s="1"/>
      <c r="AJ182" s="1"/>
    </row>
    <row r="183" spans="34:36" x14ac:dyDescent="0.2">
      <c r="AH183" s="1"/>
      <c r="AI183" s="1"/>
      <c r="AJ183" s="1"/>
    </row>
    <row r="184" spans="34:36" x14ac:dyDescent="0.2">
      <c r="AH184" s="1"/>
      <c r="AI184" s="1"/>
      <c r="AJ184" s="1"/>
    </row>
    <row r="185" spans="34:36" x14ac:dyDescent="0.2">
      <c r="AH185" s="1"/>
      <c r="AI185" s="1"/>
      <c r="AJ185" s="1"/>
    </row>
    <row r="186" spans="34:36" x14ac:dyDescent="0.2">
      <c r="AH186" s="1"/>
      <c r="AI186" s="1"/>
      <c r="AJ186" s="1"/>
    </row>
    <row r="187" spans="34:36" x14ac:dyDescent="0.2">
      <c r="AH187" s="1"/>
      <c r="AI187" s="1"/>
      <c r="AJ187" s="1"/>
    </row>
    <row r="188" spans="34:36" x14ac:dyDescent="0.2">
      <c r="AH188" s="1"/>
      <c r="AI188" s="1"/>
      <c r="AJ188" s="1"/>
    </row>
    <row r="189" spans="34:36" x14ac:dyDescent="0.2">
      <c r="AH189" s="1"/>
      <c r="AI189" s="1"/>
      <c r="AJ189" s="1"/>
    </row>
    <row r="190" spans="34:36" x14ac:dyDescent="0.2">
      <c r="AH190" s="1"/>
      <c r="AI190" s="1"/>
      <c r="AJ190" s="1"/>
    </row>
    <row r="191" spans="34:36" x14ac:dyDescent="0.2">
      <c r="AH191" s="1"/>
      <c r="AI191" s="1"/>
      <c r="AJ191" s="1"/>
    </row>
    <row r="192" spans="34:36" x14ac:dyDescent="0.2">
      <c r="AH192" s="1"/>
      <c r="AI192" s="1"/>
      <c r="AJ192" s="1"/>
    </row>
    <row r="193" spans="34:36" x14ac:dyDescent="0.2">
      <c r="AH193" s="1"/>
      <c r="AI193" s="1"/>
      <c r="AJ193" s="1"/>
    </row>
    <row r="194" spans="34:36" x14ac:dyDescent="0.2">
      <c r="AH194" s="1"/>
      <c r="AI194" s="1"/>
      <c r="AJ194" s="1"/>
    </row>
    <row r="195" spans="34:36" x14ac:dyDescent="0.2">
      <c r="AH195" s="1"/>
      <c r="AI195" s="1"/>
      <c r="AJ195" s="1"/>
    </row>
    <row r="196" spans="34:36" x14ac:dyDescent="0.2">
      <c r="AH196" s="1"/>
      <c r="AI196" s="1"/>
      <c r="AJ196" s="1"/>
    </row>
    <row r="197" spans="34:36" x14ac:dyDescent="0.2">
      <c r="AH197" s="1"/>
      <c r="AI197" s="1"/>
      <c r="AJ197" s="1"/>
    </row>
    <row r="198" spans="34:36" x14ac:dyDescent="0.2">
      <c r="AH198" s="1"/>
      <c r="AI198" s="1"/>
      <c r="AJ198" s="1"/>
    </row>
    <row r="199" spans="34:36" x14ac:dyDescent="0.2">
      <c r="AH199" s="1"/>
      <c r="AI199" s="1"/>
      <c r="AJ199" s="1"/>
    </row>
    <row r="200" spans="34:36" x14ac:dyDescent="0.2">
      <c r="AH200" s="1"/>
      <c r="AI200" s="1"/>
      <c r="AJ200" s="1"/>
    </row>
    <row r="201" spans="34:36" x14ac:dyDescent="0.2">
      <c r="AH201" s="1"/>
      <c r="AI201" s="1"/>
      <c r="AJ201" s="1"/>
    </row>
    <row r="202" spans="34:36" x14ac:dyDescent="0.2">
      <c r="AH202" s="1"/>
      <c r="AI202" s="1"/>
      <c r="AJ202" s="1"/>
    </row>
    <row r="203" spans="34:36" x14ac:dyDescent="0.2">
      <c r="AH203" s="1"/>
      <c r="AI203" s="1"/>
      <c r="AJ203" s="1"/>
    </row>
    <row r="204" spans="34:36" x14ac:dyDescent="0.2">
      <c r="AH204" s="1"/>
      <c r="AI204" s="1"/>
      <c r="AJ204" s="1"/>
    </row>
    <row r="205" spans="34:36" x14ac:dyDescent="0.2">
      <c r="AH205" s="1"/>
      <c r="AI205" s="1"/>
      <c r="AJ205" s="1"/>
    </row>
    <row r="206" spans="34:36" x14ac:dyDescent="0.2">
      <c r="AH206" s="1"/>
      <c r="AI206" s="1"/>
      <c r="AJ206" s="1"/>
    </row>
    <row r="207" spans="34:36" x14ac:dyDescent="0.2">
      <c r="AH207" s="1"/>
      <c r="AI207" s="1"/>
      <c r="AJ207" s="1"/>
    </row>
    <row r="208" spans="34:36" x14ac:dyDescent="0.2">
      <c r="AH208" s="1"/>
      <c r="AI208" s="1"/>
      <c r="AJ208" s="1"/>
    </row>
    <row r="209" spans="34:36" x14ac:dyDescent="0.2">
      <c r="AH209" s="1"/>
      <c r="AI209" s="1"/>
      <c r="AJ209" s="1"/>
    </row>
    <row r="210" spans="34:36" x14ac:dyDescent="0.2">
      <c r="AH210" s="1"/>
      <c r="AI210" s="1"/>
      <c r="AJ210" s="1"/>
    </row>
    <row r="211" spans="34:36" x14ac:dyDescent="0.2">
      <c r="AH211" s="1"/>
      <c r="AI211" s="1"/>
      <c r="AJ211" s="1"/>
    </row>
    <row r="212" spans="34:36" x14ac:dyDescent="0.2">
      <c r="AH212" s="1"/>
      <c r="AI212" s="1"/>
      <c r="AJ212" s="1"/>
    </row>
    <row r="213" spans="34:36" x14ac:dyDescent="0.2">
      <c r="AH213" s="1"/>
      <c r="AI213" s="1"/>
      <c r="AJ213" s="1"/>
    </row>
    <row r="214" spans="34:36" x14ac:dyDescent="0.2">
      <c r="AH214" s="1"/>
      <c r="AI214" s="1"/>
      <c r="AJ214" s="1"/>
    </row>
    <row r="215" spans="34:36" x14ac:dyDescent="0.2">
      <c r="AH215" s="1"/>
      <c r="AI215" s="1"/>
      <c r="AJ215" s="1"/>
    </row>
    <row r="216" spans="34:36" x14ac:dyDescent="0.2">
      <c r="AH216" s="1"/>
      <c r="AI216" s="1"/>
      <c r="AJ216" s="1"/>
    </row>
    <row r="217" spans="34:36" x14ac:dyDescent="0.2">
      <c r="AH217" s="1"/>
      <c r="AI217" s="1"/>
      <c r="AJ217" s="1"/>
    </row>
    <row r="218" spans="34:36" x14ac:dyDescent="0.2">
      <c r="AH218" s="1"/>
      <c r="AI218" s="1"/>
      <c r="AJ218" s="1"/>
    </row>
    <row r="219" spans="34:36" x14ac:dyDescent="0.2">
      <c r="AH219" s="1"/>
      <c r="AI219" s="1"/>
      <c r="AJ219" s="1"/>
    </row>
    <row r="220" spans="34:36" x14ac:dyDescent="0.2">
      <c r="AH220" s="1"/>
      <c r="AI220" s="1"/>
      <c r="AJ220" s="1"/>
    </row>
    <row r="221" spans="34:36" x14ac:dyDescent="0.2">
      <c r="AH221" s="1"/>
      <c r="AI221" s="1"/>
      <c r="AJ221" s="1"/>
    </row>
    <row r="222" spans="34:36" x14ac:dyDescent="0.2">
      <c r="AH222" s="1"/>
      <c r="AI222" s="1"/>
      <c r="AJ222" s="1"/>
    </row>
    <row r="223" spans="34:36" x14ac:dyDescent="0.2">
      <c r="AH223" s="1"/>
      <c r="AI223" s="1"/>
      <c r="AJ223" s="1"/>
    </row>
    <row r="224" spans="34:36" x14ac:dyDescent="0.2">
      <c r="AH224" s="1"/>
      <c r="AI224" s="1"/>
      <c r="AJ224" s="1"/>
    </row>
    <row r="225" spans="34:36" x14ac:dyDescent="0.2">
      <c r="AH225" s="1"/>
      <c r="AI225" s="1"/>
      <c r="AJ225" s="1"/>
    </row>
    <row r="226" spans="34:36" x14ac:dyDescent="0.2">
      <c r="AH226" s="1"/>
      <c r="AI226" s="1"/>
      <c r="AJ226" s="1"/>
    </row>
    <row r="227" spans="34:36" x14ac:dyDescent="0.2">
      <c r="AH227" s="1"/>
      <c r="AI227" s="1"/>
      <c r="AJ227" s="1"/>
    </row>
    <row r="228" spans="34:36" x14ac:dyDescent="0.2">
      <c r="AH228" s="1"/>
      <c r="AI228" s="1"/>
      <c r="AJ228" s="1"/>
    </row>
    <row r="229" spans="34:36" x14ac:dyDescent="0.2">
      <c r="AH229" s="1"/>
      <c r="AI229" s="1"/>
      <c r="AJ229" s="1"/>
    </row>
    <row r="230" spans="34:36" x14ac:dyDescent="0.2">
      <c r="AH230" s="1"/>
      <c r="AI230" s="1"/>
      <c r="AJ230" s="1"/>
    </row>
    <row r="231" spans="34:36" x14ac:dyDescent="0.2">
      <c r="AH231" s="1"/>
      <c r="AI231" s="1"/>
      <c r="AJ231" s="1"/>
    </row>
    <row r="232" spans="34:36" x14ac:dyDescent="0.2">
      <c r="AH232" s="1"/>
      <c r="AI232" s="1"/>
      <c r="AJ232" s="1"/>
    </row>
    <row r="233" spans="34:36" x14ac:dyDescent="0.2">
      <c r="AH233" s="1"/>
      <c r="AI233" s="1"/>
      <c r="AJ233" s="1"/>
    </row>
    <row r="234" spans="34:36" x14ac:dyDescent="0.2">
      <c r="AH234" s="1"/>
      <c r="AI234" s="1"/>
      <c r="AJ234" s="1"/>
    </row>
    <row r="235" spans="34:36" x14ac:dyDescent="0.2">
      <c r="AH235" s="1"/>
      <c r="AI235" s="1"/>
      <c r="AJ235" s="1"/>
    </row>
    <row r="236" spans="34:36" x14ac:dyDescent="0.2">
      <c r="AH236" s="1"/>
      <c r="AI236" s="1"/>
      <c r="AJ236" s="1"/>
    </row>
    <row r="237" spans="34:36" x14ac:dyDescent="0.2">
      <c r="AH237" s="1"/>
      <c r="AI237" s="1"/>
      <c r="AJ237" s="1"/>
    </row>
    <row r="238" spans="34:36" x14ac:dyDescent="0.2">
      <c r="AH238" s="1"/>
      <c r="AI238" s="1"/>
      <c r="AJ238" s="1"/>
    </row>
    <row r="239" spans="34:36" x14ac:dyDescent="0.2">
      <c r="AH239" s="1"/>
      <c r="AI239" s="1"/>
      <c r="AJ239" s="1"/>
    </row>
    <row r="240" spans="34:36" x14ac:dyDescent="0.2">
      <c r="AH240" s="1"/>
      <c r="AI240" s="1"/>
      <c r="AJ240" s="1"/>
    </row>
    <row r="241" spans="34:36" x14ac:dyDescent="0.2">
      <c r="AH241" s="1"/>
      <c r="AI241" s="1"/>
      <c r="AJ241" s="1"/>
    </row>
    <row r="242" spans="34:36" x14ac:dyDescent="0.2">
      <c r="AH242" s="1"/>
      <c r="AI242" s="1"/>
      <c r="AJ242" s="1"/>
    </row>
    <row r="243" spans="34:36" x14ac:dyDescent="0.2">
      <c r="AH243" s="1"/>
      <c r="AI243" s="1"/>
      <c r="AJ243" s="1"/>
    </row>
    <row r="244" spans="34:36" x14ac:dyDescent="0.2">
      <c r="AH244" s="1"/>
      <c r="AI244" s="1"/>
      <c r="AJ244" s="1"/>
    </row>
    <row r="245" spans="34:36" x14ac:dyDescent="0.2">
      <c r="AH245" s="1"/>
      <c r="AI245" s="1"/>
      <c r="AJ245" s="1"/>
    </row>
    <row r="246" spans="34:36" x14ac:dyDescent="0.2">
      <c r="AH246" s="1"/>
      <c r="AI246" s="1"/>
      <c r="AJ246" s="1"/>
    </row>
    <row r="247" spans="34:36" x14ac:dyDescent="0.2">
      <c r="AH247" s="1"/>
      <c r="AI247" s="1"/>
      <c r="AJ247" s="1"/>
    </row>
    <row r="248" spans="34:36" x14ac:dyDescent="0.2">
      <c r="AH248" s="1"/>
      <c r="AI248" s="1"/>
      <c r="AJ248" s="1"/>
    </row>
    <row r="249" spans="34:36" x14ac:dyDescent="0.2">
      <c r="AH249" s="1"/>
      <c r="AI249" s="1"/>
      <c r="AJ249" s="1"/>
    </row>
    <row r="250" spans="34:36" x14ac:dyDescent="0.2">
      <c r="AH250" s="1"/>
      <c r="AI250" s="1"/>
      <c r="AJ250" s="1"/>
    </row>
    <row r="251" spans="34:36" x14ac:dyDescent="0.2">
      <c r="AH251" s="1"/>
      <c r="AI251" s="1"/>
      <c r="AJ251" s="1"/>
    </row>
    <row r="252" spans="34:36" x14ac:dyDescent="0.2">
      <c r="AH252" s="1"/>
      <c r="AI252" s="1"/>
      <c r="AJ252" s="1"/>
    </row>
    <row r="253" spans="34:36" x14ac:dyDescent="0.2">
      <c r="AH253" s="1"/>
      <c r="AI253" s="1"/>
      <c r="AJ253" s="1"/>
    </row>
    <row r="254" spans="34:36" x14ac:dyDescent="0.2">
      <c r="AH254" s="1"/>
      <c r="AI254" s="1"/>
      <c r="AJ254" s="1"/>
    </row>
    <row r="255" spans="34:36" x14ac:dyDescent="0.2">
      <c r="AH255" s="1"/>
      <c r="AI255" s="1"/>
      <c r="AJ255" s="1"/>
    </row>
    <row r="256" spans="34:36" x14ac:dyDescent="0.2">
      <c r="AH256" s="1"/>
      <c r="AI256" s="1"/>
      <c r="AJ256" s="1"/>
    </row>
    <row r="257" spans="34:36" x14ac:dyDescent="0.2">
      <c r="AH257" s="1"/>
      <c r="AI257" s="1"/>
      <c r="AJ257" s="1"/>
    </row>
    <row r="258" spans="34:36" x14ac:dyDescent="0.2">
      <c r="AH258" s="1"/>
      <c r="AI258" s="1"/>
      <c r="AJ258" s="1"/>
    </row>
    <row r="259" spans="34:36" x14ac:dyDescent="0.2">
      <c r="AH259" s="1"/>
      <c r="AI259" s="1"/>
      <c r="AJ259" s="1"/>
    </row>
    <row r="260" spans="34:36" x14ac:dyDescent="0.2">
      <c r="AH260" s="1"/>
      <c r="AI260" s="1"/>
      <c r="AJ260" s="1"/>
    </row>
    <row r="261" spans="34:36" x14ac:dyDescent="0.2">
      <c r="AH261" s="1"/>
      <c r="AI261" s="1"/>
      <c r="AJ261" s="1"/>
    </row>
    <row r="262" spans="34:36" x14ac:dyDescent="0.2">
      <c r="AH262" s="1"/>
      <c r="AI262" s="1"/>
      <c r="AJ262" s="1"/>
    </row>
    <row r="263" spans="34:36" x14ac:dyDescent="0.2">
      <c r="AH263" s="1"/>
      <c r="AI263" s="1"/>
      <c r="AJ263" s="1"/>
    </row>
    <row r="264" spans="34:36" x14ac:dyDescent="0.2">
      <c r="AH264" s="1"/>
      <c r="AI264" s="1"/>
      <c r="AJ264" s="1"/>
    </row>
    <row r="265" spans="34:36" x14ac:dyDescent="0.2">
      <c r="AH265" s="1"/>
      <c r="AI265" s="1"/>
      <c r="AJ265" s="1"/>
    </row>
    <row r="266" spans="34:36" x14ac:dyDescent="0.2">
      <c r="AH266" s="1"/>
      <c r="AI266" s="1"/>
      <c r="AJ266" s="1"/>
    </row>
    <row r="267" spans="34:36" x14ac:dyDescent="0.2">
      <c r="AH267" s="1"/>
      <c r="AI267" s="1"/>
      <c r="AJ267" s="1"/>
    </row>
    <row r="268" spans="34:36" x14ac:dyDescent="0.2">
      <c r="AH268" s="1"/>
      <c r="AI268" s="1"/>
      <c r="AJ268" s="1"/>
    </row>
    <row r="269" spans="34:36" x14ac:dyDescent="0.2">
      <c r="AH269" s="1"/>
      <c r="AI269" s="1"/>
      <c r="AJ269" s="1"/>
    </row>
    <row r="270" spans="34:36" x14ac:dyDescent="0.2">
      <c r="AH270" s="1"/>
      <c r="AI270" s="1"/>
      <c r="AJ270" s="1"/>
    </row>
    <row r="271" spans="34:36" x14ac:dyDescent="0.2">
      <c r="AH271" s="1"/>
      <c r="AI271" s="1"/>
      <c r="AJ271" s="1"/>
    </row>
    <row r="272" spans="34:36" x14ac:dyDescent="0.2">
      <c r="AH272" s="1"/>
      <c r="AI272" s="1"/>
      <c r="AJ272" s="1"/>
    </row>
    <row r="273" spans="34:36" x14ac:dyDescent="0.2">
      <c r="AH273" s="1"/>
      <c r="AI273" s="1"/>
      <c r="AJ273" s="1"/>
    </row>
    <row r="274" spans="34:36" x14ac:dyDescent="0.2">
      <c r="AH274" s="1"/>
      <c r="AI274" s="1"/>
      <c r="AJ274" s="1"/>
    </row>
    <row r="275" spans="34:36" x14ac:dyDescent="0.2">
      <c r="AH275" s="1"/>
      <c r="AI275" s="1"/>
      <c r="AJ275" s="1"/>
    </row>
    <row r="276" spans="34:36" x14ac:dyDescent="0.2">
      <c r="AH276" s="1"/>
      <c r="AI276" s="1"/>
      <c r="AJ276" s="1"/>
    </row>
    <row r="277" spans="34:36" x14ac:dyDescent="0.2">
      <c r="AH277" s="1"/>
      <c r="AI277" s="1"/>
      <c r="AJ277" s="1"/>
    </row>
    <row r="278" spans="34:36" x14ac:dyDescent="0.2">
      <c r="AH278" s="1"/>
      <c r="AI278" s="1"/>
      <c r="AJ278" s="1"/>
    </row>
    <row r="279" spans="34:36" x14ac:dyDescent="0.2">
      <c r="AH279" s="1"/>
      <c r="AI279" s="1"/>
      <c r="AJ279" s="1"/>
    </row>
    <row r="280" spans="34:36" x14ac:dyDescent="0.2">
      <c r="AH280" s="1"/>
      <c r="AI280" s="1"/>
      <c r="AJ280" s="1"/>
    </row>
    <row r="281" spans="34:36" x14ac:dyDescent="0.2">
      <c r="AH281" s="1"/>
      <c r="AI281" s="1"/>
      <c r="AJ281" s="1"/>
    </row>
    <row r="282" spans="34:36" x14ac:dyDescent="0.2">
      <c r="AH282" s="1"/>
      <c r="AI282" s="1"/>
      <c r="AJ282" s="1"/>
    </row>
    <row r="283" spans="34:36" x14ac:dyDescent="0.2">
      <c r="AH283" s="1"/>
      <c r="AI283" s="1"/>
      <c r="AJ283" s="1"/>
    </row>
    <row r="284" spans="34:36" x14ac:dyDescent="0.2">
      <c r="AH284" s="1"/>
      <c r="AI284" s="1"/>
      <c r="AJ284" s="1"/>
    </row>
    <row r="285" spans="34:36" x14ac:dyDescent="0.2">
      <c r="AH285" s="1"/>
      <c r="AI285" s="1"/>
      <c r="AJ285" s="1"/>
    </row>
    <row r="286" spans="34:36" x14ac:dyDescent="0.2">
      <c r="AH286" s="1"/>
      <c r="AI286" s="1"/>
      <c r="AJ286" s="1"/>
    </row>
    <row r="287" spans="34:36" x14ac:dyDescent="0.2">
      <c r="AH287" s="1"/>
      <c r="AI287" s="1"/>
      <c r="AJ287" s="1"/>
    </row>
    <row r="288" spans="34:36" x14ac:dyDescent="0.2">
      <c r="AH288" s="1"/>
      <c r="AI288" s="1"/>
      <c r="AJ288" s="1"/>
    </row>
    <row r="289" spans="34:36" x14ac:dyDescent="0.2">
      <c r="AH289" s="1"/>
      <c r="AI289" s="1"/>
      <c r="AJ289" s="1"/>
    </row>
    <row r="290" spans="34:36" x14ac:dyDescent="0.2">
      <c r="AH290" s="1"/>
      <c r="AI290" s="1"/>
      <c r="AJ290" s="1"/>
    </row>
    <row r="291" spans="34:36" x14ac:dyDescent="0.2">
      <c r="AH291" s="1"/>
      <c r="AI291" s="1"/>
      <c r="AJ291" s="1"/>
    </row>
    <row r="292" spans="34:36" x14ac:dyDescent="0.2">
      <c r="AH292" s="1"/>
      <c r="AI292" s="1"/>
      <c r="AJ292" s="1"/>
    </row>
    <row r="293" spans="34:36" x14ac:dyDescent="0.2">
      <c r="AH293" s="1"/>
      <c r="AI293" s="1"/>
      <c r="AJ293" s="1"/>
    </row>
    <row r="294" spans="34:36" x14ac:dyDescent="0.2">
      <c r="AH294" s="1"/>
      <c r="AI294" s="1"/>
      <c r="AJ294" s="1"/>
    </row>
    <row r="295" spans="34:36" x14ac:dyDescent="0.2">
      <c r="AH295" s="1"/>
      <c r="AI295" s="1"/>
      <c r="AJ295" s="1"/>
    </row>
    <row r="296" spans="34:36" x14ac:dyDescent="0.2">
      <c r="AH296" s="1"/>
      <c r="AI296" s="1"/>
      <c r="AJ296" s="1"/>
    </row>
    <row r="297" spans="34:36" x14ac:dyDescent="0.2">
      <c r="AH297" s="1"/>
      <c r="AI297" s="1"/>
      <c r="AJ297" s="1"/>
    </row>
    <row r="298" spans="34:36" x14ac:dyDescent="0.2">
      <c r="AH298" s="1"/>
      <c r="AI298" s="1"/>
      <c r="AJ298" s="1"/>
    </row>
    <row r="299" spans="34:36" x14ac:dyDescent="0.2">
      <c r="AH299" s="1"/>
      <c r="AI299" s="1"/>
      <c r="AJ299" s="1"/>
    </row>
    <row r="300" spans="34:36" x14ac:dyDescent="0.2">
      <c r="AH300" s="1"/>
      <c r="AI300" s="1"/>
      <c r="AJ300" s="1"/>
    </row>
    <row r="301" spans="34:36" x14ac:dyDescent="0.2">
      <c r="AH301" s="1"/>
      <c r="AI301" s="1"/>
      <c r="AJ301" s="1"/>
    </row>
    <row r="302" spans="34:36" x14ac:dyDescent="0.2">
      <c r="AH302" s="1"/>
      <c r="AI302" s="1"/>
      <c r="AJ302" s="1"/>
    </row>
    <row r="303" spans="34:36" x14ac:dyDescent="0.2">
      <c r="AH303" s="1"/>
      <c r="AI303" s="1"/>
      <c r="AJ303" s="1"/>
    </row>
    <row r="304" spans="34:36" x14ac:dyDescent="0.2">
      <c r="AH304" s="1"/>
      <c r="AI304" s="1"/>
      <c r="AJ304" s="1"/>
    </row>
    <row r="305" spans="34:36" x14ac:dyDescent="0.2">
      <c r="AH305" s="1"/>
      <c r="AI305" s="1"/>
      <c r="AJ305" s="1"/>
    </row>
    <row r="306" spans="34:36" x14ac:dyDescent="0.2">
      <c r="AH306" s="1"/>
      <c r="AI306" s="1"/>
      <c r="AJ306" s="1"/>
    </row>
    <row r="307" spans="34:36" x14ac:dyDescent="0.2">
      <c r="AH307" s="1"/>
      <c r="AI307" s="1"/>
      <c r="AJ307" s="1"/>
    </row>
    <row r="308" spans="34:36" x14ac:dyDescent="0.2">
      <c r="AH308" s="1"/>
      <c r="AI308" s="1"/>
      <c r="AJ308" s="1"/>
    </row>
    <row r="309" spans="34:36" x14ac:dyDescent="0.2">
      <c r="AH309" s="1"/>
      <c r="AI309" s="1"/>
      <c r="AJ309" s="1"/>
    </row>
    <row r="310" spans="34:36" x14ac:dyDescent="0.2">
      <c r="AH310" s="1"/>
      <c r="AI310" s="1"/>
      <c r="AJ310" s="1"/>
    </row>
    <row r="311" spans="34:36" x14ac:dyDescent="0.2">
      <c r="AH311" s="1"/>
      <c r="AI311" s="1"/>
      <c r="AJ311" s="1"/>
    </row>
    <row r="312" spans="34:36" x14ac:dyDescent="0.2">
      <c r="AH312" s="1"/>
      <c r="AI312" s="1"/>
      <c r="AJ312" s="1"/>
    </row>
    <row r="313" spans="34:36" x14ac:dyDescent="0.2">
      <c r="AH313" s="1"/>
      <c r="AI313" s="1"/>
      <c r="AJ313" s="1"/>
    </row>
    <row r="314" spans="34:36" x14ac:dyDescent="0.2">
      <c r="AH314" s="1"/>
      <c r="AI314" s="1"/>
      <c r="AJ314" s="1"/>
    </row>
    <row r="315" spans="34:36" x14ac:dyDescent="0.2">
      <c r="AH315" s="1"/>
      <c r="AI315" s="1"/>
      <c r="AJ315" s="1"/>
    </row>
    <row r="316" spans="34:36" x14ac:dyDescent="0.2">
      <c r="AH316" s="1"/>
      <c r="AI316" s="1"/>
      <c r="AJ316" s="1"/>
    </row>
    <row r="317" spans="34:36" x14ac:dyDescent="0.2">
      <c r="AH317" s="1"/>
      <c r="AI317" s="1"/>
      <c r="AJ317" s="1"/>
    </row>
    <row r="318" spans="34:36" x14ac:dyDescent="0.2">
      <c r="AH318" s="1"/>
      <c r="AI318" s="1"/>
      <c r="AJ318" s="1"/>
    </row>
    <row r="319" spans="34:36" x14ac:dyDescent="0.2">
      <c r="AH319" s="1"/>
      <c r="AI319" s="1"/>
      <c r="AJ319" s="1"/>
    </row>
    <row r="320" spans="34:36" x14ac:dyDescent="0.2">
      <c r="AH320" s="1"/>
      <c r="AI320" s="1"/>
      <c r="AJ320" s="1"/>
    </row>
    <row r="321" spans="34:36" x14ac:dyDescent="0.2">
      <c r="AH321" s="1"/>
      <c r="AI321" s="1"/>
      <c r="AJ321" s="1"/>
    </row>
    <row r="322" spans="34:36" x14ac:dyDescent="0.2">
      <c r="AH322" s="1"/>
      <c r="AI322" s="1"/>
      <c r="AJ322" s="1"/>
    </row>
    <row r="323" spans="34:36" x14ac:dyDescent="0.2">
      <c r="AH323" s="1"/>
      <c r="AI323" s="1"/>
      <c r="AJ323" s="1"/>
    </row>
    <row r="324" spans="34:36" x14ac:dyDescent="0.2">
      <c r="AH324" s="1"/>
      <c r="AI324" s="1"/>
      <c r="AJ324" s="1"/>
    </row>
    <row r="325" spans="34:36" x14ac:dyDescent="0.2">
      <c r="AH325" s="1"/>
      <c r="AI325" s="1"/>
      <c r="AJ325" s="1"/>
    </row>
    <row r="326" spans="34:36" x14ac:dyDescent="0.2">
      <c r="AH326" s="1"/>
      <c r="AI326" s="1"/>
      <c r="AJ326" s="1"/>
    </row>
    <row r="327" spans="34:36" x14ac:dyDescent="0.2">
      <c r="AH327" s="1"/>
      <c r="AI327" s="1"/>
      <c r="AJ327" s="1"/>
    </row>
    <row r="328" spans="34:36" x14ac:dyDescent="0.2">
      <c r="AH328" s="1"/>
      <c r="AI328" s="1"/>
      <c r="AJ328" s="1"/>
    </row>
    <row r="329" spans="34:36" x14ac:dyDescent="0.2">
      <c r="AH329" s="1"/>
      <c r="AI329" s="1"/>
      <c r="AJ329" s="1"/>
    </row>
    <row r="330" spans="34:36" x14ac:dyDescent="0.2">
      <c r="AH330" s="1"/>
      <c r="AI330" s="1"/>
      <c r="AJ330" s="1"/>
    </row>
    <row r="331" spans="34:36" x14ac:dyDescent="0.2">
      <c r="AH331" s="1"/>
      <c r="AI331" s="1"/>
      <c r="AJ331" s="1"/>
    </row>
    <row r="332" spans="34:36" x14ac:dyDescent="0.2">
      <c r="AH332" s="1"/>
      <c r="AI332" s="1"/>
      <c r="AJ332" s="1"/>
    </row>
    <row r="333" spans="34:36" x14ac:dyDescent="0.2">
      <c r="AH333" s="1"/>
      <c r="AI333" s="1"/>
      <c r="AJ333" s="1"/>
    </row>
    <row r="334" spans="34:36" x14ac:dyDescent="0.2">
      <c r="AH334" s="1"/>
      <c r="AI334" s="1"/>
      <c r="AJ334" s="1"/>
    </row>
    <row r="335" spans="34:36" x14ac:dyDescent="0.2">
      <c r="AH335" s="1"/>
      <c r="AI335" s="1"/>
      <c r="AJ335" s="1"/>
    </row>
    <row r="336" spans="34:36" x14ac:dyDescent="0.2">
      <c r="AH336" s="1"/>
      <c r="AI336" s="1"/>
      <c r="AJ336" s="1"/>
    </row>
    <row r="337" spans="34:36" x14ac:dyDescent="0.2">
      <c r="AH337" s="1"/>
      <c r="AI337" s="1"/>
      <c r="AJ337" s="1"/>
    </row>
    <row r="338" spans="34:36" x14ac:dyDescent="0.2">
      <c r="AH338" s="1"/>
      <c r="AI338" s="1"/>
      <c r="AJ338" s="1"/>
    </row>
    <row r="339" spans="34:36" x14ac:dyDescent="0.2">
      <c r="AH339" s="1"/>
      <c r="AI339" s="1"/>
      <c r="AJ339" s="1"/>
    </row>
    <row r="340" spans="34:36" x14ac:dyDescent="0.2">
      <c r="AH340" s="1"/>
      <c r="AI340" s="1"/>
      <c r="AJ340" s="1"/>
    </row>
    <row r="341" spans="34:36" x14ac:dyDescent="0.2">
      <c r="AH341" s="1"/>
      <c r="AI341" s="1"/>
      <c r="AJ341" s="1"/>
    </row>
    <row r="342" spans="34:36" x14ac:dyDescent="0.2">
      <c r="AH342" s="1"/>
      <c r="AI342" s="1"/>
      <c r="AJ342" s="1"/>
    </row>
    <row r="343" spans="34:36" x14ac:dyDescent="0.2">
      <c r="AH343" s="1"/>
      <c r="AI343" s="1"/>
      <c r="AJ343" s="1"/>
    </row>
    <row r="344" spans="34:36" x14ac:dyDescent="0.2">
      <c r="AH344" s="1"/>
      <c r="AI344" s="1"/>
      <c r="AJ344" s="1"/>
    </row>
    <row r="345" spans="34:36" x14ac:dyDescent="0.2">
      <c r="AH345" s="1"/>
      <c r="AI345" s="1"/>
      <c r="AJ345" s="1"/>
    </row>
    <row r="346" spans="34:36" x14ac:dyDescent="0.2">
      <c r="AH346" s="1"/>
      <c r="AI346" s="1"/>
      <c r="AJ346" s="1"/>
    </row>
    <row r="347" spans="34:36" x14ac:dyDescent="0.2">
      <c r="AH347" s="1"/>
      <c r="AI347" s="1"/>
      <c r="AJ347" s="1"/>
    </row>
    <row r="348" spans="34:36" x14ac:dyDescent="0.2">
      <c r="AH348" s="1"/>
      <c r="AI348" s="1"/>
      <c r="AJ348" s="1"/>
    </row>
    <row r="349" spans="34:36" x14ac:dyDescent="0.2">
      <c r="AH349" s="1"/>
      <c r="AI349" s="1"/>
      <c r="AJ349" s="1"/>
    </row>
    <row r="350" spans="34:36" x14ac:dyDescent="0.2">
      <c r="AH350" s="1"/>
      <c r="AI350" s="1"/>
      <c r="AJ350" s="1"/>
    </row>
    <row r="351" spans="34:36" x14ac:dyDescent="0.2">
      <c r="AH351" s="1"/>
      <c r="AI351" s="1"/>
      <c r="AJ351" s="1"/>
    </row>
    <row r="352" spans="34:36" x14ac:dyDescent="0.2">
      <c r="AH352" s="1"/>
      <c r="AI352" s="1"/>
      <c r="AJ352" s="1"/>
    </row>
    <row r="353" spans="34:36" x14ac:dyDescent="0.2">
      <c r="AH353" s="1"/>
      <c r="AI353" s="1"/>
      <c r="AJ353" s="1"/>
    </row>
    <row r="354" spans="34:36" x14ac:dyDescent="0.2">
      <c r="AH354" s="1"/>
      <c r="AI354" s="1"/>
      <c r="AJ354" s="1"/>
    </row>
    <row r="355" spans="34:36" x14ac:dyDescent="0.2">
      <c r="AH355" s="1"/>
      <c r="AI355" s="1"/>
      <c r="AJ355" s="1"/>
    </row>
    <row r="356" spans="34:36" x14ac:dyDescent="0.2">
      <c r="AH356" s="1"/>
      <c r="AI356" s="1"/>
      <c r="AJ356" s="1"/>
    </row>
    <row r="357" spans="34:36" x14ac:dyDescent="0.2">
      <c r="AH357" s="1"/>
      <c r="AI357" s="1"/>
      <c r="AJ357" s="1"/>
    </row>
    <row r="358" spans="34:36" x14ac:dyDescent="0.2">
      <c r="AH358" s="1"/>
      <c r="AI358" s="1"/>
      <c r="AJ358" s="1"/>
    </row>
    <row r="359" spans="34:36" x14ac:dyDescent="0.2">
      <c r="AH359" s="1"/>
      <c r="AI359" s="1"/>
      <c r="AJ359" s="1"/>
    </row>
    <row r="360" spans="34:36" x14ac:dyDescent="0.2">
      <c r="AH360" s="1"/>
      <c r="AI360" s="1"/>
      <c r="AJ360" s="1"/>
    </row>
    <row r="361" spans="34:36" x14ac:dyDescent="0.2">
      <c r="AH361" s="1"/>
      <c r="AI361" s="1"/>
      <c r="AJ361" s="1"/>
    </row>
    <row r="362" spans="34:36" x14ac:dyDescent="0.2">
      <c r="AH362" s="1"/>
      <c r="AI362" s="1"/>
      <c r="AJ362" s="1"/>
    </row>
    <row r="363" spans="34:36" x14ac:dyDescent="0.2">
      <c r="AH363" s="1"/>
      <c r="AI363" s="1"/>
      <c r="AJ363" s="1"/>
    </row>
    <row r="364" spans="34:36" x14ac:dyDescent="0.2">
      <c r="AH364" s="1"/>
      <c r="AI364" s="1"/>
      <c r="AJ364" s="1"/>
    </row>
    <row r="365" spans="34:36" x14ac:dyDescent="0.2">
      <c r="AH365" s="1"/>
      <c r="AI365" s="1"/>
      <c r="AJ365" s="1"/>
    </row>
    <row r="366" spans="34:36" x14ac:dyDescent="0.2">
      <c r="AH366" s="1"/>
      <c r="AI366" s="1"/>
      <c r="AJ366" s="1"/>
    </row>
    <row r="367" spans="34:36" x14ac:dyDescent="0.2">
      <c r="AH367" s="1"/>
      <c r="AI367" s="1"/>
      <c r="AJ367" s="1"/>
    </row>
    <row r="368" spans="34:36" x14ac:dyDescent="0.2">
      <c r="AH368" s="1"/>
      <c r="AI368" s="1"/>
      <c r="AJ368" s="1"/>
    </row>
    <row r="369" spans="34:36" x14ac:dyDescent="0.2">
      <c r="AH369" s="1"/>
      <c r="AI369" s="1"/>
      <c r="AJ369" s="1"/>
    </row>
    <row r="370" spans="34:36" x14ac:dyDescent="0.2">
      <c r="AH370" s="1"/>
      <c r="AI370" s="1"/>
      <c r="AJ370" s="1"/>
    </row>
    <row r="371" spans="34:36" x14ac:dyDescent="0.2">
      <c r="AH371" s="1"/>
      <c r="AI371" s="1"/>
      <c r="AJ371" s="1"/>
    </row>
    <row r="372" spans="34:36" x14ac:dyDescent="0.2">
      <c r="AH372" s="1"/>
      <c r="AI372" s="1"/>
      <c r="AJ372" s="1"/>
    </row>
    <row r="373" spans="34:36" x14ac:dyDescent="0.2">
      <c r="AH373" s="1"/>
      <c r="AI373" s="1"/>
      <c r="AJ373" s="1"/>
    </row>
    <row r="374" spans="34:36" x14ac:dyDescent="0.2">
      <c r="AH374" s="1"/>
      <c r="AI374" s="1"/>
      <c r="AJ374" s="1"/>
    </row>
    <row r="375" spans="34:36" x14ac:dyDescent="0.2">
      <c r="AH375" s="1"/>
      <c r="AI375" s="1"/>
      <c r="AJ375" s="1"/>
    </row>
    <row r="376" spans="34:36" x14ac:dyDescent="0.2">
      <c r="AH376" s="1"/>
      <c r="AI376" s="1"/>
      <c r="AJ376" s="1"/>
    </row>
    <row r="377" spans="34:36" x14ac:dyDescent="0.2">
      <c r="AH377" s="1"/>
      <c r="AI377" s="1"/>
      <c r="AJ377" s="1"/>
    </row>
    <row r="378" spans="34:36" x14ac:dyDescent="0.2">
      <c r="AH378" s="1"/>
      <c r="AI378" s="1"/>
      <c r="AJ378" s="1"/>
    </row>
    <row r="379" spans="34:36" x14ac:dyDescent="0.2">
      <c r="AH379" s="1"/>
      <c r="AI379" s="1"/>
      <c r="AJ379" s="1"/>
    </row>
    <row r="380" spans="34:36" x14ac:dyDescent="0.2">
      <c r="AH380" s="1"/>
      <c r="AI380" s="1"/>
      <c r="AJ380" s="1"/>
    </row>
    <row r="381" spans="34:36" x14ac:dyDescent="0.2">
      <c r="AH381" s="1"/>
      <c r="AI381" s="1"/>
      <c r="AJ381" s="1"/>
    </row>
    <row r="382" spans="34:36" x14ac:dyDescent="0.2">
      <c r="AH382" s="1"/>
      <c r="AI382" s="1"/>
      <c r="AJ382" s="1"/>
    </row>
    <row r="383" spans="34:36" x14ac:dyDescent="0.2">
      <c r="AH383" s="1"/>
      <c r="AI383" s="1"/>
      <c r="AJ383" s="1"/>
    </row>
    <row r="384" spans="34:36" x14ac:dyDescent="0.2">
      <c r="AH384" s="1"/>
      <c r="AI384" s="1"/>
      <c r="AJ384" s="1"/>
    </row>
    <row r="385" spans="34:36" x14ac:dyDescent="0.2">
      <c r="AH385" s="1"/>
      <c r="AI385" s="1"/>
      <c r="AJ385" s="1"/>
    </row>
    <row r="386" spans="34:36" x14ac:dyDescent="0.2">
      <c r="AH386" s="1"/>
      <c r="AI386" s="1"/>
      <c r="AJ386" s="1"/>
    </row>
    <row r="387" spans="34:36" x14ac:dyDescent="0.2">
      <c r="AH387" s="1"/>
      <c r="AI387" s="1"/>
      <c r="AJ387" s="1"/>
    </row>
    <row r="388" spans="34:36" x14ac:dyDescent="0.2">
      <c r="AH388" s="1"/>
      <c r="AI388" s="1"/>
      <c r="AJ388" s="1"/>
    </row>
    <row r="389" spans="34:36" x14ac:dyDescent="0.2">
      <c r="AH389" s="1"/>
      <c r="AI389" s="1"/>
      <c r="AJ389" s="1"/>
    </row>
    <row r="390" spans="34:36" x14ac:dyDescent="0.2">
      <c r="AH390" s="1"/>
      <c r="AI390" s="1"/>
      <c r="AJ390" s="1"/>
    </row>
    <row r="391" spans="34:36" x14ac:dyDescent="0.2">
      <c r="AH391" s="1"/>
      <c r="AI391" s="1"/>
      <c r="AJ391" s="1"/>
    </row>
    <row r="392" spans="34:36" x14ac:dyDescent="0.2">
      <c r="AH392" s="1"/>
      <c r="AI392" s="1"/>
      <c r="AJ392" s="1"/>
    </row>
    <row r="393" spans="34:36" x14ac:dyDescent="0.2">
      <c r="AH393" s="1"/>
      <c r="AI393" s="1"/>
      <c r="AJ393" s="1"/>
    </row>
    <row r="394" spans="34:36" x14ac:dyDescent="0.2">
      <c r="AH394" s="1"/>
      <c r="AI394" s="1"/>
      <c r="AJ394" s="1"/>
    </row>
    <row r="395" spans="34:36" x14ac:dyDescent="0.2">
      <c r="AH395" s="1"/>
      <c r="AI395" s="1"/>
      <c r="AJ395" s="1"/>
    </row>
    <row r="396" spans="34:36" x14ac:dyDescent="0.2">
      <c r="AH396" s="1"/>
      <c r="AI396" s="1"/>
      <c r="AJ396" s="1"/>
    </row>
    <row r="397" spans="34:36" x14ac:dyDescent="0.2">
      <c r="AH397" s="1"/>
      <c r="AI397" s="1"/>
      <c r="AJ397" s="1"/>
    </row>
    <row r="398" spans="34:36" x14ac:dyDescent="0.2">
      <c r="AH398" s="1"/>
      <c r="AI398" s="1"/>
      <c r="AJ398" s="1"/>
    </row>
    <row r="399" spans="34:36" x14ac:dyDescent="0.2">
      <c r="AH399" s="1"/>
      <c r="AI399" s="1"/>
      <c r="AJ399" s="1"/>
    </row>
    <row r="400" spans="34:36" x14ac:dyDescent="0.2">
      <c r="AH400" s="1"/>
      <c r="AI400" s="1"/>
      <c r="AJ400" s="1"/>
    </row>
    <row r="401" spans="34:36" x14ac:dyDescent="0.2">
      <c r="AH401" s="1"/>
      <c r="AI401" s="1"/>
      <c r="AJ401" s="1"/>
    </row>
    <row r="402" spans="34:36" x14ac:dyDescent="0.2">
      <c r="AH402" s="1"/>
      <c r="AI402" s="1"/>
      <c r="AJ402" s="1"/>
    </row>
    <row r="403" spans="34:36" x14ac:dyDescent="0.2">
      <c r="AH403" s="1"/>
      <c r="AI403" s="1"/>
      <c r="AJ403" s="1"/>
    </row>
    <row r="404" spans="34:36" x14ac:dyDescent="0.2">
      <c r="AH404" s="1"/>
      <c r="AI404" s="1"/>
      <c r="AJ404" s="1"/>
    </row>
    <row r="405" spans="34:36" x14ac:dyDescent="0.2">
      <c r="AH405" s="1"/>
      <c r="AI405" s="1"/>
      <c r="AJ405" s="1"/>
    </row>
    <row r="406" spans="34:36" x14ac:dyDescent="0.2">
      <c r="AH406" s="1"/>
      <c r="AI406" s="1"/>
      <c r="AJ406" s="1"/>
    </row>
    <row r="407" spans="34:36" x14ac:dyDescent="0.2">
      <c r="AH407" s="1"/>
      <c r="AI407" s="1"/>
      <c r="AJ407" s="1"/>
    </row>
    <row r="408" spans="34:36" x14ac:dyDescent="0.2">
      <c r="AH408" s="1"/>
      <c r="AI408" s="1"/>
      <c r="AJ408" s="1"/>
    </row>
    <row r="409" spans="34:36" x14ac:dyDescent="0.2">
      <c r="AH409" s="1"/>
      <c r="AI409" s="1"/>
      <c r="AJ409" s="1"/>
    </row>
    <row r="410" spans="34:36" x14ac:dyDescent="0.2">
      <c r="AH410" s="1"/>
      <c r="AI410" s="1"/>
      <c r="AJ410" s="1"/>
    </row>
    <row r="411" spans="34:36" x14ac:dyDescent="0.2">
      <c r="AH411" s="1"/>
      <c r="AI411" s="1"/>
      <c r="AJ411" s="1"/>
    </row>
    <row r="412" spans="34:36" x14ac:dyDescent="0.2">
      <c r="AH412" s="1"/>
      <c r="AI412" s="1"/>
      <c r="AJ412" s="1"/>
    </row>
    <row r="413" spans="34:36" x14ac:dyDescent="0.2">
      <c r="AH413" s="1"/>
      <c r="AI413" s="1"/>
      <c r="AJ413" s="1"/>
    </row>
    <row r="414" spans="34:36" x14ac:dyDescent="0.2">
      <c r="AH414" s="1"/>
      <c r="AI414" s="1"/>
      <c r="AJ414" s="1"/>
    </row>
    <row r="415" spans="34:36" x14ac:dyDescent="0.2">
      <c r="AH415" s="1"/>
      <c r="AI415" s="1"/>
      <c r="AJ415" s="1"/>
    </row>
    <row r="416" spans="34:36" x14ac:dyDescent="0.2">
      <c r="AH416" s="1"/>
      <c r="AI416" s="1"/>
      <c r="AJ416" s="1"/>
    </row>
    <row r="417" spans="34:36" x14ac:dyDescent="0.2">
      <c r="AH417" s="1"/>
      <c r="AI417" s="1"/>
      <c r="AJ417" s="1"/>
    </row>
    <row r="418" spans="34:36" x14ac:dyDescent="0.2">
      <c r="AH418" s="1"/>
      <c r="AI418" s="1"/>
      <c r="AJ418" s="1"/>
    </row>
    <row r="419" spans="34:36" x14ac:dyDescent="0.2">
      <c r="AH419" s="1"/>
      <c r="AI419" s="1"/>
      <c r="AJ419" s="1"/>
    </row>
    <row r="420" spans="34:36" x14ac:dyDescent="0.2">
      <c r="AH420" s="1"/>
      <c r="AI420" s="1"/>
      <c r="AJ420" s="1"/>
    </row>
    <row r="421" spans="34:36" x14ac:dyDescent="0.2">
      <c r="AH421" s="1"/>
      <c r="AI421" s="1"/>
      <c r="AJ421" s="1"/>
    </row>
    <row r="422" spans="34:36" x14ac:dyDescent="0.2">
      <c r="AH422" s="1"/>
      <c r="AI422" s="1"/>
      <c r="AJ422" s="1"/>
    </row>
    <row r="423" spans="34:36" x14ac:dyDescent="0.2">
      <c r="AH423" s="1"/>
      <c r="AI423" s="1"/>
      <c r="AJ423" s="1"/>
    </row>
    <row r="424" spans="34:36" x14ac:dyDescent="0.2">
      <c r="AH424" s="1"/>
      <c r="AI424" s="1"/>
      <c r="AJ424" s="1"/>
    </row>
    <row r="425" spans="34:36" x14ac:dyDescent="0.2">
      <c r="AH425" s="1"/>
      <c r="AI425" s="1"/>
      <c r="AJ425" s="1"/>
    </row>
    <row r="426" spans="34:36" x14ac:dyDescent="0.2">
      <c r="AH426" s="1"/>
      <c r="AI426" s="1"/>
      <c r="AJ426" s="1"/>
    </row>
    <row r="427" spans="34:36" x14ac:dyDescent="0.2">
      <c r="AH427" s="1"/>
      <c r="AI427" s="1"/>
      <c r="AJ427" s="1"/>
    </row>
    <row r="428" spans="34:36" x14ac:dyDescent="0.2">
      <c r="AH428" s="1"/>
      <c r="AI428" s="1"/>
      <c r="AJ428" s="1"/>
    </row>
    <row r="429" spans="34:36" x14ac:dyDescent="0.2">
      <c r="AH429" s="1"/>
      <c r="AI429" s="1"/>
      <c r="AJ429" s="1"/>
    </row>
    <row r="430" spans="34:36" x14ac:dyDescent="0.2">
      <c r="AH430" s="1"/>
      <c r="AI430" s="1"/>
      <c r="AJ430" s="1"/>
    </row>
    <row r="431" spans="34:36" x14ac:dyDescent="0.2">
      <c r="AH431" s="1"/>
      <c r="AI431" s="1"/>
      <c r="AJ431" s="1"/>
    </row>
    <row r="432" spans="34:36" x14ac:dyDescent="0.2">
      <c r="AH432" s="1"/>
      <c r="AI432" s="1"/>
      <c r="AJ432" s="1"/>
    </row>
    <row r="433" spans="34:36" x14ac:dyDescent="0.2">
      <c r="AH433" s="1"/>
      <c r="AI433" s="1"/>
      <c r="AJ433" s="1"/>
    </row>
    <row r="434" spans="34:36" x14ac:dyDescent="0.2">
      <c r="AH434" s="1"/>
      <c r="AI434" s="1"/>
      <c r="AJ434" s="1"/>
    </row>
    <row r="435" spans="34:36" x14ac:dyDescent="0.2">
      <c r="AH435" s="1"/>
      <c r="AI435" s="1"/>
      <c r="AJ435" s="1"/>
    </row>
    <row r="436" spans="34:36" x14ac:dyDescent="0.2">
      <c r="AH436" s="1"/>
      <c r="AI436" s="1"/>
      <c r="AJ436" s="1"/>
    </row>
    <row r="437" spans="34:36" x14ac:dyDescent="0.2">
      <c r="AH437" s="1"/>
      <c r="AI437" s="1"/>
      <c r="AJ437" s="1"/>
    </row>
    <row r="438" spans="34:36" x14ac:dyDescent="0.2">
      <c r="AH438" s="1"/>
      <c r="AI438" s="1"/>
      <c r="AJ438" s="1"/>
    </row>
    <row r="439" spans="34:36" x14ac:dyDescent="0.2">
      <c r="AH439" s="1"/>
      <c r="AI439" s="1"/>
      <c r="AJ439" s="1"/>
    </row>
    <row r="440" spans="34:36" x14ac:dyDescent="0.2">
      <c r="AH440" s="1"/>
      <c r="AI440" s="1"/>
      <c r="AJ440" s="1"/>
    </row>
    <row r="441" spans="34:36" x14ac:dyDescent="0.2">
      <c r="AH441" s="1"/>
      <c r="AI441" s="1"/>
      <c r="AJ441" s="1"/>
    </row>
    <row r="442" spans="34:36" x14ac:dyDescent="0.2">
      <c r="AH442" s="1"/>
      <c r="AI442" s="1"/>
      <c r="AJ442" s="1"/>
    </row>
    <row r="443" spans="34:36" x14ac:dyDescent="0.2">
      <c r="AH443" s="1"/>
      <c r="AI443" s="1"/>
      <c r="AJ443" s="1"/>
    </row>
    <row r="444" spans="34:36" x14ac:dyDescent="0.2">
      <c r="AH444" s="1"/>
      <c r="AI444" s="1"/>
      <c r="AJ444" s="1"/>
    </row>
    <row r="445" spans="34:36" x14ac:dyDescent="0.2">
      <c r="AH445" s="1"/>
      <c r="AI445" s="1"/>
      <c r="AJ445" s="1"/>
    </row>
    <row r="446" spans="34:36" x14ac:dyDescent="0.2">
      <c r="AH446" s="1"/>
      <c r="AI446" s="1"/>
      <c r="AJ446" s="1"/>
    </row>
    <row r="447" spans="34:36" x14ac:dyDescent="0.2">
      <c r="AH447" s="1"/>
      <c r="AI447" s="1"/>
      <c r="AJ447" s="1"/>
    </row>
    <row r="448" spans="34:36" x14ac:dyDescent="0.2">
      <c r="AH448" s="1"/>
      <c r="AI448" s="1"/>
      <c r="AJ448" s="1"/>
    </row>
    <row r="449" spans="34:36" x14ac:dyDescent="0.2">
      <c r="AH449" s="1"/>
      <c r="AI449" s="1"/>
      <c r="AJ449" s="1"/>
    </row>
    <row r="450" spans="34:36" x14ac:dyDescent="0.2">
      <c r="AH450" s="1"/>
      <c r="AI450" s="1"/>
      <c r="AJ450" s="1"/>
    </row>
    <row r="451" spans="34:36" x14ac:dyDescent="0.2">
      <c r="AH451" s="1"/>
      <c r="AI451" s="1"/>
      <c r="AJ451" s="1"/>
    </row>
    <row r="452" spans="34:36" x14ac:dyDescent="0.2">
      <c r="AH452" s="1"/>
      <c r="AI452" s="1"/>
      <c r="AJ452" s="1"/>
    </row>
    <row r="453" spans="34:36" x14ac:dyDescent="0.2">
      <c r="AH453" s="1"/>
      <c r="AI453" s="1"/>
      <c r="AJ453" s="1"/>
    </row>
    <row r="454" spans="34:36" x14ac:dyDescent="0.2">
      <c r="AH454" s="1"/>
      <c r="AI454" s="1"/>
      <c r="AJ454" s="1"/>
    </row>
    <row r="455" spans="34:36" x14ac:dyDescent="0.2">
      <c r="AH455" s="1"/>
      <c r="AI455" s="1"/>
      <c r="AJ455" s="1"/>
    </row>
    <row r="456" spans="34:36" x14ac:dyDescent="0.2">
      <c r="AH456" s="1"/>
      <c r="AI456" s="1"/>
      <c r="AJ456" s="1"/>
    </row>
    <row r="457" spans="34:36" x14ac:dyDescent="0.2">
      <c r="AH457" s="1"/>
      <c r="AI457" s="1"/>
      <c r="AJ457" s="1"/>
    </row>
    <row r="458" spans="34:36" x14ac:dyDescent="0.2">
      <c r="AH458" s="1"/>
      <c r="AI458" s="1"/>
      <c r="AJ458" s="1"/>
    </row>
    <row r="459" spans="34:36" x14ac:dyDescent="0.2">
      <c r="AH459" s="1"/>
      <c r="AI459" s="1"/>
      <c r="AJ459" s="1"/>
    </row>
    <row r="460" spans="34:36" x14ac:dyDescent="0.2">
      <c r="AH460" s="1"/>
      <c r="AI460" s="1"/>
      <c r="AJ460" s="1"/>
    </row>
    <row r="461" spans="34:36" x14ac:dyDescent="0.2">
      <c r="AH461" s="1"/>
      <c r="AI461" s="1"/>
      <c r="AJ461" s="1"/>
    </row>
    <row r="462" spans="34:36" x14ac:dyDescent="0.2">
      <c r="AH462" s="1"/>
      <c r="AI462" s="1"/>
      <c r="AJ462" s="1"/>
    </row>
    <row r="463" spans="34:36" x14ac:dyDescent="0.2">
      <c r="AH463" s="1"/>
      <c r="AI463" s="1"/>
      <c r="AJ463" s="1"/>
    </row>
    <row r="464" spans="34:36" x14ac:dyDescent="0.2">
      <c r="AH464" s="1"/>
      <c r="AI464" s="1"/>
      <c r="AJ464" s="1"/>
    </row>
    <row r="465" spans="34:36" x14ac:dyDescent="0.2">
      <c r="AH465" s="1"/>
      <c r="AI465" s="1"/>
      <c r="AJ465" s="1"/>
    </row>
    <row r="466" spans="34:36" x14ac:dyDescent="0.2">
      <c r="AH466" s="1"/>
      <c r="AI466" s="1"/>
      <c r="AJ466" s="1"/>
    </row>
    <row r="467" spans="34:36" x14ac:dyDescent="0.2">
      <c r="AH467" s="1"/>
      <c r="AI467" s="1"/>
      <c r="AJ467" s="1"/>
    </row>
    <row r="468" spans="34:36" x14ac:dyDescent="0.2">
      <c r="AH468" s="1"/>
      <c r="AI468" s="1"/>
      <c r="AJ468" s="1"/>
    </row>
    <row r="469" spans="34:36" x14ac:dyDescent="0.2">
      <c r="AH469" s="1"/>
      <c r="AI469" s="1"/>
      <c r="AJ469" s="1"/>
    </row>
    <row r="470" spans="34:36" x14ac:dyDescent="0.2">
      <c r="AH470" s="1"/>
      <c r="AI470" s="1"/>
      <c r="AJ470" s="1"/>
    </row>
    <row r="471" spans="34:36" x14ac:dyDescent="0.2">
      <c r="AH471" s="1"/>
      <c r="AI471" s="1"/>
      <c r="AJ471" s="1"/>
    </row>
    <row r="472" spans="34:36" x14ac:dyDescent="0.2">
      <c r="AH472" s="1"/>
      <c r="AI472" s="1"/>
      <c r="AJ472" s="1"/>
    </row>
    <row r="473" spans="34:36" x14ac:dyDescent="0.2">
      <c r="AH473" s="1"/>
      <c r="AI473" s="1"/>
      <c r="AJ473" s="1"/>
    </row>
    <row r="474" spans="34:36" x14ac:dyDescent="0.2">
      <c r="AH474" s="1"/>
      <c r="AI474" s="1"/>
      <c r="AJ474" s="1"/>
    </row>
    <row r="475" spans="34:36" x14ac:dyDescent="0.2">
      <c r="AH475" s="1"/>
      <c r="AI475" s="1"/>
      <c r="AJ475" s="1"/>
    </row>
    <row r="476" spans="34:36" x14ac:dyDescent="0.2">
      <c r="AH476" s="1"/>
      <c r="AI476" s="1"/>
      <c r="AJ476" s="1"/>
    </row>
    <row r="477" spans="34:36" x14ac:dyDescent="0.2">
      <c r="AH477" s="1"/>
      <c r="AI477" s="1"/>
      <c r="AJ477" s="1"/>
    </row>
    <row r="478" spans="34:36" x14ac:dyDescent="0.2">
      <c r="AH478" s="1"/>
      <c r="AI478" s="1"/>
      <c r="AJ478" s="1"/>
    </row>
    <row r="479" spans="34:36" x14ac:dyDescent="0.2">
      <c r="AH479" s="1"/>
      <c r="AI479" s="1"/>
      <c r="AJ479" s="1"/>
    </row>
    <row r="480" spans="34:36" x14ac:dyDescent="0.2">
      <c r="AH480" s="1"/>
      <c r="AI480" s="1"/>
      <c r="AJ480" s="1"/>
    </row>
    <row r="481" spans="34:36" x14ac:dyDescent="0.2">
      <c r="AH481" s="1"/>
      <c r="AI481" s="1"/>
      <c r="AJ481" s="1"/>
    </row>
    <row r="482" spans="34:36" x14ac:dyDescent="0.2">
      <c r="AH482" s="1"/>
      <c r="AI482" s="1"/>
      <c r="AJ482" s="1"/>
    </row>
    <row r="483" spans="34:36" x14ac:dyDescent="0.2">
      <c r="AH483" s="1"/>
      <c r="AI483" s="1"/>
      <c r="AJ483" s="1"/>
    </row>
    <row r="484" spans="34:36" x14ac:dyDescent="0.2">
      <c r="AH484" s="1"/>
      <c r="AI484" s="1"/>
      <c r="AJ484" s="1"/>
    </row>
    <row r="485" spans="34:36" x14ac:dyDescent="0.2">
      <c r="AH485" s="1"/>
      <c r="AI485" s="1"/>
      <c r="AJ485" s="1"/>
    </row>
    <row r="486" spans="34:36" x14ac:dyDescent="0.2">
      <c r="AH486" s="1"/>
      <c r="AI486" s="1"/>
      <c r="AJ486" s="1"/>
    </row>
    <row r="487" spans="34:36" x14ac:dyDescent="0.2">
      <c r="AH487" s="1"/>
      <c r="AI487" s="1"/>
      <c r="AJ487" s="1"/>
    </row>
    <row r="488" spans="34:36" x14ac:dyDescent="0.2">
      <c r="AH488" s="1"/>
      <c r="AI488" s="1"/>
      <c r="AJ488" s="1"/>
    </row>
    <row r="489" spans="34:36" x14ac:dyDescent="0.2">
      <c r="AH489" s="1"/>
      <c r="AI489" s="1"/>
      <c r="AJ489" s="1"/>
    </row>
    <row r="490" spans="34:36" x14ac:dyDescent="0.2">
      <c r="AH490" s="1"/>
      <c r="AI490" s="1"/>
      <c r="AJ490" s="1"/>
    </row>
    <row r="491" spans="34:36" x14ac:dyDescent="0.2">
      <c r="AH491" s="1"/>
      <c r="AI491" s="1"/>
      <c r="AJ491" s="1"/>
    </row>
    <row r="492" spans="34:36" x14ac:dyDescent="0.2">
      <c r="AH492" s="1"/>
      <c r="AI492" s="1"/>
      <c r="AJ492" s="1"/>
    </row>
    <row r="493" spans="34:36" x14ac:dyDescent="0.2">
      <c r="AH493" s="1"/>
      <c r="AI493" s="1"/>
      <c r="AJ493" s="1"/>
    </row>
    <row r="494" spans="34:36" x14ac:dyDescent="0.2">
      <c r="AH494" s="1"/>
      <c r="AI494" s="1"/>
      <c r="AJ494" s="1"/>
    </row>
    <row r="495" spans="34:36" x14ac:dyDescent="0.2">
      <c r="AH495" s="1"/>
      <c r="AI495" s="1"/>
      <c r="AJ495" s="1"/>
    </row>
    <row r="496" spans="34:36" x14ac:dyDescent="0.2">
      <c r="AH496" s="1"/>
      <c r="AI496" s="1"/>
      <c r="AJ496" s="1"/>
    </row>
    <row r="497" spans="34:36" x14ac:dyDescent="0.2">
      <c r="AH497" s="1"/>
      <c r="AI497" s="1"/>
      <c r="AJ497" s="1"/>
    </row>
    <row r="498" spans="34:36" x14ac:dyDescent="0.2">
      <c r="AH498" s="1"/>
      <c r="AI498" s="1"/>
      <c r="AJ498" s="1"/>
    </row>
    <row r="499" spans="34:36" x14ac:dyDescent="0.2">
      <c r="AH499" s="1"/>
      <c r="AI499" s="1"/>
      <c r="AJ499" s="1"/>
    </row>
    <row r="500" spans="34:36" x14ac:dyDescent="0.2">
      <c r="AH500" s="1"/>
      <c r="AI500" s="1"/>
      <c r="AJ500" s="1"/>
    </row>
    <row r="501" spans="34:36" x14ac:dyDescent="0.2">
      <c r="AH501" s="1"/>
      <c r="AI501" s="1"/>
      <c r="AJ501" s="1"/>
    </row>
    <row r="502" spans="34:36" x14ac:dyDescent="0.2">
      <c r="AH502" s="1"/>
      <c r="AI502" s="1"/>
      <c r="AJ502" s="1"/>
    </row>
    <row r="503" spans="34:36" x14ac:dyDescent="0.2">
      <c r="AH503" s="1"/>
      <c r="AI503" s="1"/>
      <c r="AJ503" s="1"/>
    </row>
    <row r="504" spans="34:36" x14ac:dyDescent="0.2">
      <c r="AH504" s="1"/>
      <c r="AI504" s="1"/>
      <c r="AJ504" s="1"/>
    </row>
    <row r="505" spans="34:36" x14ac:dyDescent="0.2">
      <c r="AH505" s="1"/>
      <c r="AI505" s="1"/>
      <c r="AJ505" s="1"/>
    </row>
    <row r="506" spans="34:36" x14ac:dyDescent="0.2">
      <c r="AH506" s="1"/>
      <c r="AI506" s="1"/>
      <c r="AJ506" s="1"/>
    </row>
    <row r="507" spans="34:36" x14ac:dyDescent="0.2">
      <c r="AH507" s="1"/>
      <c r="AI507" s="1"/>
      <c r="AJ507" s="1"/>
    </row>
    <row r="508" spans="34:36" x14ac:dyDescent="0.2">
      <c r="AH508" s="1"/>
      <c r="AI508" s="1"/>
      <c r="AJ508" s="1"/>
    </row>
    <row r="509" spans="34:36" x14ac:dyDescent="0.2">
      <c r="AH509" s="1"/>
      <c r="AI509" s="1"/>
      <c r="AJ509" s="1"/>
    </row>
    <row r="510" spans="34:36" x14ac:dyDescent="0.2">
      <c r="AH510" s="1"/>
      <c r="AI510" s="1"/>
      <c r="AJ510" s="1"/>
    </row>
    <row r="511" spans="34:36" x14ac:dyDescent="0.2">
      <c r="AH511" s="1"/>
      <c r="AI511" s="1"/>
      <c r="AJ511" s="1"/>
    </row>
    <row r="512" spans="34:36" x14ac:dyDescent="0.2">
      <c r="AH512" s="1"/>
      <c r="AI512" s="1"/>
      <c r="AJ512" s="1"/>
    </row>
    <row r="513" spans="34:36" x14ac:dyDescent="0.2">
      <c r="AH513" s="1"/>
      <c r="AI513" s="1"/>
      <c r="AJ513" s="1"/>
    </row>
    <row r="514" spans="34:36" x14ac:dyDescent="0.2">
      <c r="AH514" s="1"/>
      <c r="AI514" s="1"/>
      <c r="AJ514" s="1"/>
    </row>
    <row r="515" spans="34:36" x14ac:dyDescent="0.2">
      <c r="AH515" s="1"/>
      <c r="AI515" s="1"/>
      <c r="AJ515" s="1"/>
    </row>
    <row r="516" spans="34:36" x14ac:dyDescent="0.2">
      <c r="AH516" s="1"/>
      <c r="AI516" s="1"/>
      <c r="AJ516" s="1"/>
    </row>
    <row r="517" spans="34:36" x14ac:dyDescent="0.2">
      <c r="AH517" s="1"/>
      <c r="AI517" s="1"/>
      <c r="AJ517" s="1"/>
    </row>
    <row r="518" spans="34:36" x14ac:dyDescent="0.2">
      <c r="AH518" s="1"/>
      <c r="AI518" s="1"/>
      <c r="AJ518" s="1"/>
    </row>
    <row r="519" spans="34:36" x14ac:dyDescent="0.2">
      <c r="AH519" s="1"/>
      <c r="AI519" s="1"/>
      <c r="AJ519" s="1"/>
    </row>
    <row r="520" spans="34:36" x14ac:dyDescent="0.2">
      <c r="AH520" s="1"/>
      <c r="AI520" s="1"/>
      <c r="AJ520" s="1"/>
    </row>
    <row r="521" spans="34:36" x14ac:dyDescent="0.2">
      <c r="AH521" s="1"/>
      <c r="AI521" s="1"/>
      <c r="AJ521" s="1"/>
    </row>
    <row r="522" spans="34:36" x14ac:dyDescent="0.2">
      <c r="AH522" s="1"/>
      <c r="AI522" s="1"/>
      <c r="AJ522" s="1"/>
    </row>
    <row r="523" spans="34:36" x14ac:dyDescent="0.2">
      <c r="AH523" s="1"/>
      <c r="AI523" s="1"/>
      <c r="AJ523" s="1"/>
    </row>
    <row r="524" spans="34:36" x14ac:dyDescent="0.2">
      <c r="AH524" s="1"/>
      <c r="AI524" s="1"/>
      <c r="AJ524" s="1"/>
    </row>
    <row r="525" spans="34:36" x14ac:dyDescent="0.2">
      <c r="AH525" s="1"/>
      <c r="AI525" s="1"/>
      <c r="AJ525" s="1"/>
    </row>
    <row r="526" spans="34:36" x14ac:dyDescent="0.2">
      <c r="AH526" s="1"/>
      <c r="AI526" s="1"/>
      <c r="AJ526" s="1"/>
    </row>
    <row r="527" spans="34:36" x14ac:dyDescent="0.2">
      <c r="AH527" s="1"/>
      <c r="AI527" s="1"/>
      <c r="AJ527" s="1"/>
    </row>
    <row r="528" spans="34:36" x14ac:dyDescent="0.2">
      <c r="AH528" s="1"/>
      <c r="AI528" s="1"/>
      <c r="AJ528" s="1"/>
    </row>
    <row r="529" spans="34:36" x14ac:dyDescent="0.2">
      <c r="AH529" s="1"/>
      <c r="AI529" s="1"/>
      <c r="AJ529" s="1"/>
    </row>
    <row r="530" spans="34:36" x14ac:dyDescent="0.2">
      <c r="AH530" s="1"/>
      <c r="AI530" s="1"/>
      <c r="AJ530" s="1"/>
    </row>
    <row r="531" spans="34:36" x14ac:dyDescent="0.2">
      <c r="AH531" s="1"/>
      <c r="AI531" s="1"/>
      <c r="AJ531" s="1"/>
    </row>
    <row r="532" spans="34:36" x14ac:dyDescent="0.2">
      <c r="AH532" s="1"/>
      <c r="AI532" s="1"/>
      <c r="AJ532" s="1"/>
    </row>
    <row r="533" spans="34:36" x14ac:dyDescent="0.2">
      <c r="AH533" s="1"/>
      <c r="AI533" s="1"/>
      <c r="AJ533" s="1"/>
    </row>
    <row r="534" spans="34:36" x14ac:dyDescent="0.2">
      <c r="AH534" s="1"/>
      <c r="AI534" s="1"/>
      <c r="AJ534" s="1"/>
    </row>
    <row r="535" spans="34:36" x14ac:dyDescent="0.2">
      <c r="AH535" s="1"/>
      <c r="AI535" s="1"/>
      <c r="AJ535" s="1"/>
    </row>
    <row r="536" spans="34:36" x14ac:dyDescent="0.2">
      <c r="AH536" s="1"/>
      <c r="AI536" s="1"/>
      <c r="AJ536" s="1"/>
    </row>
    <row r="537" spans="34:36" x14ac:dyDescent="0.2">
      <c r="AH537" s="1"/>
      <c r="AI537" s="1"/>
      <c r="AJ537" s="1"/>
    </row>
    <row r="538" spans="34:36" x14ac:dyDescent="0.2">
      <c r="AH538" s="1"/>
      <c r="AI538" s="1"/>
      <c r="AJ538" s="1"/>
    </row>
    <row r="539" spans="34:36" x14ac:dyDescent="0.2">
      <c r="AH539" s="1"/>
      <c r="AI539" s="1"/>
      <c r="AJ539" s="1"/>
    </row>
    <row r="540" spans="34:36" x14ac:dyDescent="0.2">
      <c r="AH540" s="1"/>
      <c r="AI540" s="1"/>
      <c r="AJ540" s="1"/>
    </row>
    <row r="541" spans="34:36" x14ac:dyDescent="0.2">
      <c r="AH541" s="1"/>
      <c r="AI541" s="1"/>
      <c r="AJ541" s="1"/>
    </row>
    <row r="542" spans="34:36" x14ac:dyDescent="0.2">
      <c r="AH542" s="1"/>
      <c r="AI542" s="1"/>
      <c r="AJ542" s="1"/>
    </row>
    <row r="543" spans="34:36" x14ac:dyDescent="0.2">
      <c r="AH543" s="1"/>
      <c r="AI543" s="1"/>
      <c r="AJ543" s="1"/>
    </row>
    <row r="544" spans="34:36" x14ac:dyDescent="0.2">
      <c r="AH544" s="1"/>
      <c r="AI544" s="1"/>
      <c r="AJ544" s="1"/>
    </row>
    <row r="545" spans="34:36" x14ac:dyDescent="0.2">
      <c r="AH545" s="1"/>
      <c r="AI545" s="1"/>
      <c r="AJ545" s="1"/>
    </row>
    <row r="546" spans="34:36" x14ac:dyDescent="0.2">
      <c r="AH546" s="1"/>
      <c r="AI546" s="1"/>
      <c r="AJ546" s="1"/>
    </row>
    <row r="547" spans="34:36" x14ac:dyDescent="0.2">
      <c r="AH547" s="1"/>
      <c r="AI547" s="1"/>
      <c r="AJ547" s="1"/>
    </row>
    <row r="548" spans="34:36" x14ac:dyDescent="0.2">
      <c r="AH548" s="1"/>
      <c r="AI548" s="1"/>
      <c r="AJ548" s="1"/>
    </row>
    <row r="549" spans="34:36" x14ac:dyDescent="0.2">
      <c r="AH549" s="1"/>
      <c r="AI549" s="1"/>
      <c r="AJ549" s="1"/>
    </row>
    <row r="550" spans="34:36" x14ac:dyDescent="0.2">
      <c r="AH550" s="1"/>
      <c r="AI550" s="1"/>
      <c r="AJ550" s="1"/>
    </row>
    <row r="551" spans="34:36" x14ac:dyDescent="0.2">
      <c r="AH551" s="1"/>
      <c r="AI551" s="1"/>
      <c r="AJ551" s="1"/>
    </row>
    <row r="552" spans="34:36" x14ac:dyDescent="0.2">
      <c r="AH552" s="1"/>
      <c r="AI552" s="1"/>
      <c r="AJ552" s="1"/>
    </row>
    <row r="553" spans="34:36" x14ac:dyDescent="0.2">
      <c r="AH553" s="1"/>
      <c r="AI553" s="1"/>
      <c r="AJ553" s="1"/>
    </row>
    <row r="554" spans="34:36" x14ac:dyDescent="0.2">
      <c r="AH554" s="1"/>
      <c r="AI554" s="1"/>
      <c r="AJ554" s="1"/>
    </row>
    <row r="555" spans="34:36" x14ac:dyDescent="0.2">
      <c r="AH555" s="1"/>
      <c r="AI555" s="1"/>
      <c r="AJ555" s="1"/>
    </row>
    <row r="556" spans="34:36" x14ac:dyDescent="0.2">
      <c r="AH556" s="1"/>
      <c r="AI556" s="1"/>
      <c r="AJ556" s="1"/>
    </row>
    <row r="557" spans="34:36" x14ac:dyDescent="0.2">
      <c r="AH557" s="1"/>
      <c r="AI557" s="1"/>
      <c r="AJ557" s="1"/>
    </row>
    <row r="558" spans="34:36" x14ac:dyDescent="0.2">
      <c r="AH558" s="1"/>
      <c r="AI558" s="1"/>
      <c r="AJ558" s="1"/>
    </row>
    <row r="559" spans="34:36" x14ac:dyDescent="0.2">
      <c r="AH559" s="1"/>
      <c r="AI559" s="1"/>
      <c r="AJ559" s="1"/>
    </row>
    <row r="560" spans="34:36" x14ac:dyDescent="0.2">
      <c r="AH560" s="1"/>
      <c r="AI560" s="1"/>
      <c r="AJ560" s="1"/>
    </row>
    <row r="561" spans="34:36" x14ac:dyDescent="0.2">
      <c r="AH561" s="1"/>
      <c r="AI561" s="1"/>
      <c r="AJ561" s="1"/>
    </row>
    <row r="562" spans="34:36" x14ac:dyDescent="0.2">
      <c r="AH562" s="1"/>
      <c r="AI562" s="1"/>
      <c r="AJ562" s="1"/>
    </row>
    <row r="563" spans="34:36" x14ac:dyDescent="0.2">
      <c r="AH563" s="1"/>
      <c r="AI563" s="1"/>
      <c r="AJ563" s="1"/>
    </row>
    <row r="564" spans="34:36" x14ac:dyDescent="0.2">
      <c r="AH564" s="1"/>
      <c r="AI564" s="1"/>
      <c r="AJ564" s="1"/>
    </row>
    <row r="565" spans="34:36" x14ac:dyDescent="0.2">
      <c r="AH565" s="1"/>
      <c r="AI565" s="1"/>
      <c r="AJ565" s="1"/>
    </row>
    <row r="566" spans="34:36" x14ac:dyDescent="0.2">
      <c r="AH566" s="1"/>
      <c r="AI566" s="1"/>
      <c r="AJ566" s="1"/>
    </row>
    <row r="567" spans="34:36" x14ac:dyDescent="0.2">
      <c r="AH567" s="1"/>
      <c r="AI567" s="1"/>
      <c r="AJ567" s="1"/>
    </row>
    <row r="568" spans="34:36" x14ac:dyDescent="0.2">
      <c r="AH568" s="1"/>
      <c r="AI568" s="1"/>
      <c r="AJ568" s="1"/>
    </row>
    <row r="569" spans="34:36" x14ac:dyDescent="0.2">
      <c r="AH569" s="1"/>
      <c r="AI569" s="1"/>
      <c r="AJ569" s="1"/>
    </row>
    <row r="570" spans="34:36" x14ac:dyDescent="0.2">
      <c r="AH570" s="1"/>
      <c r="AI570" s="1"/>
      <c r="AJ570" s="1"/>
    </row>
    <row r="571" spans="34:36" x14ac:dyDescent="0.2">
      <c r="AH571" s="1"/>
      <c r="AI571" s="1"/>
      <c r="AJ571" s="1"/>
    </row>
    <row r="572" spans="34:36" x14ac:dyDescent="0.2">
      <c r="AH572" s="1"/>
      <c r="AI572" s="1"/>
      <c r="AJ572" s="1"/>
    </row>
    <row r="573" spans="34:36" x14ac:dyDescent="0.2">
      <c r="AH573" s="1"/>
      <c r="AI573" s="1"/>
      <c r="AJ573" s="1"/>
    </row>
    <row r="574" spans="34:36" x14ac:dyDescent="0.2">
      <c r="AH574" s="1"/>
      <c r="AI574" s="1"/>
      <c r="AJ574" s="1"/>
    </row>
    <row r="575" spans="34:36" x14ac:dyDescent="0.2">
      <c r="AH575" s="1"/>
      <c r="AI575" s="1"/>
      <c r="AJ575" s="1"/>
    </row>
    <row r="576" spans="34:36" x14ac:dyDescent="0.2">
      <c r="AH576" s="1"/>
      <c r="AI576" s="1"/>
      <c r="AJ576" s="1"/>
    </row>
    <row r="577" spans="34:36" x14ac:dyDescent="0.2">
      <c r="AH577" s="1"/>
      <c r="AI577" s="1"/>
      <c r="AJ577" s="1"/>
    </row>
    <row r="578" spans="34:36" x14ac:dyDescent="0.2">
      <c r="AH578" s="1"/>
      <c r="AI578" s="1"/>
      <c r="AJ578" s="1"/>
    </row>
    <row r="579" spans="34:36" x14ac:dyDescent="0.2">
      <c r="AH579" s="1"/>
      <c r="AI579" s="1"/>
      <c r="AJ579" s="1"/>
    </row>
    <row r="580" spans="34:36" x14ac:dyDescent="0.2">
      <c r="AH580" s="1"/>
      <c r="AI580" s="1"/>
      <c r="AJ580" s="1"/>
    </row>
    <row r="581" spans="34:36" x14ac:dyDescent="0.2">
      <c r="AH581" s="1"/>
      <c r="AI581" s="1"/>
      <c r="AJ581" s="1"/>
    </row>
    <row r="582" spans="34:36" x14ac:dyDescent="0.2">
      <c r="AH582" s="1"/>
      <c r="AI582" s="1"/>
      <c r="AJ582" s="1"/>
    </row>
    <row r="583" spans="34:36" x14ac:dyDescent="0.2">
      <c r="AH583" s="1"/>
      <c r="AI583" s="1"/>
      <c r="AJ583" s="1"/>
    </row>
    <row r="584" spans="34:36" x14ac:dyDescent="0.2">
      <c r="AH584" s="1"/>
      <c r="AI584" s="1"/>
      <c r="AJ584" s="1"/>
    </row>
    <row r="585" spans="34:36" x14ac:dyDescent="0.2">
      <c r="AH585" s="1"/>
      <c r="AI585" s="1"/>
      <c r="AJ585" s="1"/>
    </row>
    <row r="586" spans="34:36" x14ac:dyDescent="0.2">
      <c r="AH586" s="1"/>
      <c r="AI586" s="1"/>
      <c r="AJ586" s="1"/>
    </row>
    <row r="587" spans="34:36" x14ac:dyDescent="0.2">
      <c r="AH587" s="1"/>
      <c r="AI587" s="1"/>
      <c r="AJ587" s="1"/>
    </row>
    <row r="588" spans="34:36" x14ac:dyDescent="0.2">
      <c r="AH588" s="1"/>
      <c r="AI588" s="1"/>
      <c r="AJ588" s="1"/>
    </row>
    <row r="589" spans="34:36" x14ac:dyDescent="0.2">
      <c r="AH589" s="1"/>
      <c r="AI589" s="1"/>
      <c r="AJ589" s="1"/>
    </row>
    <row r="590" spans="34:36" x14ac:dyDescent="0.2">
      <c r="AH590" s="1"/>
      <c r="AI590" s="1"/>
      <c r="AJ590" s="1"/>
    </row>
    <row r="591" spans="34:36" x14ac:dyDescent="0.2">
      <c r="AH591" s="1"/>
      <c r="AI591" s="1"/>
      <c r="AJ591" s="1"/>
    </row>
    <row r="592" spans="34:36" x14ac:dyDescent="0.2">
      <c r="AH592" s="1"/>
      <c r="AI592" s="1"/>
      <c r="AJ592" s="1"/>
    </row>
    <row r="593" spans="34:36" x14ac:dyDescent="0.2">
      <c r="AH593" s="1"/>
      <c r="AI593" s="1"/>
      <c r="AJ593" s="1"/>
    </row>
    <row r="594" spans="34:36" x14ac:dyDescent="0.2">
      <c r="AH594" s="1"/>
      <c r="AI594" s="1"/>
      <c r="AJ594" s="1"/>
    </row>
    <row r="595" spans="34:36" x14ac:dyDescent="0.2">
      <c r="AH595" s="1"/>
      <c r="AI595" s="1"/>
      <c r="AJ595" s="1"/>
    </row>
    <row r="596" spans="34:36" x14ac:dyDescent="0.2">
      <c r="AH596" s="1"/>
      <c r="AI596" s="1"/>
      <c r="AJ596" s="1"/>
    </row>
    <row r="597" spans="34:36" x14ac:dyDescent="0.2">
      <c r="AH597" s="1"/>
      <c r="AI597" s="1"/>
      <c r="AJ597" s="1"/>
    </row>
    <row r="598" spans="34:36" x14ac:dyDescent="0.2">
      <c r="AH598" s="1"/>
      <c r="AI598" s="1"/>
      <c r="AJ598" s="1"/>
    </row>
    <row r="599" spans="34:36" x14ac:dyDescent="0.2">
      <c r="AH599" s="1"/>
      <c r="AI599" s="1"/>
      <c r="AJ599" s="1"/>
    </row>
    <row r="600" spans="34:36" x14ac:dyDescent="0.2">
      <c r="AH600" s="1"/>
      <c r="AI600" s="1"/>
      <c r="AJ600" s="1"/>
    </row>
    <row r="601" spans="34:36" x14ac:dyDescent="0.2">
      <c r="AH601" s="1"/>
      <c r="AI601" s="1"/>
      <c r="AJ601" s="1"/>
    </row>
    <row r="602" spans="34:36" x14ac:dyDescent="0.2">
      <c r="AH602" s="1"/>
      <c r="AI602" s="1"/>
      <c r="AJ602" s="1"/>
    </row>
    <row r="603" spans="34:36" x14ac:dyDescent="0.2">
      <c r="AH603" s="1"/>
      <c r="AI603" s="1"/>
      <c r="AJ603" s="1"/>
    </row>
    <row r="604" spans="34:36" x14ac:dyDescent="0.2">
      <c r="AH604" s="1"/>
      <c r="AI604" s="1"/>
      <c r="AJ604" s="1"/>
    </row>
    <row r="605" spans="34:36" x14ac:dyDescent="0.2">
      <c r="AH605" s="1"/>
      <c r="AI605" s="1"/>
      <c r="AJ605" s="1"/>
    </row>
    <row r="606" spans="34:36" x14ac:dyDescent="0.2">
      <c r="AH606" s="1"/>
      <c r="AI606" s="1"/>
      <c r="AJ606" s="1"/>
    </row>
    <row r="607" spans="34:36" x14ac:dyDescent="0.2">
      <c r="AH607" s="1"/>
      <c r="AI607" s="1"/>
      <c r="AJ607" s="1"/>
    </row>
    <row r="608" spans="34:36" x14ac:dyDescent="0.2">
      <c r="AH608" s="1"/>
      <c r="AI608" s="1"/>
      <c r="AJ608" s="1"/>
    </row>
    <row r="609" spans="34:36" x14ac:dyDescent="0.2">
      <c r="AH609" s="1"/>
      <c r="AI609" s="1"/>
      <c r="AJ609" s="1"/>
    </row>
    <row r="610" spans="34:36" x14ac:dyDescent="0.2">
      <c r="AH610" s="1"/>
      <c r="AI610" s="1"/>
      <c r="AJ610" s="1"/>
    </row>
    <row r="611" spans="34:36" x14ac:dyDescent="0.2">
      <c r="AH611" s="1"/>
      <c r="AI611" s="1"/>
      <c r="AJ611" s="1"/>
    </row>
    <row r="612" spans="34:36" x14ac:dyDescent="0.2">
      <c r="AH612" s="1"/>
      <c r="AI612" s="1"/>
      <c r="AJ612" s="1"/>
    </row>
    <row r="613" spans="34:36" x14ac:dyDescent="0.2">
      <c r="AH613" s="1"/>
      <c r="AI613" s="1"/>
      <c r="AJ613" s="1"/>
    </row>
    <row r="614" spans="34:36" x14ac:dyDescent="0.2">
      <c r="AH614" s="1"/>
      <c r="AI614" s="1"/>
      <c r="AJ614" s="1"/>
    </row>
    <row r="615" spans="34:36" x14ac:dyDescent="0.2">
      <c r="AH615" s="1"/>
      <c r="AI615" s="1"/>
      <c r="AJ615" s="1"/>
    </row>
  </sheetData>
  <mergeCells count="6">
    <mergeCell ref="AJ1:AM1"/>
    <mergeCell ref="A2:AM2"/>
    <mergeCell ref="A3:AM3"/>
    <mergeCell ref="B52:D52"/>
    <mergeCell ref="B55:D55"/>
    <mergeCell ref="B5:D5"/>
  </mergeCell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16</vt:lpstr>
      <vt:lpstr>'załącznik nr 16'!Tytuły_wydruku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atarnawska</dc:creator>
  <cp:lastModifiedBy>atarnawska</cp:lastModifiedBy>
  <dcterms:created xsi:type="dcterms:W3CDTF">2020-07-06T08:55:17Z</dcterms:created>
  <dcterms:modified xsi:type="dcterms:W3CDTF">2020-07-06T08:55:37Z</dcterms:modified>
</cp:coreProperties>
</file>