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90555583-1A7E-42D3-AA32-2245537742E8}" xr6:coauthVersionLast="45" xr6:coauthVersionMax="45" xr10:uidLastSave="{00000000-0000-0000-0000-000000000000}"/>
  <bookViews>
    <workbookView xWindow="28680" yWindow="-120" windowWidth="24240" windowHeight="131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C40" i="1"/>
  <c r="D29" i="1"/>
  <c r="D15" i="1"/>
  <c r="D12" i="1"/>
  <c r="D11" i="1"/>
  <c r="D9" i="1"/>
  <c r="C16" i="1" l="1"/>
  <c r="D24" i="1" l="1"/>
  <c r="D14" i="1" l="1"/>
  <c r="D7" i="1"/>
  <c r="D6" i="1"/>
  <c r="D39" i="1"/>
  <c r="D37" i="1"/>
  <c r="C37" i="1"/>
  <c r="D30" i="1"/>
  <c r="D28" i="1"/>
  <c r="D27" i="1"/>
  <c r="D26" i="1"/>
  <c r="C24" i="1"/>
  <c r="D31" i="1" l="1"/>
  <c r="D16" i="1"/>
  <c r="D41" i="1" s="1"/>
  <c r="C31" i="1"/>
  <c r="C41" i="1" l="1"/>
</calcChain>
</file>

<file path=xl/sharedStrings.xml><?xml version="1.0" encoding="utf-8"?>
<sst xmlns="http://schemas.openxmlformats.org/spreadsheetml/2006/main" count="46" uniqueCount="35">
  <si>
    <t>Budżet Miejskiego Ośrodka Pomocy Rodzinie w Świnoujściu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</si>
  <si>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</si>
  <si>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</si>
  <si>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</si>
  <si>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</si>
  <si>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</si>
  <si>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</si>
  <si>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</si>
  <si>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</si>
  <si>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</si>
  <si>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</si>
  <si>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</si>
  <si>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</si>
  <si>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</si>
  <si>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</si>
  <si>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</si>
  <si>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</si>
  <si>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</si>
  <si>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</si>
  <si>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</si>
  <si>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</si>
  <si>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</si>
  <si>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</si>
  <si>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</si>
  <si>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Świadczenie wychowawcze</t>
  </si>
  <si>
    <t>Rodziny zastępcze</t>
  </si>
  <si>
    <t xml:space="preserve">Ośrodki pomocy społecznej 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</si>
  <si>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</si>
  <si>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</si>
  <si>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Pomoc w zakresie dożywiania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</si>
  <si>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</si>
  <si>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Działalność placówek opiekuńczo-wychowawczych</t>
  </si>
  <si>
    <t>/w zł/</t>
  </si>
  <si>
    <t>Świnoujście, dnia 14 lutego 2020 r.</t>
  </si>
  <si>
    <t>na dzień 01.01.2020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</si>
</sst>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3" fillId="0" borderId="0" xfId="0" applyFont="1"/>
    <xf numFmtId="0" fontId="9" fillId="0" borderId="0" xfId="0" applyFont="1"/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wrapText="1"/>
    </xf>
    <xf numFmtId="4" fontId="4" fillId="4" borderId="2" xfId="0" applyNumberFormat="1" applyFont="1" applyFill="1" applyBorder="1" applyAlignment="1">
      <alignment horizontal="right" vertical="center" wrapText="1"/>
    </xf>
    <xf numFmtId="4" fontId="4" fillId="4" borderId="15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4" borderId="18" xfId="0" applyNumberFormat="1" applyFont="1" applyFill="1" applyBorder="1" applyAlignment="1">
      <alignment horizontal="right" vertical="center" wrapText="1"/>
    </xf>
    <xf numFmtId="4" fontId="4" fillId="4" borderId="4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wrapText="1"/>
    </xf>
    <xf numFmtId="4" fontId="4" fillId="4" borderId="16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43" fontId="4" fillId="4" borderId="13" xfId="1" applyFont="1" applyFill="1" applyBorder="1" applyAlignment="1">
      <alignment horizontal="right" wrapText="1"/>
    </xf>
    <xf numFmtId="43" fontId="4" fillId="4" borderId="21" xfId="1" applyFont="1" applyFill="1" applyBorder="1" applyAlignment="1">
      <alignment horizontal="right" vertical="center" wrapText="1"/>
    </xf>
    <xf numFmtId="43" fontId="4" fillId="4" borderId="10" xfId="1" applyFont="1" applyFill="1" applyBorder="1" applyAlignment="1">
      <alignment horizontal="right" vertical="center" wrapText="1"/>
    </xf>
    <xf numFmtId="43" fontId="4" fillId="4" borderId="11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vertical="center" wrapText="1"/>
    </xf>
    <xf numFmtId="43" fontId="4" fillId="4" borderId="13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wrapText="1"/>
    </xf>
    <xf numFmtId="43" fontId="4" fillId="4" borderId="1" xfId="1" applyFont="1" applyFill="1" applyBorder="1" applyAlignment="1">
      <alignment horizontal="right" wrapText="1"/>
    </xf>
    <xf numFmtId="43" fontId="4" fillId="4" borderId="2" xfId="1" applyFont="1" applyFill="1" applyBorder="1" applyAlignment="1">
      <alignment horizontal="right" vertical="center" wrapText="1"/>
    </xf>
    <xf numFmtId="43" fontId="4" fillId="4" borderId="20" xfId="1" applyFont="1" applyFill="1" applyBorder="1" applyAlignment="1">
      <alignment horizontal="right" vertical="center" wrapText="1"/>
    </xf>
    <xf numFmtId="43" fontId="4" fillId="4" borderId="15" xfId="1" applyFont="1" applyFill="1" applyBorder="1" applyAlignment="1">
      <alignment horizontal="right" vertical="center" wrapText="1"/>
    </xf>
    <xf numFmtId="43" fontId="4" fillId="4" borderId="16" xfId="1" applyFont="1" applyFill="1" applyBorder="1" applyAlignment="1">
      <alignment horizontal="right" vertical="center" wrapText="1"/>
    </xf>
    <xf numFmtId="43" fontId="5" fillId="4" borderId="4" xfId="1" applyFont="1" applyFill="1" applyBorder="1" applyAlignment="1">
      <alignment horizontal="right" vertical="center" wrapText="1"/>
    </xf>
    <xf numFmtId="43" fontId="5" fillId="4" borderId="18" xfId="1" applyFont="1" applyFill="1" applyBorder="1" applyAlignment="1">
      <alignment horizontal="right" vertical="center" wrapText="1"/>
    </xf>
    <xf numFmtId="43" fontId="4" fillId="4" borderId="10" xfId="1" applyFont="1" applyFill="1" applyBorder="1" applyAlignment="1">
      <alignment horizontal="right" vertical="center"/>
    </xf>
    <xf numFmtId="43" fontId="4" fillId="4" borderId="1" xfId="1" applyFont="1" applyFill="1" applyBorder="1" applyAlignment="1">
      <alignment horizontal="right" vertical="center"/>
    </xf>
    <xf numFmtId="43" fontId="4" fillId="4" borderId="1" xfId="1" applyFont="1" applyFill="1" applyBorder="1" applyAlignment="1">
      <alignment horizontal="right"/>
    </xf>
    <xf numFmtId="43" fontId="5" fillId="4" borderId="18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3" fontId="4" fillId="4" borderId="28" xfId="1" applyFont="1" applyFill="1" applyBorder="1" applyAlignment="1">
      <alignment horizontal="right" vertical="center" wrapText="1"/>
    </xf>
    <xf numFmtId="43" fontId="5" fillId="4" borderId="5" xfId="1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righ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topLeftCell="A13" zoomScale="120" zoomScaleNormal="120" workbookViewId="0">
      <selection activeCell="B23" sqref="B23"/>
    </sheetView>
  </sheetViews>
  <sheetFormatPr defaultRowHeight="15" x14ac:dyDescent="0.25"/>
  <cols>
    <col min="1" max="1" width="12.28515625" customWidth="1"/>
    <col min="2" max="2" width="54.85546875" customWidth="1"/>
    <col min="3" max="4" width="15.7109375" style="13" customWidth="1"/>
    <col min="5" max="5" width="11.28515625" customWidth="1"/>
  </cols>
  <sheetData>
    <row r="1" spans="1:5" x14ac:dyDescent="0.25">
      <c r="A1" s="73" t="s">
        <v>0</v>
      </c>
      <c r="B1" s="73"/>
      <c r="C1" s="73"/>
      <c r="D1" s="73"/>
    </row>
    <row r="2" spans="1:5" x14ac:dyDescent="0.25">
      <c r="A2" s="73" t="s">
        <v>34</v>
      </c>
      <c r="B2" s="73"/>
      <c r="C2" s="73"/>
      <c r="D2" s="73"/>
    </row>
    <row r="3" spans="1:5" ht="9.75" customHeight="1" thickBot="1" x14ac:dyDescent="0.3">
      <c r="A3" s="74" t="s">
        <v>32</v>
      </c>
      <c r="B3" s="74"/>
      <c r="C3" s="74"/>
      <c r="D3" s="74"/>
      <c r="E3" s="2"/>
    </row>
    <row r="4" spans="1:5" ht="24.75" thickBot="1" x14ac:dyDescent="0.3">
      <c r="A4" s="3" t="s">
        <v>1</v>
      </c>
      <c r="B4" s="4" t="s">
        <v>2</v>
      </c>
      <c r="C4" s="9" t="s">
        <v>3</v>
      </c>
      <c r="D4" s="10" t="s">
        <v>21</v>
      </c>
    </row>
    <row r="5" spans="1:5" ht="15.75" thickBot="1" x14ac:dyDescent="0.3">
      <c r="A5" s="75" t="s">
        <v>4</v>
      </c>
      <c r="B5" s="76"/>
      <c r="C5" s="76"/>
      <c r="D5" s="77"/>
    </row>
    <row r="6" spans="1:5" x14ac:dyDescent="0.25">
      <c r="A6" s="32">
        <v>85154</v>
      </c>
      <c r="B6" s="33" t="s">
        <v>5</v>
      </c>
      <c r="C6" s="44">
        <v>315286</v>
      </c>
      <c r="D6" s="45">
        <f>C6</f>
        <v>315286</v>
      </c>
      <c r="E6" s="14"/>
    </row>
    <row r="7" spans="1:5" x14ac:dyDescent="0.25">
      <c r="A7" s="34">
        <v>85202</v>
      </c>
      <c r="B7" s="6" t="s">
        <v>6</v>
      </c>
      <c r="C7" s="46">
        <v>1932420</v>
      </c>
      <c r="D7" s="47">
        <f>C7</f>
        <v>1932420</v>
      </c>
      <c r="E7" s="14"/>
    </row>
    <row r="8" spans="1:5" ht="50.25" customHeight="1" x14ac:dyDescent="0.25">
      <c r="A8" s="35">
        <v>85213</v>
      </c>
      <c r="B8" s="6" t="s">
        <v>27</v>
      </c>
      <c r="C8" s="48">
        <v>102215</v>
      </c>
      <c r="D8" s="42">
        <v>0</v>
      </c>
      <c r="E8" s="14"/>
    </row>
    <row r="9" spans="1:5" ht="30" x14ac:dyDescent="0.25">
      <c r="A9" s="35">
        <v>85214</v>
      </c>
      <c r="B9" s="6" t="s">
        <v>28</v>
      </c>
      <c r="C9" s="49">
        <v>1248000</v>
      </c>
      <c r="D9" s="42">
        <f>C9-199000</f>
        <v>1049000</v>
      </c>
      <c r="E9" s="14"/>
    </row>
    <row r="10" spans="1:5" x14ac:dyDescent="0.25">
      <c r="A10" s="34">
        <v>85216</v>
      </c>
      <c r="B10" s="6" t="s">
        <v>7</v>
      </c>
      <c r="C10" s="46">
        <v>889000</v>
      </c>
      <c r="D10" s="47">
        <v>0</v>
      </c>
      <c r="E10" s="14"/>
    </row>
    <row r="11" spans="1:5" x14ac:dyDescent="0.25">
      <c r="A11" s="34">
        <v>85219</v>
      </c>
      <c r="B11" s="6" t="s">
        <v>26</v>
      </c>
      <c r="C11" s="50">
        <v>3791731</v>
      </c>
      <c r="D11" s="47">
        <f>C11-521000</f>
        <v>3270731</v>
      </c>
      <c r="E11" s="14"/>
    </row>
    <row r="12" spans="1:5" x14ac:dyDescent="0.25">
      <c r="A12" s="34">
        <v>85228</v>
      </c>
      <c r="B12" s="6" t="s">
        <v>8</v>
      </c>
      <c r="C12" s="46">
        <v>2282351</v>
      </c>
      <c r="D12" s="47">
        <f>C12</f>
        <v>2282351</v>
      </c>
      <c r="E12" s="14"/>
    </row>
    <row r="13" spans="1:5" x14ac:dyDescent="0.25">
      <c r="A13" s="40">
        <v>85230</v>
      </c>
      <c r="B13" s="41" t="s">
        <v>29</v>
      </c>
      <c r="C13" s="51">
        <v>420000</v>
      </c>
      <c r="D13" s="43">
        <v>0</v>
      </c>
      <c r="E13" s="14"/>
    </row>
    <row r="14" spans="1:5" ht="45" customHeight="1" x14ac:dyDescent="0.25">
      <c r="A14" s="35">
        <v>85502</v>
      </c>
      <c r="B14" s="6" t="s">
        <v>22</v>
      </c>
      <c r="C14" s="49">
        <v>2721635</v>
      </c>
      <c r="D14" s="42">
        <f>C14</f>
        <v>2721635</v>
      </c>
      <c r="E14" s="14"/>
    </row>
    <row r="15" spans="1:5" ht="15" customHeight="1" thickBot="1" x14ac:dyDescent="0.3">
      <c r="A15" s="38">
        <v>85504</v>
      </c>
      <c r="B15" s="8" t="s">
        <v>23</v>
      </c>
      <c r="C15" s="52">
        <v>330766</v>
      </c>
      <c r="D15" s="53">
        <f>C15</f>
        <v>330766</v>
      </c>
      <c r="E15" s="14"/>
    </row>
    <row r="16" spans="1:5" ht="15.75" thickBot="1" x14ac:dyDescent="0.3">
      <c r="A16" s="62" t="s">
        <v>10</v>
      </c>
      <c r="B16" s="63"/>
      <c r="C16" s="54">
        <f>SUM(C6:C15)</f>
        <v>14033404</v>
      </c>
      <c r="D16" s="54">
        <f>SUM(D6:D15)</f>
        <v>11902189</v>
      </c>
      <c r="E16" s="14"/>
    </row>
    <row r="17" spans="1:5" ht="15.75" thickBot="1" x14ac:dyDescent="0.3">
      <c r="A17" s="62" t="s">
        <v>11</v>
      </c>
      <c r="B17" s="64"/>
      <c r="C17" s="64"/>
      <c r="D17" s="65"/>
      <c r="E17" s="14"/>
    </row>
    <row r="18" spans="1:5" x14ac:dyDescent="0.25">
      <c r="A18" s="32">
        <v>85195</v>
      </c>
      <c r="B18" s="33" t="s">
        <v>9</v>
      </c>
      <c r="C18" s="56">
        <v>12000</v>
      </c>
      <c r="D18" s="45">
        <v>0</v>
      </c>
      <c r="E18" s="14"/>
    </row>
    <row r="19" spans="1:5" x14ac:dyDescent="0.25">
      <c r="A19" s="34">
        <v>85228</v>
      </c>
      <c r="B19" s="6" t="s">
        <v>8</v>
      </c>
      <c r="C19" s="57">
        <v>122000</v>
      </c>
      <c r="D19" s="47">
        <v>0</v>
      </c>
      <c r="E19" s="14"/>
    </row>
    <row r="20" spans="1:5" x14ac:dyDescent="0.25">
      <c r="A20" s="34">
        <v>85501</v>
      </c>
      <c r="B20" s="6" t="s">
        <v>24</v>
      </c>
      <c r="C20" s="57">
        <v>25000000</v>
      </c>
      <c r="D20" s="47">
        <v>0</v>
      </c>
      <c r="E20" s="14"/>
    </row>
    <row r="21" spans="1:5" ht="44.25" customHeight="1" x14ac:dyDescent="0.25">
      <c r="A21" s="35">
        <v>85502</v>
      </c>
      <c r="B21" s="6" t="s">
        <v>22</v>
      </c>
      <c r="C21" s="58">
        <v>7529000</v>
      </c>
      <c r="D21" s="42">
        <v>0</v>
      </c>
      <c r="E21" s="14"/>
    </row>
    <row r="22" spans="1:5" ht="15" customHeight="1" x14ac:dyDescent="0.25">
      <c r="A22" s="35">
        <v>85504</v>
      </c>
      <c r="B22" s="6" t="s">
        <v>23</v>
      </c>
      <c r="C22" s="58">
        <v>1100000</v>
      </c>
      <c r="D22" s="42">
        <v>0</v>
      </c>
      <c r="E22" s="14"/>
    </row>
    <row r="23" spans="1:5" ht="83.25" customHeight="1" x14ac:dyDescent="0.25">
      <c r="A23" s="35">
        <v>85513</v>
      </c>
      <c r="B23" s="6" t="s">
        <v>30</v>
      </c>
      <c r="C23" s="58">
        <v>122000</v>
      </c>
      <c r="D23" s="42">
        <v>0</v>
      </c>
      <c r="E23" s="14"/>
    </row>
    <row r="24" spans="1:5" ht="15.75" thickBot="1" x14ac:dyDescent="0.3">
      <c r="A24" s="68" t="s">
        <v>10</v>
      </c>
      <c r="B24" s="69"/>
      <c r="C24" s="59">
        <f>SUM(C18:C23)</f>
        <v>33885000</v>
      </c>
      <c r="D24" s="55">
        <f>SUM(D18:D23)</f>
        <v>0</v>
      </c>
      <c r="E24" s="14"/>
    </row>
    <row r="25" spans="1:5" ht="15.75" thickBot="1" x14ac:dyDescent="0.3">
      <c r="A25" s="70" t="s">
        <v>12</v>
      </c>
      <c r="B25" s="71"/>
      <c r="C25" s="71"/>
      <c r="D25" s="72"/>
      <c r="E25" s="14"/>
    </row>
    <row r="26" spans="1:5" x14ac:dyDescent="0.25">
      <c r="A26" s="32">
        <v>85218</v>
      </c>
      <c r="B26" s="33" t="s">
        <v>13</v>
      </c>
      <c r="C26" s="17">
        <v>566600</v>
      </c>
      <c r="D26" s="26">
        <f>C26</f>
        <v>566600</v>
      </c>
      <c r="E26" s="14"/>
    </row>
    <row r="27" spans="1:5" ht="30" x14ac:dyDescent="0.25">
      <c r="A27" s="35">
        <v>85220</v>
      </c>
      <c r="B27" s="6" t="s">
        <v>14</v>
      </c>
      <c r="C27" s="19">
        <v>28713</v>
      </c>
      <c r="D27" s="28">
        <f>C27</f>
        <v>28713</v>
      </c>
      <c r="E27" s="14"/>
    </row>
    <row r="28" spans="1:5" x14ac:dyDescent="0.25">
      <c r="A28" s="34">
        <v>85324</v>
      </c>
      <c r="B28" s="6" t="s">
        <v>15</v>
      </c>
      <c r="C28" s="18">
        <v>68018</v>
      </c>
      <c r="D28" s="27">
        <f>C28</f>
        <v>68018</v>
      </c>
      <c r="E28" s="14"/>
    </row>
    <row r="29" spans="1:5" x14ac:dyDescent="0.25">
      <c r="A29" s="34">
        <v>85508</v>
      </c>
      <c r="B29" s="6" t="s">
        <v>25</v>
      </c>
      <c r="C29" s="18">
        <v>1473390</v>
      </c>
      <c r="D29" s="27">
        <f>C29</f>
        <v>1473390</v>
      </c>
      <c r="E29" s="14"/>
    </row>
    <row r="30" spans="1:5" ht="15" customHeight="1" thickBot="1" x14ac:dyDescent="0.3">
      <c r="A30" s="38">
        <v>85510</v>
      </c>
      <c r="B30" s="8" t="s">
        <v>31</v>
      </c>
      <c r="C30" s="21">
        <v>74674</v>
      </c>
      <c r="D30" s="29">
        <f>C30</f>
        <v>74674</v>
      </c>
      <c r="E30" s="14"/>
    </row>
    <row r="31" spans="1:5" ht="15.75" thickBot="1" x14ac:dyDescent="0.3">
      <c r="A31" s="68" t="s">
        <v>10</v>
      </c>
      <c r="B31" s="69"/>
      <c r="C31" s="23">
        <f>SUM(C26:C30)</f>
        <v>2211395</v>
      </c>
      <c r="D31" s="23">
        <f>SUM(D26:D30)</f>
        <v>2211395</v>
      </c>
      <c r="E31" s="14"/>
    </row>
    <row r="32" spans="1:5" ht="15.75" thickBot="1" x14ac:dyDescent="0.3">
      <c r="A32" s="62" t="s">
        <v>16</v>
      </c>
      <c r="B32" s="64"/>
      <c r="C32" s="64"/>
      <c r="D32" s="65"/>
      <c r="E32" s="14"/>
    </row>
    <row r="33" spans="1:5" x14ac:dyDescent="0.25">
      <c r="A33" s="39">
        <v>85205</v>
      </c>
      <c r="B33" s="33" t="s">
        <v>17</v>
      </c>
      <c r="C33" s="17">
        <v>420000</v>
      </c>
      <c r="D33" s="45">
        <v>0</v>
      </c>
      <c r="E33" s="14"/>
    </row>
    <row r="34" spans="1:5" x14ac:dyDescent="0.25">
      <c r="A34" s="36">
        <v>85504</v>
      </c>
      <c r="B34" s="6" t="s">
        <v>23</v>
      </c>
      <c r="C34" s="20">
        <v>23000</v>
      </c>
      <c r="D34" s="78">
        <v>0</v>
      </c>
      <c r="E34" s="14"/>
    </row>
    <row r="35" spans="1:5" ht="15" customHeight="1" x14ac:dyDescent="0.25">
      <c r="A35" s="34">
        <v>85508</v>
      </c>
      <c r="B35" s="6" t="s">
        <v>25</v>
      </c>
      <c r="C35" s="18">
        <v>363000</v>
      </c>
      <c r="D35" s="47">
        <v>0</v>
      </c>
      <c r="E35" s="14"/>
    </row>
    <row r="36" spans="1:5" ht="15" customHeight="1" thickBot="1" x14ac:dyDescent="0.3">
      <c r="A36" s="38">
        <v>85510</v>
      </c>
      <c r="B36" s="8" t="s">
        <v>31</v>
      </c>
      <c r="C36" s="21">
        <v>69000</v>
      </c>
      <c r="D36" s="53">
        <v>0</v>
      </c>
      <c r="E36" s="14"/>
    </row>
    <row r="37" spans="1:5" ht="15.75" thickBot="1" x14ac:dyDescent="0.3">
      <c r="A37" s="62" t="s">
        <v>10</v>
      </c>
      <c r="B37" s="63"/>
      <c r="C37" s="22">
        <f>SUM(C33:C36)</f>
        <v>875000</v>
      </c>
      <c r="D37" s="79">
        <f>SUM(D33:D36)</f>
        <v>0</v>
      </c>
      <c r="E37" s="14"/>
    </row>
    <row r="38" spans="1:5" ht="15.75" thickBot="1" x14ac:dyDescent="0.3">
      <c r="A38" s="62" t="s">
        <v>18</v>
      </c>
      <c r="B38" s="64"/>
      <c r="C38" s="64"/>
      <c r="D38" s="65"/>
      <c r="E38" s="14"/>
    </row>
    <row r="39" spans="1:5" ht="15" customHeight="1" thickBot="1" x14ac:dyDescent="0.3">
      <c r="A39" s="37">
        <v>85508</v>
      </c>
      <c r="B39" s="7" t="s">
        <v>25</v>
      </c>
      <c r="C39" s="24">
        <v>167316</v>
      </c>
      <c r="D39" s="31">
        <f>C39</f>
        <v>167316</v>
      </c>
      <c r="E39" s="14"/>
    </row>
    <row r="40" spans="1:5" ht="15.75" thickBot="1" x14ac:dyDescent="0.3">
      <c r="A40" s="62" t="s">
        <v>10</v>
      </c>
      <c r="B40" s="63"/>
      <c r="C40" s="22">
        <f>C39</f>
        <v>167316</v>
      </c>
      <c r="D40" s="30">
        <f>D39</f>
        <v>167316</v>
      </c>
      <c r="E40" s="14"/>
    </row>
    <row r="41" spans="1:5" ht="15.75" thickBot="1" x14ac:dyDescent="0.3">
      <c r="A41" s="66" t="s">
        <v>19</v>
      </c>
      <c r="B41" s="67"/>
      <c r="C41" s="25">
        <f>C16+C24+C31+C37+C40</f>
        <v>51172115</v>
      </c>
      <c r="D41" s="80">
        <f>D16+D24+D31+D37+D40</f>
        <v>14280900</v>
      </c>
      <c r="E41" s="14"/>
    </row>
    <row r="42" spans="1:5" x14ac:dyDescent="0.25">
      <c r="A42" s="5" t="s">
        <v>20</v>
      </c>
      <c r="B42" s="5"/>
      <c r="C42" s="11"/>
      <c r="D42" s="11"/>
    </row>
    <row r="43" spans="1:5" x14ac:dyDescent="0.25">
      <c r="A43" s="1"/>
      <c r="B43" s="1"/>
      <c r="C43" s="12"/>
      <c r="D43" s="12"/>
    </row>
    <row r="44" spans="1:5" x14ac:dyDescent="0.25">
      <c r="A44" s="60" t="s">
        <v>33</v>
      </c>
      <c r="B44" s="61"/>
      <c r="C44" s="61"/>
      <c r="D44" s="61"/>
    </row>
    <row r="45" spans="1:5" x14ac:dyDescent="0.25">
      <c r="A45" s="15"/>
      <c r="B45" s="15"/>
      <c r="C45" s="16"/>
      <c r="D45" s="16"/>
    </row>
    <row r="46" spans="1:5" x14ac:dyDescent="0.25">
      <c r="A46" s="15"/>
      <c r="B46" s="15"/>
      <c r="C46" s="16"/>
      <c r="D46" s="16"/>
    </row>
  </sheetData>
  <mergeCells count="15">
    <mergeCell ref="A17:D17"/>
    <mergeCell ref="A24:B24"/>
    <mergeCell ref="A25:D25"/>
    <mergeCell ref="A31:B31"/>
    <mergeCell ref="A1:D1"/>
    <mergeCell ref="A2:D2"/>
    <mergeCell ref="A3:D3"/>
    <mergeCell ref="A5:D5"/>
    <mergeCell ref="A16:B16"/>
    <mergeCell ref="A44:D44"/>
    <mergeCell ref="A37:B37"/>
    <mergeCell ref="A38:D38"/>
    <mergeCell ref="A40:B40"/>
    <mergeCell ref="A32:D32"/>
    <mergeCell ref="A41:B41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2020-02-24T07:41:50Z</dcterms:modified>
</cp:coreProperties>
</file>