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2260" windowHeight="12645"/>
  </bookViews>
  <sheets>
    <sheet name="Arkusz1" sheetId="2" r:id="rId1"/>
    <sheet name="Arkusz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2" l="1"/>
  <c r="B28" i="2" l="1"/>
  <c r="B29" i="2" s="1"/>
  <c r="B30" i="2" s="1"/>
  <c r="B31" i="2" s="1"/>
  <c r="B32" i="2" s="1"/>
  <c r="B34" i="2" s="1"/>
  <c r="B35" i="2" s="1"/>
  <c r="B36" i="2" s="1"/>
  <c r="B37" i="2" s="1"/>
  <c r="B38" i="2" s="1"/>
  <c r="B39" i="2" s="1"/>
  <c r="B40" i="2" s="1"/>
  <c r="B41" i="2" s="1"/>
  <c r="B42" i="2" l="1"/>
  <c r="B43" i="2" s="1"/>
  <c r="B44" i="2" s="1"/>
  <c r="B45" i="2" s="1"/>
  <c r="B46" i="2" s="1"/>
  <c r="B47" i="2" s="1"/>
  <c r="B49" i="2" s="1"/>
  <c r="E22" i="2"/>
  <c r="E217" i="2" l="1"/>
  <c r="E194" i="2"/>
  <c r="E172" i="2"/>
  <c r="E169" i="2" l="1"/>
  <c r="E166" i="2"/>
  <c r="E163" i="2"/>
  <c r="E161" i="2"/>
  <c r="E164" i="2" s="1"/>
  <c r="E167" i="2" s="1"/>
  <c r="E151" i="2"/>
  <c r="E148" i="2"/>
  <c r="E141" i="2"/>
  <c r="E142" i="2" s="1"/>
  <c r="E146" i="2" s="1"/>
  <c r="E149" i="2" s="1"/>
  <c r="B51" i="2" l="1"/>
  <c r="B52" i="2" s="1"/>
  <c r="B53" i="2" s="1"/>
  <c r="B54" i="2" s="1"/>
  <c r="B56" i="2" s="1"/>
  <c r="B57" i="2" s="1"/>
  <c r="B58" i="2" s="1"/>
  <c r="B59" i="2" s="1"/>
  <c r="B61" i="2" s="1"/>
  <c r="B62" i="2" s="1"/>
  <c r="B63" i="2" s="1"/>
  <c r="B64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3" i="2" s="1"/>
  <c r="B84" i="2" s="1"/>
  <c r="B85" i="2" s="1"/>
  <c r="B86" i="2" s="1"/>
  <c r="B87" i="2" s="1"/>
  <c r="B88" i="2" s="1"/>
  <c r="B89" i="2" l="1"/>
  <c r="B91" i="2" s="1"/>
  <c r="B92" i="2" s="1"/>
  <c r="B93" i="2" s="1"/>
  <c r="B94" i="2" s="1"/>
  <c r="B95" i="2" s="1"/>
  <c r="B96" i="2" s="1"/>
  <c r="B98" i="2" s="1"/>
  <c r="B99" i="2" s="1"/>
  <c r="B100" i="2" s="1"/>
  <c r="B103" i="2" s="1"/>
  <c r="B104" i="2" s="1"/>
  <c r="B105" i="2" s="1"/>
  <c r="B106" i="2" s="1"/>
  <c r="B107" i="2" s="1"/>
  <c r="B109" i="2" s="1"/>
  <c r="B110" i="2" s="1"/>
  <c r="B111" i="2" s="1"/>
  <c r="B112" i="2" s="1"/>
  <c r="B113" i="2" s="1"/>
  <c r="B114" i="2" s="1"/>
  <c r="B115" i="2" s="1"/>
  <c r="B117" i="2" s="1"/>
  <c r="B118" i="2" s="1"/>
  <c r="B119" i="2" s="1"/>
  <c r="B120" i="2" s="1"/>
  <c r="B121" i="2" s="1"/>
  <c r="B122" i="2" s="1"/>
  <c r="B123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</calcChain>
</file>

<file path=xl/sharedStrings.xml><?xml version="1.0" encoding="utf-8"?>
<sst xmlns="http://schemas.openxmlformats.org/spreadsheetml/2006/main" count="416" uniqueCount="224">
  <si>
    <t>Nr poz.</t>
  </si>
  <si>
    <t>Opis robót</t>
  </si>
  <si>
    <t>Jm</t>
  </si>
  <si>
    <t>Ilość</t>
  </si>
  <si>
    <t>cena jednostkowa [zł]</t>
  </si>
  <si>
    <t>wartość [zł]</t>
  </si>
  <si>
    <t>1</t>
  </si>
  <si>
    <t>ROBOTY PRZYGOTOWAWCZE I ROZBIÓRKOWE</t>
  </si>
  <si>
    <t>km</t>
  </si>
  <si>
    <t>m2</t>
  </si>
  <si>
    <t>m3</t>
  </si>
  <si>
    <t>m</t>
  </si>
  <si>
    <t>ROBOTY ZIEMNE</t>
  </si>
  <si>
    <t>szt.</t>
  </si>
  <si>
    <t>szt</t>
  </si>
  <si>
    <t>Załącznik nr 2
do umowy nr WIM/…./2019
z dnia ……………2019 r.</t>
  </si>
  <si>
    <t>VAT</t>
  </si>
  <si>
    <t>Roboty pomiarowe przy liniowych robotach ziemnych - trasa drogi w terenie równinnym</t>
  </si>
  <si>
    <t>Rozebranie krawężników betonowych 15x30 cm na podsypce piaskowej</t>
  </si>
  <si>
    <t>Rozebranie słupków do znaków</t>
  </si>
  <si>
    <t>PODBUDOWY I KRAWĘŻNIKI</t>
  </si>
  <si>
    <t>Ława pod krawężniki betonowa z oporem</t>
  </si>
  <si>
    <t>Krawężniki betonowe wystające o wymiarach 15x30 cm na podsypce piaskowej</t>
  </si>
  <si>
    <t>Krawężniki betonowe wtopione o wymiarach 12x25 cm na podsypce cementowo-piaskowej</t>
  </si>
  <si>
    <t>Obrzeża betonowe o wymiarach 30x8 cm na podsypce piaskowej z wypełnieniem spoin zaprawą cementową</t>
  </si>
  <si>
    <t>Układanie nawierzchni zjazdów i zatok postojowych oraz progów zwalniających z betonowej kostki brukowej barwionej gr. 8 cm - 21-50 elementów/m2</t>
  </si>
  <si>
    <t>Układanie nawierzchni chodników i placów z betonowej kostki brukowej gr. 8 cm - 21-50 elementów/m2</t>
  </si>
  <si>
    <t>NAWIERZCHNIA</t>
  </si>
  <si>
    <t>REGULACJE WYSOKOŚCIOWE ISTNIEJ ĄCYCH URZĄDZEŃ</t>
  </si>
  <si>
    <t>MAŁA ARCHITEKTURA</t>
  </si>
  <si>
    <t>Oznakowanie pionowe - znaki drogowe na słupkach ocynkowanych</t>
  </si>
  <si>
    <t>Plantowanie poboczy, humusowanie z obsianiem trawą terenów zielonych</t>
  </si>
  <si>
    <t>Pielęgnacja zieleni z podkrzesaniem krzewów i prześwietleniem korony drzew, żywopłotów i krewów</t>
  </si>
  <si>
    <t>kpl</t>
  </si>
  <si>
    <t>Regulacja pionowa studzienek dla włazów kanałowych</t>
  </si>
  <si>
    <t>Regulacja pionowa studzienek dla kratek ściekowych ulicznych</t>
  </si>
  <si>
    <t>Regulacja pionowa studzienek dla zaworów wodociągowych i gazowych</t>
  </si>
  <si>
    <t>Regulacja pionowa studzienek dla studzienek telefonicznych</t>
  </si>
  <si>
    <t>BRANŻA SANITARNA</t>
  </si>
  <si>
    <t>ROBOTY ROZBIÓRKOWE</t>
  </si>
  <si>
    <t>Roboty ziemne-układanie kabli i przepustów</t>
  </si>
  <si>
    <t>Ręczne kopanie rowów dla kabli o głębok.do 0.8 m i szer.dna do 0.4 w gruncie kat. III</t>
  </si>
  <si>
    <t>Nasypanie warstwy piasku grubości 0.1 m na dno rowu kablowego o szer.do 0.4 m</t>
  </si>
  <si>
    <t>Ręczne zasypywanie rowów dla kabli o głębok.do 0.6 m i szer.dna do 0.4 m w gruncie kat. III</t>
  </si>
  <si>
    <t>Ręczne układanie kabli wielożyłowych o masie do 1.0 kg/m na napięcie znamionowe poniżej 110 kV w rowach kablowych  Kabel YAKY 4x35mm2 0,4kV</t>
  </si>
  <si>
    <t>Układanie kabli wielożyłowych o masie do 1.0 kg/m na napięcie znamionowe poniżej 110 kV w rurach pustakach lub kanałach zamkniętych  Kabel YAKY 4x35mm2</t>
  </si>
  <si>
    <t>Ręczne układanie bednarki FeZn 25x4 w gotowym wykopie</t>
  </si>
  <si>
    <t>Montaż głowic kablowych - zarobienie na sucho końca kabla Al 4-żyłowego o przekroju do 50 mm2 na napięcie do 1 kV o izolacji i powłoce z tworzyw sztucznych</t>
  </si>
  <si>
    <t>Wykopy pionowe ręczne w gruncie nienawodnionym kat. III-IV dla urządzenia przeciskowego wraz z jego zasypaniem</t>
  </si>
  <si>
    <t>Mechaniczne przepychanie rur z PCV o średnicy do 125 mm pod drogami i nasypami</t>
  </si>
  <si>
    <t>Rozebranie chodników, wysepek przystankowych i przejść dla pieszych z płyt betonowych 50x50x7 cm na podsypce piaskowej</t>
  </si>
  <si>
    <t>Chodniki z płyt betonowych 50x50x7 cm na podsypce piaskowej z wypełnieniem spoin piaskiem</t>
  </si>
  <si>
    <t>Rozebranie nawierzchni z kostki betonowej 14x12 cm lub żużlowej 14x14 cm na podsypce piaskowej z wypełnieniem spoin piaskiem</t>
  </si>
  <si>
    <t>Nawierzchnie z kostki brukowej betonowej grubość 8 cm na podsypce piaskowej</t>
  </si>
  <si>
    <t>Przewody izolowane jednożyłowe  LY16 mm2 wciągane do słupów /13x1,5m /</t>
  </si>
  <si>
    <t>m-1 przew</t>
  </si>
  <si>
    <t>Montaż głowic kablowych - zarobienie na sucho końca kabla Cu 1-żyłowego o przekroju do 16 mm2 na napięcie do 1 kV o izolacji i powłoce z tworzyw sztucznych</t>
  </si>
  <si>
    <t>Montaż słupów oświetleniowych i opraw .</t>
  </si>
  <si>
    <t>Wykopy ręczne o głębok.do 1.5 m w gruncie kat. III wraz z zasypaniem dla słupow oświetleniowych</t>
  </si>
  <si>
    <t>Mechaniczne stawianie słupów oświetleniowych o masie do 300 kg w gruncie kat.I-III</t>
  </si>
  <si>
    <t>Montaż wysięgników rurowych o ciężarze do 30 kg na słupie  wysięgnik WR-6A/1</t>
  </si>
  <si>
    <t>Wciąganie przewodów z udziałem podnośnika samochodowego w słup lub rury osłonowe  8m na słup</t>
  </si>
  <si>
    <t>Tablica bezpiecznikowa wnękowa typ IZK-2</t>
  </si>
  <si>
    <t>Pomiary elektryczne</t>
  </si>
  <si>
    <t>Badanie linii kablowej o ilości żył do 4</t>
  </si>
  <si>
    <t>odc.</t>
  </si>
  <si>
    <t>Pierwszy pomiar skuteczności zerowania</t>
  </si>
  <si>
    <t>pomiar.</t>
  </si>
  <si>
    <t>Następny pomiar skuteczności zerowania</t>
  </si>
  <si>
    <t>Pierwszy pomiar uziemienia ochronnego lub roboczego</t>
  </si>
  <si>
    <t>Następny pomiar uziemienia ochronnego lub roboczego</t>
  </si>
  <si>
    <t>Pomiar natężenia oświetlenia</t>
  </si>
  <si>
    <t>punkt</t>
  </si>
  <si>
    <t>Demontaż istniejących słupów oświetleniowych</t>
  </si>
  <si>
    <t>Demontaż wysięgników rurowych o ciężarze do 30 kg mocowanych na słupie lub ścianie</t>
  </si>
  <si>
    <t>Demontaż opraw oświetlenia zewnętrznego na trzpieniu słupa lub wysięgniku</t>
  </si>
  <si>
    <t xml:space="preserve">Transp.wewn.mat.sztukowych o masie 200-1000 kg </t>
  </si>
  <si>
    <t>BRANŻA ELEKTRYCZNA</t>
  </si>
  <si>
    <t>ZAKRES GMINY</t>
  </si>
  <si>
    <t>BRANŻA DROGOWA</t>
  </si>
  <si>
    <t xml:space="preserve">Wykopy oraz przekopy wykonywane koparkami przedsiębiernymi 0.60 m3 na odkład w gruncie kat.III </t>
  </si>
  <si>
    <t xml:space="preserve">szt.
</t>
  </si>
  <si>
    <t xml:space="preserve">kpl.
</t>
  </si>
  <si>
    <t>stud</t>
  </si>
  <si>
    <t xml:space="preserve">m3
</t>
  </si>
  <si>
    <t xml:space="preserve">Wykopy liniowe szer. 0.8-1.5 m pod fundamenty, rurociągi, kolektory w grun- tach suchych  z wydobyciem urobku łopatą lub wyciągiem ręcznymkat. III-IV; głębokość do 3.0 m </t>
  </si>
  <si>
    <t xml:space="preserve">Zagęszczenie nasypów ubijakami mechanicznymi; grunty sypkie kat. I-III
</t>
  </si>
  <si>
    <t xml:space="preserve">Zasypywanie wykopów liniowych o ścianach pionowych głębokości do 3.0 m i szer. 0.8-1.5 m; kat. gr. III-IV
</t>
  </si>
  <si>
    <t>Pełne umocnienie pionowych ścian wykopów liniowych o głębokości do 3.0 m palami szalunkowymi (wypraskami) w gruntach suchych kat.II-IV wraz z rozbiórką</t>
  </si>
  <si>
    <t xml:space="preserve">Próba wodna szczelności kanałów rurowych o śr.nominalnej do 150 mm
</t>
  </si>
  <si>
    <t xml:space="preserve">Próba wodna szczelności kanałów rurowych o śr.nominalnej 300 mm
</t>
  </si>
  <si>
    <t xml:space="preserve">Studnie rewizyjne z kręgów betonowych o śr. 1000 mm w gotowym wykopie o głębok. 3m
</t>
  </si>
  <si>
    <t xml:space="preserve">Studzienki ściekowe uliczne betonowe o śr.500 mm z osadnikiem bez syfonu - wpust boczny
</t>
  </si>
  <si>
    <t xml:space="preserve">Studzienki ściekowe uliczne betonowe o śr.450 mm z osadnikiem bez syfonu
</t>
  </si>
  <si>
    <t xml:space="preserve">Kanały z rur PVC łączonych na wcisk o śr. zewn. 160 mm
</t>
  </si>
  <si>
    <t xml:space="preserve">Kanały z rur PVC łączonych na wcisk o śr. zewn. 315 mm
</t>
  </si>
  <si>
    <t xml:space="preserve">Demontaż wpustu żeliwnego podwórzowego
</t>
  </si>
  <si>
    <t xml:space="preserve">Demontaż włazu żeliwnego
</t>
  </si>
  <si>
    <t xml:space="preserve">Demontaż studni rewizyjnych z kregów betonowych o śr. 1000 mm w gotowym wykopie o głęb. 3 m
</t>
  </si>
  <si>
    <t>Demontaż studzienek ściekowych ulicznych betonowych o śr. 500 mm z osad- nikiem bez syfonu</t>
  </si>
  <si>
    <t xml:space="preserve">Demontaż rurociągu kamionkowego kielichowego o śr.nom. 300 mm uszczel- nionego cementem
</t>
  </si>
  <si>
    <t>ROBOTY KANALIZACYJNE</t>
  </si>
  <si>
    <t xml:space="preserve">Podłoża pod kanały i obiekty z materiałów sypkich grub. 15 cm
</t>
  </si>
  <si>
    <t xml:space="preserve">Zasypywanie wykopów spycharkami z przemieszczeniem gruntu na  w gruncie kat. I-III
</t>
  </si>
  <si>
    <t>Razem netto zakres Gminy</t>
  </si>
  <si>
    <t>Razem brutto zakres Gminy</t>
  </si>
  <si>
    <t>ZAKRES ZWIK</t>
  </si>
  <si>
    <t>Pomiary przy wykopach dla rurociągów w terenie równin- nym i nizinnym - obsługa gedodezyjna</t>
  </si>
  <si>
    <t>kpl.</t>
  </si>
  <si>
    <t>Wykopy oraz przekopy wykonywane koparkami przedsię- biernymi 0.40 m3 na odkład w gruncie kat.I-II</t>
  </si>
  <si>
    <t>Wykopy liniowe pod fundamenty, rurociągi, kolektory w gruntach suchych kat.I-II z wydobyciem urobku łopatą lub wyciągiem ręcznym głębokość do 3 m -szerokość 0.8-1.5 m</t>
  </si>
  <si>
    <t>Pełne umocnienie pionowych ścian wykopów liniowych o głębokości do 3.0 m palami szalunkowymi (wypraskami) w gruntach suchych kat.I-II wraz z rozbiórką (szer.do 1m)</t>
  </si>
  <si>
    <t>Odwodnienie wykopu z pompowaniem i montażem igłofiltrów</t>
  </si>
  <si>
    <t>Przerzut ścieków w trakcie robót  (przyjeto czas 30  dni) .</t>
  </si>
  <si>
    <t>dni</t>
  </si>
  <si>
    <t>Włączenie do istniejącejących studni  kanalizacji sanitar- nej</t>
  </si>
  <si>
    <t>Kształtki kamionkowe trójniki  o śr. nominalnej 200 mm</t>
  </si>
  <si>
    <t>Kanały z rur kamionkowych kanalizacyjnych o śr. nominal- nej 200 mm łączone na mufę-złączkę</t>
  </si>
  <si>
    <t>Podłoża pod studzienki z recyklatu betonowego o gruboś- ci 20 cm</t>
  </si>
  <si>
    <t>Studnie rewizyjne z kręgów betonowych o śr. 1200 mm w gotowym wykopie o głębok. 2 m.</t>
  </si>
  <si>
    <t>stud.</t>
  </si>
  <si>
    <t>Studnie rewizyjne z kręgów betonowych o śr. 1200 mm w gotowym wykopie za każde 0.5 m różnicy głęb.</t>
  </si>
  <si>
    <t>[0,5m] stud</t>
  </si>
  <si>
    <t xml:space="preserve">Kanały z rur żeliwnych kanalizacyjnych  o śr. nominalnej
200 mm łączone na kielich z uszczelką- Demontaż. Zmia- na nakładów do R - 0,3; do S 0,4.
</t>
  </si>
  <si>
    <t>Oznakowanie trasy wodociągu ułożonego w ziemi taśmą z tworzywa sztucznego</t>
  </si>
  <si>
    <t>Układanie rur ochronnych z PCW o śr.do300 mm w wyko- pie</t>
  </si>
  <si>
    <t>Jednokrotne płukanie sieci  kanalizacyjnej  o śr. nominal- nej do 250 mm</t>
  </si>
  <si>
    <t>odc.200m</t>
  </si>
  <si>
    <t>Próba wodna szczelności kanałów rurowych o śr.nominal- nej do 250 mm</t>
  </si>
  <si>
    <t>odc.-1 próba</t>
  </si>
  <si>
    <t>Powykonawcza inspekcja telewizyjna CCTV kanałów gra- witacyjnych.</t>
  </si>
  <si>
    <t>Zasypywanie wykopów liniowych o ścianach pionowych głębokości do 3 m kat.gr.I-II -szerokość 0.8-1.5 m</t>
  </si>
  <si>
    <t>Zagęszczenie nasypów ubijakami mechanicznymi; grunty sypkie kat. I-III</t>
  </si>
  <si>
    <t>Mechaniczne plantowanie terenu spycharkami gąsienico- wymi o mocy 55 kW (75 KM) w gruncie kat. I-II</t>
  </si>
  <si>
    <t>Wywóz ziemi samochodami samowyładowczymi na odleg- łość do 1 km grunt.kat. I-II</t>
  </si>
  <si>
    <t xml:space="preserve">Wywóz ziemi samochodami samowyładowczymi - za każ- dy nast. 1 km
Krotność = 8
</t>
  </si>
  <si>
    <t>Przebudowa przyłączy kanalizcji sanitarnej</t>
  </si>
  <si>
    <t>Wykopy oraz przekopy wykonywane koparkami przedsię- biernymi 0.40 m3 na odkład w gruncie kat.I-II o szerokości 1,0 m</t>
  </si>
  <si>
    <t>Przerzut ścieków w trakcie robót  (przyjeto czas 15  dni) .</t>
  </si>
  <si>
    <t>Kanały z rur PVC łączonych na wcisk o śr. zewn. 160 mm</t>
  </si>
  <si>
    <t>Kanały z rur kamionkowych kanalizacyjnych typu  o śr. no- minalnej 150 mm łączone na mufę-złączkę</t>
  </si>
  <si>
    <t>Studzienki kanalizacyjne  systemowe "VAWIN" o śr 425 mm - zamknięcie rurą teleskopową</t>
  </si>
  <si>
    <t>Jednokrotne płukanie sieci  kanalizacyjnej  o śr. nominal- nej do 200 mm</t>
  </si>
  <si>
    <t>Próba wodna szczelności kanałów rurowych o śr.nominal- nej do 200 mm</t>
  </si>
  <si>
    <t>odc.1 próba</t>
  </si>
  <si>
    <t>Sieć wodociągowa-Roboty ziemne i montażowe</t>
  </si>
  <si>
    <t>Podłączenie instalacji do sieci wodociągowych - trójniki wbudowane do istniejących rurociągów o śr. 180 mm</t>
  </si>
  <si>
    <t xml:space="preserve">Wykopy oraz przekopy wykonywane koparkami przedsię-
biernymi 0.40 m3 na odkład w gruncie kat.I-II  200 mm
W1-W3-3,50;W5-W10-110,3;W11-W14-44,20;W20-WII-1,
60 110 mm W12-W13-0,50;W16-WI-0,75;W9-HP1-2,30
</t>
  </si>
  <si>
    <t>512.72</t>
  </si>
  <si>
    <t xml:space="preserve">Wykopy liniowe pod fundamenty, rurociągi, kolektory w
gruntach suchych kat.I-II z wydobyciem urobku łopatą lub
wyciągiem ręcznym głębokość do 1.5 m -szerokość 0.8-
1.5 m
</t>
  </si>
  <si>
    <t>90.479</t>
  </si>
  <si>
    <t>804.260</t>
  </si>
  <si>
    <t>Podłączenie instalacji do sieci wodociągowych - trójniki wbudowane do istniejących rurociągów o śr. 125 mm</t>
  </si>
  <si>
    <t>Sieci wodociągowe - rury żeliwne ciśnieniowe kielichowe uszczelniane folią aluminiową o śr. nominalnej 100 mm</t>
  </si>
  <si>
    <t>22.310</t>
  </si>
  <si>
    <t>Sieci wodociągowe - rury żeliwne ciśnieniowe kielichowe uszczelniane folią aluminiową o śr. nominalnej 150 mm</t>
  </si>
  <si>
    <t>379.82</t>
  </si>
  <si>
    <t>Zasuwy żeliwne klinowe owalne kielichowe z obudową uszczelniane folią aluminiową o śr.100 mm</t>
  </si>
  <si>
    <t>402.130</t>
  </si>
  <si>
    <t>Zasypywanie wykopów spycharkami z przemieszczeniem gruntu na odl. do 10 m w gruncie kat. I-III</t>
  </si>
  <si>
    <t>Obsypka hydrantów mieszanką piaskowo-żwirową o wy- miarach w planie 1,0x1,0 m i grub. 0,80 m</t>
  </si>
  <si>
    <t xml:space="preserve">Jednokrotne płukanie sieci wodociągowej o śr. nominalnej
200 mm Krotność = 2
</t>
  </si>
  <si>
    <t>Dezynfekcja rurociągów sieci wodociągowych o śr.nomina- lnej 200-250 mm</t>
  </si>
  <si>
    <t>Próba wodna szczelności sieci wodociągowych z rur typu HOBAS, PCW, PVC, PE, PEHD o śr.nominalnej 200-225 mm</t>
  </si>
  <si>
    <t>200 m- 1 próba</t>
  </si>
  <si>
    <t>Oznakowanie zasuw na słupku stalowym.</t>
  </si>
  <si>
    <t>Oznakowanie hydrantów na słupku stalowym.</t>
  </si>
  <si>
    <t>596.275</t>
  </si>
  <si>
    <t xml:space="preserve">Wywóz ziemi samochodami samowyładowczymi - za każ-
dy nast. 1 km Krotność = 5
</t>
  </si>
  <si>
    <t>Przyłącza  wodociągowe - montaż rurociągów z rur poliety- lenowych (PE, PEHD) o śr.zewnętrznej 32 mm</t>
  </si>
  <si>
    <t>Przyłącza wodociągowe - montaż rurociągów z rur poliety- lenowych (PE, PEHD) o śr.zewnętrznej 40 mm</t>
  </si>
  <si>
    <t>Trójnik siodłowy z nawiertką 125*32 mm.</t>
  </si>
  <si>
    <t>Zasuwy typu"E" kielichowo-kołnierzowe z obudową o śr.25 mm montowane na rurociągach PVC i PE - z nasuwką</t>
  </si>
  <si>
    <t>Zasuwy typu"E" kielichowo-kołnierzowe z obudową o śr.32 mm montowane na rurociągach PVC i PE - z nasuwką</t>
  </si>
  <si>
    <t>Studzienki wodomierzowe PE z ukłedem pomiarowym wo- domierz 20mm i zawór antyskażeniowy , zawory odcinają- ce..</t>
  </si>
  <si>
    <t xml:space="preserve">Jednokrotne płukanie sieci wodociągowej o śr. nominalnej do 150 mm
Krotność = 2
</t>
  </si>
  <si>
    <t>Próba wodna szczelności sieci wodociągowych z rur typu HOBAS, PCW, PVC, PE, PEHD o śr.nominalnej 90-110 mm</t>
  </si>
  <si>
    <t>200m - 1 próba</t>
  </si>
  <si>
    <t>Dezynfekcja rurociągów sieci wodociągowych o śr.nomina- lnej do 150 mm</t>
  </si>
  <si>
    <t>Kanalizacja sanitarna</t>
  </si>
  <si>
    <t xml:space="preserve">Przyłącza wodociągowe do budynków - w ul.Gdyńskiej w Świnoujściu </t>
  </si>
  <si>
    <t>Razem netto zakres ZWIK</t>
  </si>
  <si>
    <t>Razem brutto zakres ZWIK</t>
  </si>
  <si>
    <t>Przebudowa ul. Gdańskiej - Łącznie</t>
  </si>
  <si>
    <t xml:space="preserve">Razem netto zakres </t>
  </si>
  <si>
    <t xml:space="preserve">Razem brutto zakres </t>
  </si>
  <si>
    <r>
      <t>Hydranty</t>
    </r>
    <r>
      <rPr>
        <sz val="12"/>
        <color theme="1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pożarowe</t>
    </r>
    <r>
      <rPr>
        <sz val="12"/>
        <color theme="1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nadziemne</t>
    </r>
    <r>
      <rPr>
        <sz val="12"/>
        <color theme="1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o</t>
    </r>
    <r>
      <rPr>
        <sz val="12"/>
        <color theme="1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śr.</t>
    </r>
    <r>
      <rPr>
        <sz val="12"/>
        <color theme="1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100</t>
    </r>
    <r>
      <rPr>
        <sz val="12"/>
        <color theme="1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mm</t>
    </r>
  </si>
  <si>
    <r>
      <t>Wykonanie</t>
    </r>
    <r>
      <rPr>
        <sz val="12"/>
        <color theme="1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bloków</t>
    </r>
    <r>
      <rPr>
        <sz val="12"/>
        <color theme="1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oporowych.</t>
    </r>
  </si>
  <si>
    <t xml:space="preserve">Zakres rzeczowo - finansowy robót
„Przebudowa ul. Gdyńskiej w Świnoujściu ”
</t>
  </si>
  <si>
    <t>Zdjęcie warstwy ziemi urodzajnej (humusu) grubości do 30 cm wraz z wywozem ziemi samochodami samowyładowczymi  grunt.kat. I-II w miejsce uzgodnione we własnym zakresie przez Wykonawcę i utylizacją</t>
  </si>
  <si>
    <t>Roboty ziemne wykonywane koparkami przedsiębiernymi o pojemności łyżki 0.60 m3 w gruncie kat. III z transportem urobku samochodami samowyładowczymi w miejsce uzgodnione we własnym zakresie przez Wykonawcę i utylizacją</t>
  </si>
  <si>
    <t>Wywiezienie gruzu z terenu rozbiórki przy mechanicznym załadowaniu i wyładowaniu samochodem samowyładowczym w miejsce uzgodnione we własnym zakresie przez Wykonawcę wraz z utylizacją</t>
  </si>
  <si>
    <t>Rozebranie nawierzchni z kostki betonowej 14x12 cm lub rzędowej 18x22 cm na podsypce cementowo-piaskowej i wywiezienie w miejsce uzgodnione we własnym zakresie przez Wykonawcę wraz z utylizacją</t>
  </si>
  <si>
    <t>Nawierzchnie z płyt żelbetowych pełnych (płyty o powierzchni ponad 3 m2) - rozebranie  i wywiezienie w miejsce uzgodnione we własnym zakresie przez Wykonawcę wraz z utylizacją</t>
  </si>
  <si>
    <t>Mechaniczne rozebranie nawierzchni z mieszanek mineralno-bitumicznych o grubości 3 cm -  wywiezienie w miejsce uzgodnione we własnym zakresie przez Wykonawcę wraz z utylizacją</t>
  </si>
  <si>
    <t>Rozebranie chodników z płyt betonowych 35x35x5 cm na podsypce piaskowej i wywiezienie w miejsce uzgodnione we własnym zakresie przez Wykonawcę wraz z utylizacją</t>
  </si>
  <si>
    <t>Rozebranie nawierzchni z kostki betonowej wys. 8 cm na podsypce piaskowej i wywiezienie w miejsce uzgodnione we własnym zakresie przez Wykonawcę wraz z utylizacją</t>
  </si>
  <si>
    <t>Rozebranie krawężników kamiennych 20x35 cm na podsypce cementowo-piaskowej i  wywiezienie w miejsce uzgodnione we własnym zakresie przez Wykonawcę wraz z utylizacją</t>
  </si>
  <si>
    <t>Rozebranie obrzeży 6x20 cm na podsypce piaskowej i wywiezienie w miejsce uzgodnione we własnym zakresie przez Wykonawcę wraz z utylizacją</t>
  </si>
  <si>
    <t>Rozebranie nawierzchni z płyt drogowych betonowych o grubości 12 cm i wywiezienie w miejsce uzgodnione we własnym zakresie przez Wykonawcę wraz z utylizacją</t>
  </si>
  <si>
    <t>Rozebranie podbudowy betonowej o grubości 12 cm i  wywiezienie w miejsce uzgodnione we własnym zakresie przez Wykonawcę wraz z utylizacją</t>
  </si>
  <si>
    <t>Mechaniczne rozebranie nawierzchni z mieszanek mineralno-bitumicznych o grubości 4 cm i wywiezienie w miejsce uzgodnione we własnym zakresie przez Wykonawcę wraz z utylizacją</t>
  </si>
  <si>
    <t>Ręczna rozbiórka materiałów nadających się do ponownego wbudowania i  wywiezienie w miejsce uzgodnione we własnym zakresie przez Wykonawcę</t>
  </si>
  <si>
    <t>Mechaniczne rozebranie nawierzchni z tłucznia kamiennego o grubości 22 cm wraz z wywozem w miejsce uzgodnione we własnym zakresie przez Wykonawcę i utylizacją</t>
  </si>
  <si>
    <t>Wywóz ziemi samochodami samowyładowczymi  grunt kat. IV wraz z wywozem w miejsce uzgodnione we własnym zakresie przez Wykonawcę i utylizacją</t>
  </si>
  <si>
    <t>Wywóz ziemi z korytowania samochodami samowyładowczymi grunt kat. IV wraz z wywozem ziemi  w miejsce uzgodnione we własnym zakresie przez Wykonawcę i utylizacją</t>
  </si>
  <si>
    <t>Mechaniczne wykonanie koryta na całej szerokości zjazdów i chodników w gruncie kat. I-IV głębokości 15 cm</t>
  </si>
  <si>
    <t xml:space="preserve">Oznakowanie poziome nawierzchni bitumicznych - na zimno, za pomocą mas chemoutwardzalnych grubowarstwowe </t>
  </si>
  <si>
    <t>Mechaniczne wykonanie koryta na całej szerokości jezdni w gruncie kat. I-IV głębokości 20 cm</t>
  </si>
  <si>
    <t>Ścieki przykrawężnikowe szerokości 20 cm z kostki betonowej gr. 8 cm na podsypce cementowo-piaskowej z wypełnieniem spoin zaprawą cementową (kolor kostki szary)</t>
  </si>
  <si>
    <t>Krawężniki betonowe przejściowe o wymiarach 15x30 cm, z wykonaniem ławy betonowej C12/15 z oporem (poszerzonej pod ściek), na podsypce cementowo-piaskowej</t>
  </si>
  <si>
    <t>Nawierzchnie z mieszanek mineralno-bitumicznych - warstwa ścieralna o gr. 4 cm;</t>
  </si>
  <si>
    <t>Warstwa przeciwspękaniowa pod warstwy bitumiczne z siatki z włókien węglowych o wytrzymałości min.120 kN/m</t>
  </si>
  <si>
    <t xml:space="preserve">Podbudowa z betonu asfaltowego AC16P gr. 7 cm </t>
  </si>
  <si>
    <t>Warstwa dolna podbudowy z kruszywa łamanego o grubości po zagęszczeniu 15 cm ( chodniki)</t>
  </si>
  <si>
    <t>Warstwa dolna podbudowy z kruszywa łamanego o grubości po zagęszczeniu 15 cm (zjazdy i zatoki)</t>
  </si>
  <si>
    <t>Skropienie podbudowy tłuczniowej emulsją w ilości w ilości 0,7 kg/m2</t>
  </si>
  <si>
    <t>Skropienie nawierzchni bitumicznej w ilości 0,5kg/m2</t>
  </si>
  <si>
    <t>Podbudowa z kruszywa łamanego - warstwa dolna o grubości po zagęszczeniu 20 cm</t>
  </si>
  <si>
    <t>Mechaniczne oczyszczenie nawierzchni warstw niebitumicznych</t>
  </si>
  <si>
    <t>Mechaniczne oczyszczenie nawierzchni drogowej warstw konstrukcyjnych - bitumicznych</t>
  </si>
  <si>
    <t>Montaż na zamontowanym wysięgniku opraw (1 lampa w oprawie)</t>
  </si>
  <si>
    <t>Montaż opraw na ul. Gdyńskiej na odcinku od ul. Szkolnej do ul. Grunwaldzkiej</t>
  </si>
  <si>
    <t>Załącznik nr 2.2 do SIWZ nr WIM.271.1.41.2019 - Zmiana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</si>
</sst>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indexed="64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indexed="64"/>
      <name val="Times New Roman"/>
      <family val="1"/>
      <charset val="238"/>
    </font>
    <font>
      <sz val="12"/>
      <color indexed="64"/>
      <name val="Times New Roman"/>
      <family val="1"/>
      <charset val="238"/>
    </font>
    <font>
      <b/>
      <i/>
      <sz val="12"/>
      <color indexed="64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98">
    <xf numFmtId="0" fontId="0" fillId="0" borderId="0" xfId="0"/>
    <xf numFmtId="0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8" fillId="4" borderId="10" xfId="0" applyNumberFormat="1" applyFont="1" applyFill="1" applyBorder="1" applyAlignment="1">
      <alignment horizontal="center" vertical="center" wrapText="1"/>
    </xf>
    <xf numFmtId="1" fontId="2" fillId="5" borderId="11" xfId="0" applyNumberFormat="1" applyFont="1" applyFill="1" applyBorder="1" applyAlignment="1">
      <alignment horizontal="center" vertical="center" wrapText="1"/>
    </xf>
    <xf numFmtId="0" fontId="3" fillId="6" borderId="3" xfId="0" applyNumberFormat="1" applyFont="1" applyFill="1" applyBorder="1" applyAlignment="1">
      <alignment horizontal="center" vertical="center" wrapText="1"/>
    </xf>
    <xf numFmtId="2" fontId="3" fillId="6" borderId="3" xfId="0" applyNumberFormat="1" applyFont="1" applyFill="1" applyBorder="1" applyAlignment="1">
      <alignment horizontal="center" vertical="center" wrapText="1"/>
    </xf>
    <xf numFmtId="0" fontId="5" fillId="7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/>
    </xf>
    <xf numFmtId="0" fontId="3" fillId="6" borderId="8" xfId="0" applyNumberFormat="1" applyFont="1" applyFill="1" applyBorder="1" applyAlignment="1">
      <alignment horizontal="center" vertical="center" wrapText="1"/>
    </xf>
    <xf numFmtId="0" fontId="5" fillId="7" borderId="4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6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shrinkToFit="1"/>
    </xf>
    <xf numFmtId="2" fontId="5" fillId="0" borderId="0" xfId="0" applyNumberFormat="1" applyFont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0" fontId="3" fillId="4" borderId="10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165" fontId="5" fillId="0" borderId="17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165" fontId="5" fillId="0" borderId="15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65" fontId="5" fillId="0" borderId="19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 wrapText="1"/>
    </xf>
    <xf numFmtId="2" fontId="3" fillId="6" borderId="8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3" fillId="6" borderId="5" xfId="0" applyNumberFormat="1" applyFont="1" applyFill="1" applyBorder="1" applyAlignment="1">
      <alignment horizontal="center" vertical="center" wrapText="1"/>
    </xf>
    <xf numFmtId="0" fontId="3" fillId="6" borderId="6" xfId="0" applyNumberFormat="1" applyFont="1" applyFill="1" applyBorder="1" applyAlignment="1">
      <alignment horizontal="center" vertical="center" wrapText="1"/>
    </xf>
    <xf numFmtId="0" fontId="3" fillId="6" borderId="7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4" borderId="8" xfId="0" applyNumberFormat="1" applyFont="1" applyFill="1" applyBorder="1" applyAlignment="1">
      <alignment horizontal="center" vertical="center" wrapText="1"/>
    </xf>
    <xf numFmtId="0" fontId="3" fillId="4" borderId="0" xfId="0" applyNumberFormat="1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6" borderId="2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4"/>
  <sheetViews>
    <sheetView tabSelected="1" topLeftCell="A40" zoomScale="120" zoomScaleNormal="120" workbookViewId="0">
      <selection activeCell="B51" sqref="B51"/>
    </sheetView>
  </sheetViews>
  <sheetFormatPr defaultRowHeight="15.75" x14ac:dyDescent="0.25"/>
  <cols>
    <col min="1" max="1" width="9.140625" style="2"/>
    <col min="2" max="2" width="9.28515625" style="2" bestFit="1" customWidth="1"/>
    <col min="3" max="3" width="47.5703125" style="2" customWidth="1"/>
    <col min="4" max="4" width="9.28515625" style="2" bestFit="1" customWidth="1"/>
    <col min="5" max="5" width="10.140625" style="26" bestFit="1" customWidth="1"/>
    <col min="6" max="6" width="18.85546875" style="2" customWidth="1"/>
    <col min="7" max="7" width="15.7109375" style="2" customWidth="1"/>
    <col min="8" max="16384" width="9.140625" style="2"/>
  </cols>
  <sheetData>
    <row r="1" spans="2:7" ht="15" customHeight="1" x14ac:dyDescent="0.25">
      <c r="E1" s="85" t="s">
        <v>15</v>
      </c>
      <c r="F1" s="86"/>
      <c r="G1" s="86"/>
    </row>
    <row r="2" spans="2:7" ht="33.75" customHeight="1" x14ac:dyDescent="0.25">
      <c r="B2" s="83" t="s">
        <v>223</v>
      </c>
      <c r="C2" s="83"/>
      <c r="D2" s="3"/>
      <c r="E2" s="86"/>
      <c r="F2" s="86"/>
      <c r="G2" s="86"/>
    </row>
    <row r="3" spans="2:7" ht="18" customHeight="1" x14ac:dyDescent="0.25">
      <c r="B3" s="1"/>
      <c r="C3" s="1"/>
      <c r="D3" s="1"/>
      <c r="E3" s="86"/>
      <c r="F3" s="86"/>
      <c r="G3" s="86"/>
    </row>
    <row r="4" spans="2:7" ht="14.25" customHeight="1" x14ac:dyDescent="0.25">
      <c r="B4" s="87" t="s">
        <v>188</v>
      </c>
      <c r="C4" s="87"/>
      <c r="D4" s="87"/>
      <c r="E4" s="87"/>
      <c r="F4" s="87"/>
      <c r="G4" s="87"/>
    </row>
    <row r="5" spans="2:7" ht="36.75" customHeight="1" x14ac:dyDescent="0.25">
      <c r="B5" s="87"/>
      <c r="C5" s="87"/>
      <c r="D5" s="87"/>
      <c r="E5" s="87"/>
      <c r="F5" s="87"/>
      <c r="G5" s="87"/>
    </row>
    <row r="6" spans="2:7" x14ac:dyDescent="0.25">
      <c r="B6" s="84"/>
      <c r="C6" s="84"/>
      <c r="D6" s="84"/>
      <c r="E6" s="84"/>
    </row>
    <row r="7" spans="2:7" ht="31.5" x14ac:dyDescent="0.25">
      <c r="B7" s="4" t="s">
        <v>0</v>
      </c>
      <c r="C7" s="4" t="s">
        <v>1</v>
      </c>
      <c r="D7" s="4" t="s">
        <v>2</v>
      </c>
      <c r="E7" s="5" t="s">
        <v>3</v>
      </c>
      <c r="F7" s="6" t="s">
        <v>4</v>
      </c>
      <c r="G7" s="6" t="s">
        <v>5</v>
      </c>
    </row>
    <row r="8" spans="2:7" x14ac:dyDescent="0.25">
      <c r="B8" s="31" t="s">
        <v>6</v>
      </c>
      <c r="C8" s="7">
        <v>2</v>
      </c>
      <c r="D8" s="7">
        <v>3</v>
      </c>
      <c r="E8" s="7">
        <v>4</v>
      </c>
      <c r="F8" s="8">
        <v>5</v>
      </c>
      <c r="G8" s="8">
        <v>6</v>
      </c>
    </row>
    <row r="9" spans="2:7" x14ac:dyDescent="0.25">
      <c r="B9" s="79" t="s">
        <v>78</v>
      </c>
      <c r="C9" s="79"/>
      <c r="D9" s="79"/>
      <c r="E9" s="79"/>
      <c r="F9" s="79"/>
      <c r="G9" s="79"/>
    </row>
    <row r="10" spans="2:7" x14ac:dyDescent="0.25">
      <c r="B10" s="80" t="s">
        <v>79</v>
      </c>
      <c r="C10" s="81"/>
      <c r="D10" s="81"/>
      <c r="E10" s="81"/>
      <c r="F10" s="81"/>
      <c r="G10" s="82"/>
    </row>
    <row r="11" spans="2:7" x14ac:dyDescent="0.25">
      <c r="B11" s="90" t="s">
        <v>7</v>
      </c>
      <c r="C11" s="90"/>
      <c r="D11" s="90"/>
      <c r="E11" s="90"/>
      <c r="F11" s="90"/>
      <c r="G11" s="90"/>
    </row>
    <row r="12" spans="2:7" ht="31.5" x14ac:dyDescent="0.25">
      <c r="B12" s="28">
        <v>1</v>
      </c>
      <c r="C12" s="72" t="s">
        <v>17</v>
      </c>
      <c r="D12" s="72" t="s">
        <v>8</v>
      </c>
      <c r="E12" s="73">
        <v>0.38</v>
      </c>
      <c r="F12" s="30"/>
      <c r="G12" s="30"/>
    </row>
    <row r="13" spans="2:7" ht="63" x14ac:dyDescent="0.25">
      <c r="B13" s="32">
        <v>2</v>
      </c>
      <c r="C13" s="12" t="s">
        <v>195</v>
      </c>
      <c r="D13" s="12" t="s">
        <v>9</v>
      </c>
      <c r="E13" s="13">
        <v>1540.48</v>
      </c>
      <c r="F13" s="14"/>
      <c r="G13" s="14"/>
    </row>
    <row r="14" spans="2:7" ht="63" x14ac:dyDescent="0.25">
      <c r="B14" s="32">
        <v>3</v>
      </c>
      <c r="C14" s="12" t="s">
        <v>196</v>
      </c>
      <c r="D14" s="12" t="s">
        <v>9</v>
      </c>
      <c r="E14" s="13">
        <v>71.5</v>
      </c>
      <c r="F14" s="14"/>
      <c r="G14" s="14"/>
    </row>
    <row r="15" spans="2:7" ht="31.5" x14ac:dyDescent="0.25">
      <c r="B15" s="32">
        <v>4</v>
      </c>
      <c r="C15" s="12" t="s">
        <v>18</v>
      </c>
      <c r="D15" s="12" t="s">
        <v>11</v>
      </c>
      <c r="E15" s="13">
        <v>760</v>
      </c>
      <c r="F15" s="14"/>
      <c r="G15" s="14"/>
    </row>
    <row r="16" spans="2:7" ht="64.5" customHeight="1" x14ac:dyDescent="0.25">
      <c r="B16" s="32">
        <v>5</v>
      </c>
      <c r="C16" s="12" t="s">
        <v>197</v>
      </c>
      <c r="D16" s="12" t="s">
        <v>11</v>
      </c>
      <c r="E16" s="13">
        <v>800</v>
      </c>
      <c r="F16" s="14"/>
      <c r="G16" s="14"/>
    </row>
    <row r="17" spans="2:7" ht="78" customHeight="1" x14ac:dyDescent="0.25">
      <c r="B17" s="32">
        <v>6</v>
      </c>
      <c r="C17" s="12" t="s">
        <v>198</v>
      </c>
      <c r="D17" s="12" t="s">
        <v>11</v>
      </c>
      <c r="E17" s="13">
        <v>150</v>
      </c>
      <c r="F17" s="14"/>
      <c r="G17" s="14"/>
    </row>
    <row r="18" spans="2:7" ht="63" x14ac:dyDescent="0.25">
      <c r="B18" s="32">
        <v>7</v>
      </c>
      <c r="C18" s="12" t="s">
        <v>199</v>
      </c>
      <c r="D18" s="12" t="s">
        <v>9</v>
      </c>
      <c r="E18" s="13">
        <v>22.5</v>
      </c>
      <c r="F18" s="14"/>
      <c r="G18" s="14"/>
    </row>
    <row r="19" spans="2:7" ht="73.5" customHeight="1" x14ac:dyDescent="0.25">
      <c r="B19" s="32">
        <v>8</v>
      </c>
      <c r="C19" s="12" t="s">
        <v>200</v>
      </c>
      <c r="D19" s="12" t="s">
        <v>9</v>
      </c>
      <c r="E19" s="13">
        <v>72</v>
      </c>
      <c r="F19" s="14"/>
      <c r="G19" s="14"/>
    </row>
    <row r="20" spans="2:7" ht="63.75" customHeight="1" x14ac:dyDescent="0.25">
      <c r="B20" s="32">
        <v>9</v>
      </c>
      <c r="C20" s="12" t="s">
        <v>201</v>
      </c>
      <c r="D20" s="12" t="s">
        <v>9</v>
      </c>
      <c r="E20" s="13">
        <v>236</v>
      </c>
      <c r="F20" s="14"/>
      <c r="G20" s="14"/>
    </row>
    <row r="21" spans="2:7" ht="63" x14ac:dyDescent="0.25">
      <c r="B21" s="32">
        <v>10</v>
      </c>
      <c r="C21" s="12" t="s">
        <v>194</v>
      </c>
      <c r="D21" s="12" t="s">
        <v>9</v>
      </c>
      <c r="E21" s="13">
        <v>1702</v>
      </c>
      <c r="F21" s="14"/>
      <c r="G21" s="14"/>
    </row>
    <row r="22" spans="2:7" ht="69.75" customHeight="1" x14ac:dyDescent="0.25">
      <c r="B22" s="32">
        <v>11</v>
      </c>
      <c r="C22" s="12" t="s">
        <v>193</v>
      </c>
      <c r="D22" s="12" t="s">
        <v>9</v>
      </c>
      <c r="E22" s="13">
        <f>4.5*12.5</f>
        <v>56.25</v>
      </c>
      <c r="F22" s="14"/>
      <c r="G22" s="14"/>
    </row>
    <row r="23" spans="2:7" ht="78.75" x14ac:dyDescent="0.25">
      <c r="B23" s="32">
        <v>12</v>
      </c>
      <c r="C23" s="12" t="s">
        <v>192</v>
      </c>
      <c r="D23" s="12" t="s">
        <v>9</v>
      </c>
      <c r="E23" s="13">
        <v>27</v>
      </c>
      <c r="F23" s="14"/>
      <c r="G23" s="14"/>
    </row>
    <row r="24" spans="2:7" ht="47.25" x14ac:dyDescent="0.25">
      <c r="B24" s="32">
        <v>13</v>
      </c>
      <c r="C24" s="12" t="s">
        <v>202</v>
      </c>
      <c r="D24" s="12"/>
      <c r="E24" s="13"/>
      <c r="F24" s="14"/>
      <c r="G24" s="14"/>
    </row>
    <row r="25" spans="2:7" ht="81" customHeight="1" x14ac:dyDescent="0.25">
      <c r="B25" s="32">
        <v>14</v>
      </c>
      <c r="C25" s="12" t="s">
        <v>191</v>
      </c>
      <c r="D25" s="12" t="s">
        <v>10</v>
      </c>
      <c r="E25" s="13">
        <v>171.1</v>
      </c>
      <c r="F25" s="14"/>
      <c r="G25" s="14"/>
    </row>
    <row r="26" spans="2:7" x14ac:dyDescent="0.25">
      <c r="B26" s="28">
        <v>15</v>
      </c>
      <c r="C26" s="66" t="s">
        <v>19</v>
      </c>
      <c r="D26" s="66" t="s">
        <v>13</v>
      </c>
      <c r="E26" s="69">
        <v>3</v>
      </c>
      <c r="F26" s="14"/>
      <c r="G26" s="14"/>
    </row>
    <row r="27" spans="2:7" x14ac:dyDescent="0.25">
      <c r="B27" s="9"/>
      <c r="C27" s="9" t="s">
        <v>12</v>
      </c>
      <c r="D27" s="9"/>
      <c r="E27" s="10"/>
      <c r="F27" s="11"/>
      <c r="G27" s="11"/>
    </row>
    <row r="28" spans="2:7" ht="78.75" x14ac:dyDescent="0.25">
      <c r="B28" s="15">
        <f>B26+1</f>
        <v>16</v>
      </c>
      <c r="C28" s="15" t="s">
        <v>190</v>
      </c>
      <c r="D28" s="15" t="s">
        <v>10</v>
      </c>
      <c r="E28" s="16">
        <v>1213.94</v>
      </c>
      <c r="F28" s="14"/>
      <c r="G28" s="14"/>
    </row>
    <row r="29" spans="2:7" ht="78.75" x14ac:dyDescent="0.25">
      <c r="B29" s="15">
        <f>B28+1</f>
        <v>17</v>
      </c>
      <c r="C29" s="15" t="s">
        <v>189</v>
      </c>
      <c r="D29" s="15" t="s">
        <v>10</v>
      </c>
      <c r="E29" s="16">
        <v>214.8</v>
      </c>
      <c r="F29" s="14"/>
      <c r="G29" s="14"/>
    </row>
    <row r="30" spans="2:7" ht="63" x14ac:dyDescent="0.25">
      <c r="B30" s="15">
        <f t="shared" ref="B30:B32" si="0">B29+1</f>
        <v>18</v>
      </c>
      <c r="C30" s="15" t="s">
        <v>203</v>
      </c>
      <c r="D30" s="15" t="s">
        <v>9</v>
      </c>
      <c r="E30" s="16">
        <v>1936</v>
      </c>
      <c r="F30" s="14"/>
      <c r="G30" s="14"/>
    </row>
    <row r="31" spans="2:7" ht="63" x14ac:dyDescent="0.25">
      <c r="B31" s="15">
        <f t="shared" si="0"/>
        <v>19</v>
      </c>
      <c r="C31" s="15" t="s">
        <v>204</v>
      </c>
      <c r="D31" s="15" t="s">
        <v>10</v>
      </c>
      <c r="E31" s="16">
        <v>425.92</v>
      </c>
      <c r="F31" s="14"/>
      <c r="G31" s="14"/>
    </row>
    <row r="32" spans="2:7" ht="63" x14ac:dyDescent="0.25">
      <c r="B32" s="15">
        <f t="shared" si="0"/>
        <v>20</v>
      </c>
      <c r="C32" s="15" t="s">
        <v>205</v>
      </c>
      <c r="D32" s="15" t="s">
        <v>10</v>
      </c>
      <c r="E32" s="16">
        <v>907.16</v>
      </c>
      <c r="F32" s="14"/>
      <c r="G32" s="14"/>
    </row>
    <row r="33" spans="2:7" x14ac:dyDescent="0.25">
      <c r="B33" s="9"/>
      <c r="C33" s="9" t="s">
        <v>20</v>
      </c>
      <c r="D33" s="9"/>
      <c r="E33" s="10"/>
      <c r="F33" s="11"/>
      <c r="G33" s="11"/>
    </row>
    <row r="34" spans="2:7" ht="31.5" x14ac:dyDescent="0.25">
      <c r="B34" s="15">
        <f>B32+1</f>
        <v>21</v>
      </c>
      <c r="C34" s="12" t="s">
        <v>208</v>
      </c>
      <c r="D34" s="12" t="s">
        <v>9</v>
      </c>
      <c r="E34" s="13">
        <v>4535.82</v>
      </c>
      <c r="F34" s="14"/>
      <c r="G34" s="14"/>
    </row>
    <row r="35" spans="2:7" ht="47.25" x14ac:dyDescent="0.25">
      <c r="B35" s="15">
        <f>B34+1</f>
        <v>22</v>
      </c>
      <c r="C35" s="71" t="s">
        <v>206</v>
      </c>
      <c r="D35" s="12" t="s">
        <v>9</v>
      </c>
      <c r="E35" s="13">
        <v>2041.1189999999999</v>
      </c>
      <c r="F35" s="14"/>
      <c r="G35" s="14"/>
    </row>
    <row r="36" spans="2:7" x14ac:dyDescent="0.25">
      <c r="B36" s="15">
        <f>B35+1</f>
        <v>23</v>
      </c>
      <c r="C36" s="71" t="s">
        <v>21</v>
      </c>
      <c r="D36" s="12" t="s">
        <v>10</v>
      </c>
      <c r="E36" s="13">
        <v>123.66</v>
      </c>
      <c r="F36" s="14"/>
      <c r="G36" s="14"/>
    </row>
    <row r="37" spans="2:7" ht="31.5" x14ac:dyDescent="0.25">
      <c r="B37" s="15">
        <f t="shared" ref="B37:B47" si="1">B36+1</f>
        <v>24</v>
      </c>
      <c r="C37" s="71" t="s">
        <v>22</v>
      </c>
      <c r="D37" s="12" t="s">
        <v>11</v>
      </c>
      <c r="E37" s="13">
        <v>597</v>
      </c>
      <c r="F37" s="14"/>
      <c r="G37" s="14"/>
    </row>
    <row r="38" spans="2:7" ht="63" x14ac:dyDescent="0.25">
      <c r="B38" s="15">
        <f t="shared" si="1"/>
        <v>25</v>
      </c>
      <c r="C38" s="71" t="s">
        <v>210</v>
      </c>
      <c r="D38" s="71" t="s">
        <v>11</v>
      </c>
      <c r="E38" s="13">
        <v>56</v>
      </c>
      <c r="F38" s="71"/>
      <c r="G38" s="14"/>
    </row>
    <row r="39" spans="2:7" ht="59.25" customHeight="1" x14ac:dyDescent="0.25">
      <c r="B39" s="15">
        <f t="shared" si="1"/>
        <v>26</v>
      </c>
      <c r="C39" s="71" t="s">
        <v>23</v>
      </c>
      <c r="D39" s="12" t="s">
        <v>11</v>
      </c>
      <c r="E39" s="13">
        <v>1305.5</v>
      </c>
      <c r="F39" s="14"/>
      <c r="G39" s="14"/>
    </row>
    <row r="40" spans="2:7" ht="47.25" x14ac:dyDescent="0.25">
      <c r="B40" s="15">
        <f t="shared" si="1"/>
        <v>27</v>
      </c>
      <c r="C40" s="71" t="s">
        <v>24</v>
      </c>
      <c r="D40" s="12" t="s">
        <v>11</v>
      </c>
      <c r="E40" s="13">
        <v>50</v>
      </c>
      <c r="F40" s="14"/>
      <c r="G40" s="14"/>
    </row>
    <row r="41" spans="2:7" ht="31.5" x14ac:dyDescent="0.25">
      <c r="B41" s="15">
        <f t="shared" si="1"/>
        <v>28</v>
      </c>
      <c r="C41" s="71" t="s">
        <v>215</v>
      </c>
      <c r="D41" s="12" t="s">
        <v>9</v>
      </c>
      <c r="E41" s="13">
        <v>786.47</v>
      </c>
      <c r="F41" s="14"/>
      <c r="G41" s="14"/>
    </row>
    <row r="42" spans="2:7" ht="31.5" x14ac:dyDescent="0.25">
      <c r="B42" s="15">
        <f t="shared" si="1"/>
        <v>29</v>
      </c>
      <c r="C42" s="71" t="s">
        <v>214</v>
      </c>
      <c r="D42" s="12" t="s">
        <v>9</v>
      </c>
      <c r="E42" s="13">
        <v>1446.35</v>
      </c>
      <c r="F42" s="14"/>
      <c r="G42" s="14"/>
    </row>
    <row r="43" spans="2:7" ht="31.5" x14ac:dyDescent="0.25">
      <c r="B43" s="15">
        <f t="shared" si="1"/>
        <v>30</v>
      </c>
      <c r="C43" s="71" t="s">
        <v>218</v>
      </c>
      <c r="D43" s="12" t="s">
        <v>9</v>
      </c>
      <c r="E43" s="13">
        <v>2000</v>
      </c>
      <c r="F43" s="14"/>
      <c r="G43" s="14"/>
    </row>
    <row r="44" spans="2:7" ht="31.5" x14ac:dyDescent="0.25">
      <c r="B44" s="15">
        <f t="shared" si="1"/>
        <v>31</v>
      </c>
      <c r="C44" s="71" t="s">
        <v>217</v>
      </c>
      <c r="D44" s="12" t="s">
        <v>9</v>
      </c>
      <c r="E44" s="13">
        <v>2000</v>
      </c>
      <c r="F44" s="14"/>
      <c r="G44" s="14"/>
    </row>
    <row r="45" spans="2:7" ht="31.5" x14ac:dyDescent="0.25">
      <c r="B45" s="15">
        <f t="shared" si="1"/>
        <v>32</v>
      </c>
      <c r="C45" s="74" t="s">
        <v>216</v>
      </c>
      <c r="D45" s="67" t="s">
        <v>9</v>
      </c>
      <c r="E45" s="75">
        <v>2000</v>
      </c>
      <c r="F45" s="17"/>
      <c r="G45" s="14"/>
    </row>
    <row r="46" spans="2:7" ht="31.5" x14ac:dyDescent="0.25">
      <c r="B46" s="32">
        <f t="shared" si="1"/>
        <v>33</v>
      </c>
      <c r="C46" s="71" t="s">
        <v>219</v>
      </c>
      <c r="D46" s="12" t="s">
        <v>9</v>
      </c>
      <c r="E46" s="13">
        <v>2000</v>
      </c>
      <c r="F46" s="14"/>
      <c r="G46" s="14"/>
    </row>
    <row r="47" spans="2:7" ht="31.5" x14ac:dyDescent="0.25">
      <c r="B47" s="32">
        <f t="shared" si="1"/>
        <v>34</v>
      </c>
      <c r="C47" s="71" t="s">
        <v>220</v>
      </c>
      <c r="D47" s="12" t="s">
        <v>9</v>
      </c>
      <c r="E47" s="13">
        <v>2000</v>
      </c>
      <c r="F47" s="14"/>
      <c r="G47" s="14"/>
    </row>
    <row r="48" spans="2:7" x14ac:dyDescent="0.25">
      <c r="B48" s="18"/>
      <c r="C48" s="18" t="s">
        <v>27</v>
      </c>
      <c r="D48" s="18"/>
      <c r="E48" s="70"/>
      <c r="F48" s="19"/>
      <c r="G48" s="11"/>
    </row>
    <row r="49" spans="2:7" x14ac:dyDescent="0.25">
      <c r="B49" s="15">
        <f>B47+1</f>
        <v>35</v>
      </c>
      <c r="C49" s="71" t="s">
        <v>213</v>
      </c>
      <c r="D49" s="12" t="s">
        <v>9</v>
      </c>
      <c r="E49" s="13">
        <v>2000</v>
      </c>
      <c r="F49" s="14"/>
      <c r="G49" s="14"/>
    </row>
    <row r="50" spans="2:7" ht="31.5" x14ac:dyDescent="0.25">
      <c r="B50" s="15">
        <f>B49+1</f>
        <v>36</v>
      </c>
      <c r="C50" s="71" t="s">
        <v>211</v>
      </c>
      <c r="D50" s="12" t="s">
        <v>9</v>
      </c>
      <c r="E50" s="13">
        <v>2000</v>
      </c>
      <c r="F50" s="14"/>
      <c r="G50" s="14"/>
    </row>
    <row r="51" spans="2:7" ht="47.25" x14ac:dyDescent="0.25">
      <c r="B51" s="15">
        <f t="shared" ref="B51:B54" si="2">B50+1</f>
        <v>37</v>
      </c>
      <c r="C51" s="71" t="s">
        <v>25</v>
      </c>
      <c r="D51" s="12" t="s">
        <v>9</v>
      </c>
      <c r="E51" s="13">
        <v>1089.47</v>
      </c>
      <c r="F51" s="14"/>
      <c r="G51" s="14"/>
    </row>
    <row r="52" spans="2:7" ht="47.25" x14ac:dyDescent="0.25">
      <c r="B52" s="15">
        <f t="shared" si="2"/>
        <v>38</v>
      </c>
      <c r="C52" s="71" t="s">
        <v>26</v>
      </c>
      <c r="D52" s="12" t="s">
        <v>9</v>
      </c>
      <c r="E52" s="13">
        <v>1446.35</v>
      </c>
      <c r="F52" s="14"/>
      <c r="G52" s="14"/>
    </row>
    <row r="53" spans="2:7" ht="63" x14ac:dyDescent="0.25">
      <c r="B53" s="15">
        <f t="shared" si="2"/>
        <v>39</v>
      </c>
      <c r="C53" s="71" t="s">
        <v>209</v>
      </c>
      <c r="D53" s="12" t="s">
        <v>9</v>
      </c>
      <c r="E53" s="13">
        <v>140</v>
      </c>
      <c r="F53" s="14"/>
      <c r="G53" s="14"/>
    </row>
    <row r="54" spans="2:7" ht="47.25" x14ac:dyDescent="0.25">
      <c r="B54" s="15">
        <f t="shared" si="2"/>
        <v>40</v>
      </c>
      <c r="C54" s="71" t="s">
        <v>212</v>
      </c>
      <c r="D54" s="12" t="s">
        <v>9</v>
      </c>
      <c r="E54" s="13">
        <v>54</v>
      </c>
      <c r="F54" s="14"/>
      <c r="G54" s="14"/>
    </row>
    <row r="55" spans="2:7" ht="31.5" x14ac:dyDescent="0.25">
      <c r="B55" s="9"/>
      <c r="C55" s="18" t="s">
        <v>28</v>
      </c>
      <c r="D55" s="18"/>
      <c r="E55" s="70"/>
      <c r="F55" s="19"/>
      <c r="G55" s="19"/>
    </row>
    <row r="56" spans="2:7" ht="31.5" x14ac:dyDescent="0.25">
      <c r="B56" s="15">
        <f>B54+1</f>
        <v>41</v>
      </c>
      <c r="C56" s="15" t="s">
        <v>34</v>
      </c>
      <c r="D56" s="15" t="s">
        <v>13</v>
      </c>
      <c r="E56" s="16">
        <v>15</v>
      </c>
      <c r="F56" s="14"/>
      <c r="G56" s="14"/>
    </row>
    <row r="57" spans="2:7" ht="31.5" x14ac:dyDescent="0.25">
      <c r="B57" s="15">
        <f>B56+1</f>
        <v>42</v>
      </c>
      <c r="C57" s="15" t="s">
        <v>35</v>
      </c>
      <c r="D57" s="15" t="s">
        <v>13</v>
      </c>
      <c r="E57" s="16">
        <v>3</v>
      </c>
      <c r="F57" s="14"/>
      <c r="G57" s="14"/>
    </row>
    <row r="58" spans="2:7" ht="31.5" x14ac:dyDescent="0.25">
      <c r="B58" s="15">
        <f>B57+1</f>
        <v>43</v>
      </c>
      <c r="C58" s="15" t="s">
        <v>36</v>
      </c>
      <c r="D58" s="15" t="s">
        <v>13</v>
      </c>
      <c r="E58" s="16">
        <v>17</v>
      </c>
      <c r="F58" s="14"/>
      <c r="G58" s="14"/>
    </row>
    <row r="59" spans="2:7" ht="31.5" x14ac:dyDescent="0.25">
      <c r="B59" s="15">
        <f>B58+1</f>
        <v>44</v>
      </c>
      <c r="C59" s="15" t="s">
        <v>37</v>
      </c>
      <c r="D59" s="15" t="s">
        <v>13</v>
      </c>
      <c r="E59" s="16">
        <v>17</v>
      </c>
      <c r="F59" s="14"/>
      <c r="G59" s="14"/>
    </row>
    <row r="60" spans="2:7" x14ac:dyDescent="0.25">
      <c r="B60" s="9"/>
      <c r="C60" s="9" t="s">
        <v>29</v>
      </c>
      <c r="D60" s="9"/>
      <c r="E60" s="10"/>
      <c r="F60" s="11"/>
      <c r="G60" s="11"/>
    </row>
    <row r="61" spans="2:7" ht="31.5" x14ac:dyDescent="0.25">
      <c r="B61" s="15">
        <f>B59+1</f>
        <v>45</v>
      </c>
      <c r="C61" s="15" t="s">
        <v>30</v>
      </c>
      <c r="D61" s="15" t="s">
        <v>13</v>
      </c>
      <c r="E61" s="16">
        <v>29</v>
      </c>
      <c r="F61" s="14"/>
      <c r="G61" s="14"/>
    </row>
    <row r="62" spans="2:7" ht="47.25" x14ac:dyDescent="0.25">
      <c r="B62" s="15">
        <f>B61+1</f>
        <v>46</v>
      </c>
      <c r="C62" s="15" t="s">
        <v>207</v>
      </c>
      <c r="D62" s="15" t="s">
        <v>9</v>
      </c>
      <c r="E62" s="16">
        <v>130</v>
      </c>
      <c r="F62" s="14"/>
      <c r="G62" s="14"/>
    </row>
    <row r="63" spans="2:7" ht="31.5" x14ac:dyDescent="0.25">
      <c r="B63" s="15">
        <f>B62+1</f>
        <v>47</v>
      </c>
      <c r="C63" s="15" t="s">
        <v>31</v>
      </c>
      <c r="D63" s="15" t="s">
        <v>9</v>
      </c>
      <c r="E63" s="16">
        <v>290</v>
      </c>
      <c r="F63" s="14"/>
      <c r="G63" s="14"/>
    </row>
    <row r="64" spans="2:7" ht="47.25" x14ac:dyDescent="0.25">
      <c r="B64" s="15">
        <f>B63+1</f>
        <v>48</v>
      </c>
      <c r="C64" s="15" t="s">
        <v>32</v>
      </c>
      <c r="D64" s="15" t="s">
        <v>33</v>
      </c>
      <c r="E64" s="16">
        <v>1</v>
      </c>
      <c r="F64" s="17"/>
      <c r="G64" s="17"/>
    </row>
    <row r="65" spans="2:7" ht="12.75" customHeight="1" x14ac:dyDescent="0.25">
      <c r="B65" s="79" t="s">
        <v>77</v>
      </c>
      <c r="C65" s="79"/>
      <c r="D65" s="79"/>
      <c r="E65" s="79"/>
      <c r="F65" s="79"/>
      <c r="G65" s="79"/>
    </row>
    <row r="66" spans="2:7" x14ac:dyDescent="0.25">
      <c r="B66" s="18"/>
      <c r="C66" s="18" t="s">
        <v>40</v>
      </c>
      <c r="D66" s="18"/>
      <c r="E66" s="18"/>
      <c r="F66" s="19"/>
      <c r="G66" s="19"/>
    </row>
    <row r="67" spans="2:7" ht="31.5" x14ac:dyDescent="0.25">
      <c r="B67" s="15">
        <f>B64+1</f>
        <v>49</v>
      </c>
      <c r="C67" s="15" t="s">
        <v>41</v>
      </c>
      <c r="D67" s="15" t="s">
        <v>11</v>
      </c>
      <c r="E67" s="20">
        <v>396</v>
      </c>
      <c r="F67" s="14"/>
      <c r="G67" s="14"/>
    </row>
    <row r="68" spans="2:7" ht="31.5" x14ac:dyDescent="0.25">
      <c r="B68" s="15">
        <f>B67+1</f>
        <v>50</v>
      </c>
      <c r="C68" s="15" t="s">
        <v>42</v>
      </c>
      <c r="D68" s="15" t="s">
        <v>11</v>
      </c>
      <c r="E68" s="20">
        <v>792</v>
      </c>
      <c r="F68" s="14"/>
      <c r="G68" s="14"/>
    </row>
    <row r="69" spans="2:7" ht="31.5" x14ac:dyDescent="0.25">
      <c r="B69" s="15">
        <f t="shared" ref="B69:B100" si="3">B68+1</f>
        <v>51</v>
      </c>
      <c r="C69" s="15" t="s">
        <v>43</v>
      </c>
      <c r="D69" s="15" t="s">
        <v>11</v>
      </c>
      <c r="E69" s="20">
        <v>396</v>
      </c>
      <c r="F69" s="14"/>
      <c r="G69" s="14"/>
    </row>
    <row r="70" spans="2:7" ht="47.25" x14ac:dyDescent="0.25">
      <c r="B70" s="15">
        <f t="shared" si="3"/>
        <v>52</v>
      </c>
      <c r="C70" s="15" t="s">
        <v>44</v>
      </c>
      <c r="D70" s="15" t="s">
        <v>11</v>
      </c>
      <c r="E70" s="20">
        <v>475</v>
      </c>
      <c r="F70" s="14"/>
      <c r="G70" s="14"/>
    </row>
    <row r="71" spans="2:7" ht="63" x14ac:dyDescent="0.25">
      <c r="B71" s="15">
        <f t="shared" si="3"/>
        <v>53</v>
      </c>
      <c r="C71" s="15" t="s">
        <v>45</v>
      </c>
      <c r="D71" s="15" t="s">
        <v>11</v>
      </c>
      <c r="E71" s="20">
        <v>13</v>
      </c>
      <c r="F71" s="14"/>
      <c r="G71" s="14"/>
    </row>
    <row r="72" spans="2:7" ht="31.5" x14ac:dyDescent="0.25">
      <c r="B72" s="15">
        <f t="shared" si="3"/>
        <v>54</v>
      </c>
      <c r="C72" s="15" t="s">
        <v>46</v>
      </c>
      <c r="D72" s="15" t="s">
        <v>11</v>
      </c>
      <c r="E72" s="20">
        <v>409</v>
      </c>
      <c r="F72" s="14"/>
      <c r="G72" s="14"/>
    </row>
    <row r="73" spans="2:7" ht="63" x14ac:dyDescent="0.25">
      <c r="B73" s="15">
        <f t="shared" si="3"/>
        <v>55</v>
      </c>
      <c r="C73" s="15" t="s">
        <v>47</v>
      </c>
      <c r="D73" s="15" t="s">
        <v>13</v>
      </c>
      <c r="E73" s="20">
        <v>26</v>
      </c>
      <c r="F73" s="14"/>
      <c r="G73" s="14"/>
    </row>
    <row r="74" spans="2:7" ht="47.25" x14ac:dyDescent="0.25">
      <c r="B74" s="15">
        <f t="shared" si="3"/>
        <v>56</v>
      </c>
      <c r="C74" s="15" t="s">
        <v>48</v>
      </c>
      <c r="D74" s="15" t="s">
        <v>10</v>
      </c>
      <c r="E74" s="20">
        <v>4</v>
      </c>
      <c r="F74" s="14"/>
      <c r="G74" s="14"/>
    </row>
    <row r="75" spans="2:7" ht="31.5" x14ac:dyDescent="0.25">
      <c r="B75" s="15">
        <f t="shared" si="3"/>
        <v>57</v>
      </c>
      <c r="C75" s="15" t="s">
        <v>49</v>
      </c>
      <c r="D75" s="15" t="s">
        <v>11</v>
      </c>
      <c r="E75" s="20">
        <v>26</v>
      </c>
      <c r="F75" s="14"/>
      <c r="G75" s="14"/>
    </row>
    <row r="76" spans="2:7" ht="47.25" x14ac:dyDescent="0.25">
      <c r="B76" s="15">
        <f t="shared" si="3"/>
        <v>58</v>
      </c>
      <c r="C76" s="15" t="s">
        <v>50</v>
      </c>
      <c r="D76" s="15" t="s">
        <v>9</v>
      </c>
      <c r="E76" s="20">
        <v>80</v>
      </c>
      <c r="F76" s="14"/>
      <c r="G76" s="14"/>
    </row>
    <row r="77" spans="2:7" ht="31.5" x14ac:dyDescent="0.25">
      <c r="B77" s="15">
        <f t="shared" si="3"/>
        <v>59</v>
      </c>
      <c r="C77" s="15" t="s">
        <v>51</v>
      </c>
      <c r="D77" s="15" t="s">
        <v>9</v>
      </c>
      <c r="E77" s="20">
        <v>80</v>
      </c>
      <c r="F77" s="14"/>
      <c r="G77" s="14"/>
    </row>
    <row r="78" spans="2:7" ht="47.25" x14ac:dyDescent="0.25">
      <c r="B78" s="15">
        <f t="shared" si="3"/>
        <v>60</v>
      </c>
      <c r="C78" s="15" t="s">
        <v>52</v>
      </c>
      <c r="D78" s="15" t="s">
        <v>9</v>
      </c>
      <c r="E78" s="20">
        <v>12</v>
      </c>
      <c r="F78" s="14"/>
      <c r="G78" s="14"/>
    </row>
    <row r="79" spans="2:7" ht="31.5" x14ac:dyDescent="0.25">
      <c r="B79" s="15">
        <f t="shared" si="3"/>
        <v>61</v>
      </c>
      <c r="C79" s="15" t="s">
        <v>53</v>
      </c>
      <c r="D79" s="15" t="s">
        <v>9</v>
      </c>
      <c r="E79" s="20">
        <v>12</v>
      </c>
      <c r="F79" s="14"/>
      <c r="G79" s="14"/>
    </row>
    <row r="80" spans="2:7" ht="31.5" x14ac:dyDescent="0.25">
      <c r="B80" s="15">
        <f t="shared" si="3"/>
        <v>62</v>
      </c>
      <c r="C80" s="15" t="s">
        <v>54</v>
      </c>
      <c r="D80" s="15" t="s">
        <v>55</v>
      </c>
      <c r="E80" s="20">
        <v>19.5</v>
      </c>
      <c r="F80" s="14"/>
      <c r="G80" s="14"/>
    </row>
    <row r="81" spans="2:7" ht="63" x14ac:dyDescent="0.25">
      <c r="B81" s="15">
        <f t="shared" si="3"/>
        <v>63</v>
      </c>
      <c r="C81" s="15" t="s">
        <v>56</v>
      </c>
      <c r="D81" s="15" t="s">
        <v>13</v>
      </c>
      <c r="E81" s="20">
        <v>13</v>
      </c>
      <c r="F81" s="14"/>
      <c r="G81" s="14"/>
    </row>
    <row r="82" spans="2:7" x14ac:dyDescent="0.25">
      <c r="B82" s="18"/>
      <c r="C82" s="18" t="s">
        <v>57</v>
      </c>
      <c r="D82" s="18"/>
      <c r="E82" s="18"/>
      <c r="F82" s="18"/>
      <c r="G82" s="18"/>
    </row>
    <row r="83" spans="2:7" ht="31.5" x14ac:dyDescent="0.25">
      <c r="B83" s="15">
        <f>B81+1</f>
        <v>64</v>
      </c>
      <c r="C83" s="15" t="s">
        <v>58</v>
      </c>
      <c r="D83" s="15" t="s">
        <v>10</v>
      </c>
      <c r="E83" s="20">
        <v>13</v>
      </c>
      <c r="F83" s="14"/>
      <c r="G83" s="14"/>
    </row>
    <row r="84" spans="2:7" ht="31.5" x14ac:dyDescent="0.25">
      <c r="B84" s="15">
        <f t="shared" si="3"/>
        <v>65</v>
      </c>
      <c r="C84" s="15" t="s">
        <v>59</v>
      </c>
      <c r="D84" s="15" t="s">
        <v>13</v>
      </c>
      <c r="E84" s="20">
        <v>13</v>
      </c>
      <c r="F84" s="14"/>
      <c r="G84" s="14"/>
    </row>
    <row r="85" spans="2:7" ht="31.5" x14ac:dyDescent="0.25">
      <c r="B85" s="15">
        <f t="shared" si="3"/>
        <v>66</v>
      </c>
      <c r="C85" s="15" t="s">
        <v>60</v>
      </c>
      <c r="D85" s="15" t="s">
        <v>13</v>
      </c>
      <c r="E85" s="20">
        <v>13</v>
      </c>
      <c r="F85" s="14"/>
      <c r="G85" s="14"/>
    </row>
    <row r="86" spans="2:7" ht="31.5" x14ac:dyDescent="0.25">
      <c r="B86" s="15">
        <f t="shared" si="3"/>
        <v>67</v>
      </c>
      <c r="C86" s="15" t="s">
        <v>221</v>
      </c>
      <c r="D86" s="15" t="s">
        <v>13</v>
      </c>
      <c r="E86" s="20">
        <v>13</v>
      </c>
      <c r="F86" s="14"/>
      <c r="G86" s="14"/>
    </row>
    <row r="87" spans="2:7" ht="47.25" x14ac:dyDescent="0.25">
      <c r="B87" s="15">
        <f t="shared" si="3"/>
        <v>68</v>
      </c>
      <c r="C87" s="15" t="s">
        <v>61</v>
      </c>
      <c r="D87" s="15" t="s">
        <v>55</v>
      </c>
      <c r="E87" s="20">
        <v>104</v>
      </c>
      <c r="F87" s="14"/>
      <c r="G87" s="14"/>
    </row>
    <row r="88" spans="2:7" x14ac:dyDescent="0.25">
      <c r="B88" s="15">
        <f t="shared" si="3"/>
        <v>69</v>
      </c>
      <c r="C88" s="15" t="s">
        <v>62</v>
      </c>
      <c r="D88" s="15" t="s">
        <v>13</v>
      </c>
      <c r="E88" s="20">
        <v>13</v>
      </c>
      <c r="F88" s="17"/>
      <c r="G88" s="17"/>
    </row>
    <row r="89" spans="2:7" ht="31.5" x14ac:dyDescent="0.25">
      <c r="B89" s="15">
        <f t="shared" si="3"/>
        <v>70</v>
      </c>
      <c r="C89" s="15" t="s">
        <v>222</v>
      </c>
      <c r="D89" s="15" t="s">
        <v>13</v>
      </c>
      <c r="E89" s="20">
        <v>9</v>
      </c>
      <c r="F89" s="14"/>
      <c r="G89" s="14"/>
    </row>
    <row r="90" spans="2:7" ht="25.5" customHeight="1" x14ac:dyDescent="0.25">
      <c r="B90" s="22"/>
      <c r="C90" s="22" t="s">
        <v>63</v>
      </c>
      <c r="D90" s="22"/>
      <c r="E90" s="22"/>
      <c r="F90" s="22"/>
      <c r="G90" s="22"/>
    </row>
    <row r="91" spans="2:7" x14ac:dyDescent="0.25">
      <c r="B91" s="28">
        <f>B89+1</f>
        <v>71</v>
      </c>
      <c r="C91" s="28" t="s">
        <v>64</v>
      </c>
      <c r="D91" s="28" t="s">
        <v>65</v>
      </c>
      <c r="E91" s="29">
        <v>13</v>
      </c>
      <c r="F91" s="30"/>
      <c r="G91" s="30"/>
    </row>
    <row r="92" spans="2:7" ht="15.75" customHeight="1" x14ac:dyDescent="0.25">
      <c r="B92" s="15">
        <f t="shared" si="3"/>
        <v>72</v>
      </c>
      <c r="C92" s="15" t="s">
        <v>66</v>
      </c>
      <c r="D92" s="15" t="s">
        <v>67</v>
      </c>
      <c r="E92" s="20">
        <v>1</v>
      </c>
      <c r="F92" s="14"/>
      <c r="G92" s="14"/>
    </row>
    <row r="93" spans="2:7" ht="25.5" customHeight="1" x14ac:dyDescent="0.25">
      <c r="B93" s="15">
        <f t="shared" si="3"/>
        <v>73</v>
      </c>
      <c r="C93" s="15" t="s">
        <v>68</v>
      </c>
      <c r="D93" s="15" t="s">
        <v>67</v>
      </c>
      <c r="E93" s="20">
        <v>12</v>
      </c>
      <c r="F93" s="14"/>
      <c r="G93" s="14"/>
    </row>
    <row r="94" spans="2:7" ht="31.5" x14ac:dyDescent="0.25">
      <c r="B94" s="15">
        <f t="shared" si="3"/>
        <v>74</v>
      </c>
      <c r="C94" s="15" t="s">
        <v>69</v>
      </c>
      <c r="D94" s="15" t="s">
        <v>67</v>
      </c>
      <c r="E94" s="20">
        <v>1</v>
      </c>
      <c r="F94" s="14"/>
      <c r="G94" s="14"/>
    </row>
    <row r="95" spans="2:7" ht="31.5" x14ac:dyDescent="0.25">
      <c r="B95" s="15">
        <f t="shared" si="3"/>
        <v>75</v>
      </c>
      <c r="C95" s="15" t="s">
        <v>70</v>
      </c>
      <c r="D95" s="15" t="s">
        <v>67</v>
      </c>
      <c r="E95" s="20">
        <v>12</v>
      </c>
      <c r="F95" s="14"/>
      <c r="G95" s="14"/>
    </row>
    <row r="96" spans="2:7" ht="18" customHeight="1" x14ac:dyDescent="0.25">
      <c r="B96" s="15">
        <f t="shared" si="3"/>
        <v>76</v>
      </c>
      <c r="C96" s="15" t="s">
        <v>71</v>
      </c>
      <c r="D96" s="15" t="s">
        <v>72</v>
      </c>
      <c r="E96" s="20">
        <v>80</v>
      </c>
      <c r="F96" s="17"/>
      <c r="G96" s="17"/>
    </row>
    <row r="97" spans="2:7" ht="24.75" customHeight="1" x14ac:dyDescent="0.25">
      <c r="B97" s="22"/>
      <c r="C97" s="22" t="s">
        <v>73</v>
      </c>
      <c r="D97" s="22"/>
      <c r="E97" s="22"/>
      <c r="F97" s="22"/>
      <c r="G97" s="22"/>
    </row>
    <row r="98" spans="2:7" ht="29.25" customHeight="1" x14ac:dyDescent="0.25">
      <c r="B98" s="28">
        <f>B96+1</f>
        <v>77</v>
      </c>
      <c r="C98" s="28" t="s">
        <v>74</v>
      </c>
      <c r="D98" s="28" t="s">
        <v>14</v>
      </c>
      <c r="E98" s="29">
        <v>13</v>
      </c>
      <c r="F98" s="30"/>
      <c r="G98" s="30"/>
    </row>
    <row r="99" spans="2:7" ht="29.25" customHeight="1" x14ac:dyDescent="0.25">
      <c r="B99" s="15">
        <f t="shared" si="3"/>
        <v>78</v>
      </c>
      <c r="C99" s="15" t="s">
        <v>75</v>
      </c>
      <c r="D99" s="15" t="s">
        <v>33</v>
      </c>
      <c r="E99" s="20">
        <v>13</v>
      </c>
      <c r="F99" s="14"/>
      <c r="G99" s="14"/>
    </row>
    <row r="100" spans="2:7" ht="36" customHeight="1" x14ac:dyDescent="0.25">
      <c r="B100" s="15">
        <f t="shared" si="3"/>
        <v>79</v>
      </c>
      <c r="C100" s="15" t="s">
        <v>76</v>
      </c>
      <c r="D100" s="15" t="s">
        <v>33</v>
      </c>
      <c r="E100" s="20">
        <v>1</v>
      </c>
      <c r="F100" s="17"/>
      <c r="G100" s="17"/>
    </row>
    <row r="101" spans="2:7" ht="12.75" customHeight="1" x14ac:dyDescent="0.25">
      <c r="B101" s="79" t="s">
        <v>38</v>
      </c>
      <c r="C101" s="79"/>
      <c r="D101" s="79"/>
      <c r="E101" s="79"/>
      <c r="F101" s="79"/>
      <c r="G101" s="79"/>
    </row>
    <row r="102" spans="2:7" x14ac:dyDescent="0.25">
      <c r="B102" s="22"/>
      <c r="C102" s="22" t="s">
        <v>39</v>
      </c>
      <c r="D102" s="22"/>
      <c r="E102" s="22"/>
      <c r="F102" s="22"/>
      <c r="G102" s="22"/>
    </row>
    <row r="103" spans="2:7" ht="31.5" x14ac:dyDescent="0.25">
      <c r="B103" s="21">
        <f>B100+1</f>
        <v>80</v>
      </c>
      <c r="C103" s="24" t="s">
        <v>96</v>
      </c>
      <c r="D103" s="24" t="s">
        <v>81</v>
      </c>
      <c r="E103" s="25">
        <v>5</v>
      </c>
      <c r="F103" s="21"/>
      <c r="G103" s="21"/>
    </row>
    <row r="104" spans="2:7" ht="31.5" x14ac:dyDescent="0.25">
      <c r="B104" s="21">
        <f>B103+1</f>
        <v>81</v>
      </c>
      <c r="C104" s="24" t="s">
        <v>97</v>
      </c>
      <c r="D104" s="24" t="s">
        <v>81</v>
      </c>
      <c r="E104" s="25">
        <v>1</v>
      </c>
      <c r="F104" s="21"/>
      <c r="G104" s="21"/>
    </row>
    <row r="105" spans="2:7" ht="47.25" x14ac:dyDescent="0.25">
      <c r="B105" s="21">
        <f>B104+1</f>
        <v>82</v>
      </c>
      <c r="C105" s="24" t="s">
        <v>98</v>
      </c>
      <c r="D105" s="24" t="s">
        <v>82</v>
      </c>
      <c r="E105" s="25">
        <v>1</v>
      </c>
      <c r="F105" s="21"/>
      <c r="G105" s="21"/>
    </row>
    <row r="106" spans="2:7" ht="31.5" x14ac:dyDescent="0.25">
      <c r="B106" s="21">
        <f>B105+1</f>
        <v>83</v>
      </c>
      <c r="C106" s="24" t="s">
        <v>99</v>
      </c>
      <c r="D106" s="24" t="s">
        <v>82</v>
      </c>
      <c r="E106" s="25">
        <v>5</v>
      </c>
      <c r="F106" s="21"/>
      <c r="G106" s="21"/>
    </row>
    <row r="107" spans="2:7" ht="47.25" x14ac:dyDescent="0.25">
      <c r="B107" s="21">
        <f>B106+1</f>
        <v>84</v>
      </c>
      <c r="C107" s="24" t="s">
        <v>100</v>
      </c>
      <c r="D107" s="24" t="s">
        <v>11</v>
      </c>
      <c r="E107" s="25">
        <v>40</v>
      </c>
      <c r="F107" s="21"/>
      <c r="G107" s="21"/>
    </row>
    <row r="108" spans="2:7" x14ac:dyDescent="0.25">
      <c r="B108" s="22"/>
      <c r="C108" s="22" t="s">
        <v>101</v>
      </c>
      <c r="D108" s="22"/>
      <c r="E108" s="22"/>
      <c r="F108" s="22"/>
      <c r="G108" s="22"/>
    </row>
    <row r="109" spans="2:7" ht="47.25" x14ac:dyDescent="0.25">
      <c r="B109" s="21">
        <f>B107+1</f>
        <v>85</v>
      </c>
      <c r="C109" s="24" t="s">
        <v>95</v>
      </c>
      <c r="D109" s="24" t="s">
        <v>11</v>
      </c>
      <c r="E109" s="25">
        <v>215.91</v>
      </c>
      <c r="F109" s="21"/>
      <c r="G109" s="21"/>
    </row>
    <row r="110" spans="2:7" ht="47.25" x14ac:dyDescent="0.25">
      <c r="B110" s="21">
        <f t="shared" ref="B110:B115" si="4">B109+1</f>
        <v>86</v>
      </c>
      <c r="C110" s="24" t="s">
        <v>94</v>
      </c>
      <c r="D110" s="24" t="s">
        <v>11</v>
      </c>
      <c r="E110" s="25">
        <v>52.9</v>
      </c>
      <c r="F110" s="21"/>
      <c r="G110" s="21"/>
    </row>
    <row r="111" spans="2:7" ht="47.25" x14ac:dyDescent="0.25">
      <c r="B111" s="21">
        <f t="shared" si="4"/>
        <v>87</v>
      </c>
      <c r="C111" s="24" t="s">
        <v>93</v>
      </c>
      <c r="D111" s="24" t="s">
        <v>13</v>
      </c>
      <c r="E111" s="25">
        <v>11</v>
      </c>
      <c r="F111" s="21"/>
      <c r="G111" s="21"/>
    </row>
    <row r="112" spans="2:7" ht="47.25" x14ac:dyDescent="0.25">
      <c r="B112" s="21">
        <f t="shared" si="4"/>
        <v>88</v>
      </c>
      <c r="C112" s="24" t="s">
        <v>92</v>
      </c>
      <c r="D112" s="24" t="s">
        <v>13</v>
      </c>
      <c r="E112" s="25">
        <v>2</v>
      </c>
      <c r="F112" s="21"/>
      <c r="G112" s="21"/>
    </row>
    <row r="113" spans="2:7" ht="47.25" x14ac:dyDescent="0.25">
      <c r="B113" s="21">
        <f t="shared" si="4"/>
        <v>89</v>
      </c>
      <c r="C113" s="24" t="s">
        <v>91</v>
      </c>
      <c r="D113" s="24" t="s">
        <v>83</v>
      </c>
      <c r="E113" s="25">
        <v>8</v>
      </c>
      <c r="F113" s="21"/>
      <c r="G113" s="21"/>
    </row>
    <row r="114" spans="2:7" ht="47.25" x14ac:dyDescent="0.25">
      <c r="B114" s="21">
        <f t="shared" si="4"/>
        <v>90</v>
      </c>
      <c r="C114" s="24" t="s">
        <v>89</v>
      </c>
      <c r="D114" s="24" t="s">
        <v>33</v>
      </c>
      <c r="E114" s="25">
        <v>13</v>
      </c>
      <c r="F114" s="21"/>
      <c r="G114" s="21"/>
    </row>
    <row r="115" spans="2:7" ht="47.25" x14ac:dyDescent="0.25">
      <c r="B115" s="21">
        <f t="shared" si="4"/>
        <v>91</v>
      </c>
      <c r="C115" s="24" t="s">
        <v>90</v>
      </c>
      <c r="D115" s="24" t="s">
        <v>33</v>
      </c>
      <c r="E115" s="25">
        <v>5</v>
      </c>
      <c r="F115" s="21"/>
      <c r="G115" s="21"/>
    </row>
    <row r="116" spans="2:7" x14ac:dyDescent="0.25">
      <c r="B116" s="22"/>
      <c r="C116" s="22" t="s">
        <v>12</v>
      </c>
      <c r="D116" s="22"/>
      <c r="E116" s="22"/>
      <c r="F116" s="22"/>
      <c r="G116" s="22"/>
    </row>
    <row r="117" spans="2:7" ht="47.25" x14ac:dyDescent="0.25">
      <c r="B117" s="21">
        <f>B115+1</f>
        <v>92</v>
      </c>
      <c r="C117" s="24" t="s">
        <v>80</v>
      </c>
      <c r="D117" s="15" t="s">
        <v>84</v>
      </c>
      <c r="E117" s="25">
        <v>483.71100000000001</v>
      </c>
      <c r="F117" s="21"/>
      <c r="G117" s="21"/>
    </row>
    <row r="118" spans="2:7" ht="63" x14ac:dyDescent="0.25">
      <c r="B118" s="21">
        <f t="shared" ref="B118:B123" si="5">B117+1</f>
        <v>93</v>
      </c>
      <c r="C118" s="24" t="s">
        <v>85</v>
      </c>
      <c r="D118" s="15" t="s">
        <v>10</v>
      </c>
      <c r="E118" s="25">
        <v>207.30500000000001</v>
      </c>
      <c r="F118" s="21"/>
      <c r="G118" s="21"/>
    </row>
    <row r="119" spans="2:7" ht="47.25" x14ac:dyDescent="0.25">
      <c r="B119" s="21">
        <f t="shared" si="5"/>
        <v>94</v>
      </c>
      <c r="C119" s="24" t="s">
        <v>103</v>
      </c>
      <c r="D119" s="15" t="s">
        <v>10</v>
      </c>
      <c r="E119" s="25">
        <v>483.71100000000001</v>
      </c>
      <c r="F119" s="21"/>
      <c r="G119" s="21"/>
    </row>
    <row r="120" spans="2:7" ht="47.25" x14ac:dyDescent="0.25">
      <c r="B120" s="21">
        <f t="shared" si="5"/>
        <v>95</v>
      </c>
      <c r="C120" s="24" t="s">
        <v>86</v>
      </c>
      <c r="D120" s="15" t="s">
        <v>10</v>
      </c>
      <c r="E120" s="25">
        <v>621.91399999999999</v>
      </c>
      <c r="F120" s="21"/>
      <c r="G120" s="21"/>
    </row>
    <row r="121" spans="2:7" ht="63" x14ac:dyDescent="0.25">
      <c r="B121" s="21">
        <f t="shared" si="5"/>
        <v>96</v>
      </c>
      <c r="C121" s="24" t="s">
        <v>87</v>
      </c>
      <c r="D121" s="15" t="s">
        <v>10</v>
      </c>
      <c r="E121" s="25">
        <v>207.30500000000001</v>
      </c>
      <c r="F121" s="21"/>
      <c r="G121" s="21"/>
    </row>
    <row r="122" spans="2:7" ht="63" x14ac:dyDescent="0.25">
      <c r="B122" s="21">
        <f t="shared" si="5"/>
        <v>97</v>
      </c>
      <c r="C122" s="24" t="s">
        <v>88</v>
      </c>
      <c r="D122" s="15" t="s">
        <v>9</v>
      </c>
      <c r="E122" s="25">
        <v>953.09400000000005</v>
      </c>
      <c r="F122" s="21"/>
      <c r="G122" s="21"/>
    </row>
    <row r="123" spans="2:7" ht="47.25" x14ac:dyDescent="0.25">
      <c r="B123" s="21">
        <f t="shared" si="5"/>
        <v>98</v>
      </c>
      <c r="C123" s="24" t="s">
        <v>102</v>
      </c>
      <c r="D123" s="32" t="s">
        <v>10</v>
      </c>
      <c r="E123" s="25">
        <v>28.225000000000001</v>
      </c>
      <c r="F123" s="21"/>
      <c r="G123" s="21"/>
    </row>
    <row r="124" spans="2:7" x14ac:dyDescent="0.25">
      <c r="D124" s="88" t="s">
        <v>104</v>
      </c>
      <c r="E124" s="88"/>
      <c r="F124" s="88"/>
      <c r="G124" s="27"/>
    </row>
    <row r="125" spans="2:7" x14ac:dyDescent="0.25">
      <c r="D125" s="88" t="s">
        <v>16</v>
      </c>
      <c r="E125" s="88"/>
      <c r="F125" s="88"/>
      <c r="G125" s="23"/>
    </row>
    <row r="126" spans="2:7" x14ac:dyDescent="0.25">
      <c r="D126" s="88" t="s">
        <v>105</v>
      </c>
      <c r="E126" s="88"/>
      <c r="F126" s="88"/>
      <c r="G126" s="23"/>
    </row>
    <row r="127" spans="2:7" x14ac:dyDescent="0.25">
      <c r="B127" s="79" t="s">
        <v>106</v>
      </c>
      <c r="C127" s="79"/>
      <c r="D127" s="79"/>
      <c r="E127" s="79"/>
      <c r="F127" s="79"/>
      <c r="G127" s="79"/>
    </row>
    <row r="128" spans="2:7" x14ac:dyDescent="0.25">
      <c r="B128" s="76" t="s">
        <v>179</v>
      </c>
      <c r="C128" s="77"/>
      <c r="D128" s="77"/>
      <c r="E128" s="77"/>
      <c r="F128" s="77"/>
      <c r="G128" s="78"/>
    </row>
    <row r="129" spans="2:7" ht="31.5" x14ac:dyDescent="0.25">
      <c r="B129" s="21">
        <f>B123+1</f>
        <v>99</v>
      </c>
      <c r="C129" s="12" t="s">
        <v>107</v>
      </c>
      <c r="D129" s="21" t="s">
        <v>108</v>
      </c>
      <c r="E129" s="35">
        <v>1</v>
      </c>
      <c r="F129" s="21"/>
      <c r="G129" s="21"/>
    </row>
    <row r="130" spans="2:7" ht="47.25" x14ac:dyDescent="0.25">
      <c r="B130" s="21">
        <f>B129+1</f>
        <v>100</v>
      </c>
      <c r="C130" s="12" t="s">
        <v>109</v>
      </c>
      <c r="D130" s="2" t="s">
        <v>10</v>
      </c>
      <c r="E130" s="36">
        <v>529.15300000000002</v>
      </c>
      <c r="F130" s="21"/>
      <c r="G130" s="21"/>
    </row>
    <row r="131" spans="2:7" ht="63" x14ac:dyDescent="0.25">
      <c r="B131" s="21">
        <f t="shared" ref="B131:B151" si="6">B130+1</f>
        <v>101</v>
      </c>
      <c r="C131" s="12" t="s">
        <v>110</v>
      </c>
      <c r="D131" s="37" t="s">
        <v>10</v>
      </c>
      <c r="E131" s="38">
        <v>120.57</v>
      </c>
      <c r="F131" s="21"/>
      <c r="G131" s="21"/>
    </row>
    <row r="132" spans="2:7" ht="63" x14ac:dyDescent="0.25">
      <c r="B132" s="21">
        <f t="shared" si="6"/>
        <v>102</v>
      </c>
      <c r="C132" s="12" t="s">
        <v>111</v>
      </c>
      <c r="D132" s="2" t="s">
        <v>9</v>
      </c>
      <c r="E132" s="39">
        <v>1607.6</v>
      </c>
      <c r="F132" s="21"/>
      <c r="G132" s="21"/>
    </row>
    <row r="133" spans="2:7" ht="31.5" x14ac:dyDescent="0.25">
      <c r="B133" s="21">
        <f t="shared" si="6"/>
        <v>103</v>
      </c>
      <c r="C133" s="12" t="s">
        <v>112</v>
      </c>
      <c r="D133" s="37" t="s">
        <v>108</v>
      </c>
      <c r="E133" s="38">
        <v>1</v>
      </c>
      <c r="F133" s="21"/>
      <c r="G133" s="21"/>
    </row>
    <row r="134" spans="2:7" ht="31.5" x14ac:dyDescent="0.25">
      <c r="B134" s="21">
        <f t="shared" si="6"/>
        <v>104</v>
      </c>
      <c r="C134" s="12" t="s">
        <v>113</v>
      </c>
      <c r="D134" s="40" t="s">
        <v>114</v>
      </c>
      <c r="E134" s="39">
        <v>30</v>
      </c>
      <c r="F134" s="21"/>
      <c r="G134" s="21"/>
    </row>
    <row r="135" spans="2:7" ht="31.5" x14ac:dyDescent="0.25">
      <c r="B135" s="21">
        <f t="shared" si="6"/>
        <v>105</v>
      </c>
      <c r="C135" s="12" t="s">
        <v>115</v>
      </c>
      <c r="D135" s="41" t="s">
        <v>108</v>
      </c>
      <c r="E135" s="38">
        <v>2</v>
      </c>
      <c r="F135" s="21"/>
      <c r="G135" s="21"/>
    </row>
    <row r="136" spans="2:7" ht="31.5" x14ac:dyDescent="0.25">
      <c r="B136" s="21">
        <f t="shared" si="6"/>
        <v>106</v>
      </c>
      <c r="C136" s="12" t="s">
        <v>116</v>
      </c>
      <c r="D136" s="40" t="s">
        <v>13</v>
      </c>
      <c r="E136" s="39">
        <v>30</v>
      </c>
      <c r="F136" s="21"/>
      <c r="G136" s="21"/>
    </row>
    <row r="137" spans="2:7" ht="31.5" x14ac:dyDescent="0.25">
      <c r="B137" s="21">
        <f t="shared" si="6"/>
        <v>107</v>
      </c>
      <c r="C137" s="12" t="s">
        <v>117</v>
      </c>
      <c r="D137" s="41" t="s">
        <v>11</v>
      </c>
      <c r="E137" s="38">
        <v>401.9</v>
      </c>
      <c r="F137" s="21"/>
      <c r="G137" s="21"/>
    </row>
    <row r="138" spans="2:7" ht="31.5" x14ac:dyDescent="0.25">
      <c r="B138" s="21">
        <f t="shared" si="6"/>
        <v>108</v>
      </c>
      <c r="C138" s="12" t="s">
        <v>118</v>
      </c>
      <c r="D138" s="40" t="s">
        <v>10</v>
      </c>
      <c r="E138" s="42">
        <v>4.7039999999999997</v>
      </c>
      <c r="F138" s="21"/>
      <c r="G138" s="21"/>
    </row>
    <row r="139" spans="2:7" ht="31.5" x14ac:dyDescent="0.25">
      <c r="B139" s="21">
        <f t="shared" si="6"/>
        <v>109</v>
      </c>
      <c r="C139" s="12" t="s">
        <v>119</v>
      </c>
      <c r="D139" s="43" t="s">
        <v>120</v>
      </c>
      <c r="E139" s="38">
        <v>12</v>
      </c>
      <c r="F139" s="21"/>
      <c r="G139" s="21"/>
    </row>
    <row r="140" spans="2:7" ht="47.25" x14ac:dyDescent="0.25">
      <c r="B140" s="21">
        <f t="shared" si="6"/>
        <v>110</v>
      </c>
      <c r="C140" s="12" t="s">
        <v>121</v>
      </c>
      <c r="D140" s="44" t="s">
        <v>122</v>
      </c>
      <c r="E140" s="45">
        <v>-24</v>
      </c>
      <c r="F140" s="21"/>
      <c r="G140" s="21"/>
    </row>
    <row r="141" spans="2:7" ht="78.75" x14ac:dyDescent="0.25">
      <c r="B141" s="21">
        <f t="shared" si="6"/>
        <v>111</v>
      </c>
      <c r="C141" s="12" t="s">
        <v>123</v>
      </c>
      <c r="D141" s="43" t="s">
        <v>11</v>
      </c>
      <c r="E141" s="46">
        <f>E137</f>
        <v>401.9</v>
      </c>
      <c r="F141" s="21"/>
      <c r="G141" s="21"/>
    </row>
    <row r="142" spans="2:7" ht="31.5" x14ac:dyDescent="0.25">
      <c r="B142" s="21">
        <f t="shared" si="6"/>
        <v>112</v>
      </c>
      <c r="C142" s="12" t="s">
        <v>124</v>
      </c>
      <c r="D142" s="44" t="s">
        <v>11</v>
      </c>
      <c r="E142" s="45">
        <f>E141</f>
        <v>401.9</v>
      </c>
      <c r="F142" s="21"/>
      <c r="G142" s="21"/>
    </row>
    <row r="143" spans="2:7" ht="31.5" x14ac:dyDescent="0.25">
      <c r="B143" s="21">
        <f t="shared" si="6"/>
        <v>113</v>
      </c>
      <c r="C143" s="12" t="s">
        <v>125</v>
      </c>
      <c r="D143" s="43" t="s">
        <v>11</v>
      </c>
      <c r="E143" s="46">
        <v>36</v>
      </c>
      <c r="F143" s="21"/>
      <c r="G143" s="21"/>
    </row>
    <row r="144" spans="2:7" ht="31.5" x14ac:dyDescent="0.25">
      <c r="B144" s="21">
        <f t="shared" si="6"/>
        <v>114</v>
      </c>
      <c r="C144" s="12" t="s">
        <v>126</v>
      </c>
      <c r="D144" s="44" t="s">
        <v>127</v>
      </c>
      <c r="E144" s="45">
        <v>2</v>
      </c>
      <c r="F144" s="21"/>
      <c r="G144" s="21"/>
    </row>
    <row r="145" spans="2:7" ht="31.5" x14ac:dyDescent="0.25">
      <c r="B145" s="21">
        <f t="shared" si="6"/>
        <v>115</v>
      </c>
      <c r="C145" s="12" t="s">
        <v>128</v>
      </c>
      <c r="D145" s="43" t="s">
        <v>129</v>
      </c>
      <c r="E145" s="46">
        <v>2</v>
      </c>
      <c r="F145" s="21"/>
      <c r="G145" s="21"/>
    </row>
    <row r="146" spans="2:7" ht="31.5" x14ac:dyDescent="0.25">
      <c r="B146" s="21">
        <f t="shared" si="6"/>
        <v>116</v>
      </c>
      <c r="C146" s="12" t="s">
        <v>130</v>
      </c>
      <c r="D146" s="44" t="s">
        <v>11</v>
      </c>
      <c r="E146" s="45">
        <f>E142</f>
        <v>401.9</v>
      </c>
      <c r="F146" s="21"/>
      <c r="G146" s="21"/>
    </row>
    <row r="147" spans="2:7" ht="47.25" x14ac:dyDescent="0.25">
      <c r="B147" s="21">
        <f t="shared" si="6"/>
        <v>117</v>
      </c>
      <c r="C147" s="12" t="s">
        <v>131</v>
      </c>
      <c r="D147" s="43" t="s">
        <v>10</v>
      </c>
      <c r="E147" s="46">
        <v>642.10299999999995</v>
      </c>
      <c r="F147" s="21"/>
      <c r="G147" s="21"/>
    </row>
    <row r="148" spans="2:7" ht="31.5" x14ac:dyDescent="0.25">
      <c r="B148" s="21">
        <f t="shared" si="6"/>
        <v>118</v>
      </c>
      <c r="C148" s="12" t="s">
        <v>132</v>
      </c>
      <c r="D148" s="44" t="s">
        <v>10</v>
      </c>
      <c r="E148" s="45">
        <f>E147</f>
        <v>642.10299999999995</v>
      </c>
      <c r="F148" s="21"/>
      <c r="G148" s="21"/>
    </row>
    <row r="149" spans="2:7" ht="47.25" x14ac:dyDescent="0.25">
      <c r="B149" s="21">
        <f t="shared" si="6"/>
        <v>119</v>
      </c>
      <c r="C149" s="12" t="s">
        <v>133</v>
      </c>
      <c r="D149" s="43" t="s">
        <v>9</v>
      </c>
      <c r="E149" s="46">
        <f>E146</f>
        <v>401.9</v>
      </c>
      <c r="F149" s="21"/>
      <c r="G149" s="21"/>
    </row>
    <row r="150" spans="2:7" ht="31.5" x14ac:dyDescent="0.25">
      <c r="B150" s="21">
        <f t="shared" si="6"/>
        <v>120</v>
      </c>
      <c r="C150" s="12" t="s">
        <v>134</v>
      </c>
      <c r="D150" s="47" t="s">
        <v>10</v>
      </c>
      <c r="E150" s="45">
        <v>12.62</v>
      </c>
      <c r="F150" s="21"/>
      <c r="G150" s="21"/>
    </row>
    <row r="151" spans="2:7" ht="63" x14ac:dyDescent="0.25">
      <c r="B151" s="21">
        <f t="shared" si="6"/>
        <v>121</v>
      </c>
      <c r="C151" s="12" t="s">
        <v>135</v>
      </c>
      <c r="D151" s="41" t="s">
        <v>10</v>
      </c>
      <c r="E151" s="38">
        <f>E150</f>
        <v>12.62</v>
      </c>
      <c r="F151" s="21"/>
      <c r="G151" s="21"/>
    </row>
    <row r="152" spans="2:7" ht="30" customHeight="1" x14ac:dyDescent="0.25">
      <c r="B152" s="76" t="s">
        <v>136</v>
      </c>
      <c r="C152" s="77"/>
      <c r="D152" s="77"/>
      <c r="E152" s="77"/>
      <c r="F152" s="77"/>
      <c r="G152" s="78"/>
    </row>
    <row r="153" spans="2:7" ht="47.25" x14ac:dyDescent="0.25">
      <c r="B153" s="34">
        <f>B151+1</f>
        <v>122</v>
      </c>
      <c r="C153" s="66" t="s">
        <v>137</v>
      </c>
      <c r="D153" s="48" t="s">
        <v>10</v>
      </c>
      <c r="E153" s="38">
        <v>320.53500000000003</v>
      </c>
      <c r="F153" s="21"/>
      <c r="G153" s="21"/>
    </row>
    <row r="154" spans="2:7" ht="63" x14ac:dyDescent="0.25">
      <c r="B154" s="21">
        <f>B153+1</f>
        <v>123</v>
      </c>
      <c r="C154" s="12" t="s">
        <v>110</v>
      </c>
      <c r="D154" s="41" t="s">
        <v>10</v>
      </c>
      <c r="E154" s="38">
        <v>56.564999999999998</v>
      </c>
      <c r="F154" s="21"/>
      <c r="G154" s="21"/>
    </row>
    <row r="155" spans="2:7" ht="63" x14ac:dyDescent="0.25">
      <c r="B155" s="21">
        <f t="shared" ref="B155:B169" si="7">B154+1</f>
        <v>124</v>
      </c>
      <c r="C155" s="12" t="s">
        <v>111</v>
      </c>
      <c r="D155" s="49" t="s">
        <v>9</v>
      </c>
      <c r="E155" s="39">
        <v>754.2</v>
      </c>
      <c r="F155" s="21"/>
      <c r="G155" s="21"/>
    </row>
    <row r="156" spans="2:7" ht="31.5" x14ac:dyDescent="0.25">
      <c r="B156" s="21">
        <f t="shared" si="7"/>
        <v>125</v>
      </c>
      <c r="C156" s="12" t="s">
        <v>138</v>
      </c>
      <c r="D156" s="41" t="s">
        <v>114</v>
      </c>
      <c r="E156" s="38">
        <v>15</v>
      </c>
      <c r="F156" s="21"/>
      <c r="G156" s="21"/>
    </row>
    <row r="157" spans="2:7" ht="31.5" x14ac:dyDescent="0.25">
      <c r="B157" s="21">
        <f t="shared" si="7"/>
        <v>126</v>
      </c>
      <c r="C157" s="12" t="s">
        <v>139</v>
      </c>
      <c r="D157" s="49" t="s">
        <v>11</v>
      </c>
      <c r="E157" s="39">
        <v>237.8</v>
      </c>
      <c r="F157" s="21"/>
      <c r="G157" s="21"/>
    </row>
    <row r="158" spans="2:7" ht="31.5" x14ac:dyDescent="0.25">
      <c r="B158" s="21">
        <f t="shared" si="7"/>
        <v>127</v>
      </c>
      <c r="C158" s="12" t="s">
        <v>140</v>
      </c>
      <c r="D158" s="41" t="s">
        <v>11</v>
      </c>
      <c r="E158" s="38">
        <v>251.4</v>
      </c>
      <c r="F158" s="21"/>
      <c r="G158" s="21"/>
    </row>
    <row r="159" spans="2:7" ht="31.5" x14ac:dyDescent="0.25">
      <c r="B159" s="21">
        <f t="shared" si="7"/>
        <v>128</v>
      </c>
      <c r="C159" s="12" t="s">
        <v>141</v>
      </c>
      <c r="D159" s="49" t="s">
        <v>13</v>
      </c>
      <c r="E159" s="39">
        <v>22</v>
      </c>
      <c r="F159" s="21"/>
      <c r="G159" s="21"/>
    </row>
    <row r="160" spans="2:7" ht="31.5" x14ac:dyDescent="0.25">
      <c r="B160" s="21">
        <f t="shared" si="7"/>
        <v>129</v>
      </c>
      <c r="C160" s="12" t="s">
        <v>112</v>
      </c>
      <c r="D160" s="37" t="s">
        <v>108</v>
      </c>
      <c r="E160" s="38">
        <v>1</v>
      </c>
      <c r="F160" s="21"/>
      <c r="G160" s="21"/>
    </row>
    <row r="161" spans="2:7" ht="31.5" x14ac:dyDescent="0.25">
      <c r="B161" s="21">
        <f t="shared" si="7"/>
        <v>130</v>
      </c>
      <c r="C161" s="12" t="s">
        <v>124</v>
      </c>
      <c r="D161" s="40" t="s">
        <v>11</v>
      </c>
      <c r="E161" s="39">
        <f>E158</f>
        <v>251.4</v>
      </c>
      <c r="F161" s="21"/>
      <c r="G161" s="21"/>
    </row>
    <row r="162" spans="2:7" ht="31.5" x14ac:dyDescent="0.25">
      <c r="B162" s="21">
        <f t="shared" si="7"/>
        <v>131</v>
      </c>
      <c r="C162" s="12" t="s">
        <v>142</v>
      </c>
      <c r="D162" s="41" t="s">
        <v>127</v>
      </c>
      <c r="E162" s="38">
        <v>1.2569999999999999</v>
      </c>
      <c r="F162" s="21"/>
      <c r="G162" s="21"/>
    </row>
    <row r="163" spans="2:7" ht="31.5" x14ac:dyDescent="0.25">
      <c r="B163" s="21">
        <f t="shared" si="7"/>
        <v>132</v>
      </c>
      <c r="C163" s="12" t="s">
        <v>143</v>
      </c>
      <c r="D163" s="40" t="s">
        <v>144</v>
      </c>
      <c r="E163" s="42">
        <f>E162</f>
        <v>1.2569999999999999</v>
      </c>
      <c r="F163" s="21"/>
      <c r="G163" s="21"/>
    </row>
    <row r="164" spans="2:7" ht="31.5" x14ac:dyDescent="0.25">
      <c r="B164" s="21">
        <f t="shared" si="7"/>
        <v>133</v>
      </c>
      <c r="C164" s="12" t="s">
        <v>130</v>
      </c>
      <c r="D164" s="41" t="s">
        <v>11</v>
      </c>
      <c r="E164" s="38">
        <f>E161</f>
        <v>251.4</v>
      </c>
      <c r="F164" s="21"/>
      <c r="G164" s="21"/>
    </row>
    <row r="165" spans="2:7" ht="47.25" x14ac:dyDescent="0.25">
      <c r="B165" s="21">
        <f t="shared" si="7"/>
        <v>134</v>
      </c>
      <c r="C165" s="12" t="s">
        <v>131</v>
      </c>
      <c r="D165" s="40" t="s">
        <v>10</v>
      </c>
      <c r="E165" s="39">
        <v>372.66</v>
      </c>
      <c r="F165" s="21"/>
      <c r="G165" s="21"/>
    </row>
    <row r="166" spans="2:7" ht="31.5" x14ac:dyDescent="0.25">
      <c r="B166" s="21">
        <f t="shared" si="7"/>
        <v>135</v>
      </c>
      <c r="C166" s="12" t="s">
        <v>132</v>
      </c>
      <c r="D166" s="41" t="s">
        <v>10</v>
      </c>
      <c r="E166" s="38">
        <f>E165</f>
        <v>372.66</v>
      </c>
      <c r="F166" s="21"/>
      <c r="G166" s="21"/>
    </row>
    <row r="167" spans="2:7" ht="47.25" x14ac:dyDescent="0.25">
      <c r="B167" s="21">
        <f t="shared" si="7"/>
        <v>136</v>
      </c>
      <c r="C167" s="12" t="s">
        <v>133</v>
      </c>
      <c r="D167" s="40" t="s">
        <v>10</v>
      </c>
      <c r="E167" s="39">
        <f>E164</f>
        <v>251.4</v>
      </c>
      <c r="F167" s="21"/>
      <c r="G167" s="21"/>
    </row>
    <row r="168" spans="2:7" ht="31.5" x14ac:dyDescent="0.25">
      <c r="B168" s="21">
        <f t="shared" si="7"/>
        <v>137</v>
      </c>
      <c r="C168" s="12" t="s">
        <v>134</v>
      </c>
      <c r="D168" s="41" t="s">
        <v>10</v>
      </c>
      <c r="E168" s="38">
        <v>4.4400000000000004</v>
      </c>
      <c r="F168" s="21"/>
      <c r="G168" s="21"/>
    </row>
    <row r="169" spans="2:7" ht="63" x14ac:dyDescent="0.25">
      <c r="B169" s="21">
        <f t="shared" si="7"/>
        <v>138</v>
      </c>
      <c r="C169" s="67" t="s">
        <v>135</v>
      </c>
      <c r="D169" s="40" t="s">
        <v>10</v>
      </c>
      <c r="E169" s="42">
        <f>E168</f>
        <v>4.4400000000000004</v>
      </c>
      <c r="F169" s="21"/>
      <c r="G169" s="21"/>
    </row>
    <row r="170" spans="2:7" ht="15.75" customHeight="1" x14ac:dyDescent="0.25">
      <c r="B170" s="76" t="s">
        <v>145</v>
      </c>
      <c r="C170" s="77"/>
      <c r="D170" s="77"/>
      <c r="E170" s="77"/>
      <c r="F170" s="77"/>
      <c r="G170" s="78"/>
    </row>
    <row r="171" spans="2:7" ht="31.5" x14ac:dyDescent="0.25">
      <c r="B171" s="21">
        <f>B169+1</f>
        <v>139</v>
      </c>
      <c r="C171" s="12" t="s">
        <v>107</v>
      </c>
      <c r="D171" s="21" t="s">
        <v>108</v>
      </c>
      <c r="E171" s="35">
        <v>1</v>
      </c>
      <c r="F171" s="21"/>
      <c r="G171" s="21"/>
    </row>
    <row r="172" spans="2:7" ht="47.25" x14ac:dyDescent="0.25">
      <c r="B172" s="21">
        <f>B171+1</f>
        <v>140</v>
      </c>
      <c r="C172" s="12" t="s">
        <v>146</v>
      </c>
      <c r="D172" s="21" t="s">
        <v>108</v>
      </c>
      <c r="E172" s="35">
        <f>E171</f>
        <v>1</v>
      </c>
      <c r="F172" s="21"/>
      <c r="G172" s="21"/>
    </row>
    <row r="173" spans="2:7" ht="141.75" x14ac:dyDescent="0.25">
      <c r="B173" s="21">
        <f t="shared" ref="B173:B194" si="8">B172+1</f>
        <v>141</v>
      </c>
      <c r="C173" s="12" t="s">
        <v>147</v>
      </c>
      <c r="D173" s="21" t="s">
        <v>10</v>
      </c>
      <c r="E173" s="38" t="s">
        <v>148</v>
      </c>
      <c r="F173" s="21"/>
      <c r="G173" s="21"/>
    </row>
    <row r="174" spans="2:7" ht="126" x14ac:dyDescent="0.25">
      <c r="B174" s="21">
        <f t="shared" si="8"/>
        <v>142</v>
      </c>
      <c r="C174" s="12" t="s">
        <v>149</v>
      </c>
      <c r="D174" s="21" t="s">
        <v>10</v>
      </c>
      <c r="E174" s="35" t="s">
        <v>150</v>
      </c>
      <c r="F174" s="21"/>
      <c r="G174" s="21"/>
    </row>
    <row r="175" spans="2:7" ht="63" x14ac:dyDescent="0.25">
      <c r="B175" s="21">
        <f t="shared" si="8"/>
        <v>143</v>
      </c>
      <c r="C175" s="12" t="s">
        <v>111</v>
      </c>
      <c r="D175" s="44" t="s">
        <v>9</v>
      </c>
      <c r="E175" s="35" t="s">
        <v>151</v>
      </c>
      <c r="F175" s="21"/>
      <c r="G175" s="21"/>
    </row>
    <row r="176" spans="2:7" ht="47.25" x14ac:dyDescent="0.25">
      <c r="B176" s="21">
        <f t="shared" si="8"/>
        <v>144</v>
      </c>
      <c r="C176" s="12" t="s">
        <v>152</v>
      </c>
      <c r="D176" s="37" t="s">
        <v>108</v>
      </c>
      <c r="E176" s="50">
        <v>1</v>
      </c>
      <c r="F176" s="21"/>
      <c r="G176" s="21"/>
    </row>
    <row r="177" spans="2:7" ht="47.25" x14ac:dyDescent="0.25">
      <c r="B177" s="21">
        <f t="shared" si="8"/>
        <v>145</v>
      </c>
      <c r="C177" s="12" t="s">
        <v>153</v>
      </c>
      <c r="D177" s="41" t="s">
        <v>11</v>
      </c>
      <c r="E177" s="51" t="s">
        <v>154</v>
      </c>
      <c r="F177" s="21"/>
      <c r="G177" s="21"/>
    </row>
    <row r="178" spans="2:7" ht="47.25" x14ac:dyDescent="0.25">
      <c r="B178" s="21">
        <f t="shared" si="8"/>
        <v>146</v>
      </c>
      <c r="C178" s="12" t="s">
        <v>155</v>
      </c>
      <c r="D178" s="40" t="s">
        <v>11</v>
      </c>
      <c r="E178" s="58" t="s">
        <v>156</v>
      </c>
      <c r="F178" s="21"/>
      <c r="G178" s="21"/>
    </row>
    <row r="179" spans="2:7" ht="31.5" x14ac:dyDescent="0.25">
      <c r="B179" s="21">
        <f t="shared" si="8"/>
        <v>147</v>
      </c>
      <c r="C179" s="12" t="s">
        <v>157</v>
      </c>
      <c r="D179" s="37" t="s">
        <v>108</v>
      </c>
      <c r="E179" s="52">
        <v>1</v>
      </c>
      <c r="F179" s="21"/>
      <c r="G179" s="21"/>
    </row>
    <row r="180" spans="2:7" ht="31.5" x14ac:dyDescent="0.25">
      <c r="B180" s="21">
        <f t="shared" si="8"/>
        <v>148</v>
      </c>
      <c r="C180" s="12" t="s">
        <v>112</v>
      </c>
      <c r="D180" s="21" t="s">
        <v>108</v>
      </c>
      <c r="E180" s="53">
        <v>1</v>
      </c>
      <c r="F180" s="21"/>
      <c r="G180" s="21"/>
    </row>
    <row r="181" spans="2:7" ht="31.5" x14ac:dyDescent="0.25">
      <c r="B181" s="21">
        <f t="shared" si="8"/>
        <v>149</v>
      </c>
      <c r="C181" s="12" t="s">
        <v>124</v>
      </c>
      <c r="D181" s="40" t="s">
        <v>11</v>
      </c>
      <c r="E181" s="51" t="s">
        <v>158</v>
      </c>
      <c r="F181" s="21"/>
      <c r="G181" s="21"/>
    </row>
    <row r="182" spans="2:7" x14ac:dyDescent="0.25">
      <c r="B182" s="21">
        <f t="shared" si="8"/>
        <v>150</v>
      </c>
      <c r="C182" s="55" t="s">
        <v>186</v>
      </c>
      <c r="D182" s="37" t="s">
        <v>108</v>
      </c>
      <c r="E182" s="56">
        <v>4</v>
      </c>
      <c r="F182" s="21"/>
      <c r="G182" s="21"/>
    </row>
    <row r="183" spans="2:7" x14ac:dyDescent="0.25">
      <c r="B183" s="21">
        <f t="shared" si="8"/>
        <v>151</v>
      </c>
      <c r="C183" s="68" t="s">
        <v>187</v>
      </c>
      <c r="D183" s="37" t="s">
        <v>10</v>
      </c>
      <c r="E183" s="35">
        <v>0.5</v>
      </c>
      <c r="F183" s="21"/>
      <c r="G183" s="21"/>
    </row>
    <row r="184" spans="2:7" ht="47.25" x14ac:dyDescent="0.25">
      <c r="B184" s="21">
        <f t="shared" si="8"/>
        <v>152</v>
      </c>
      <c r="C184" s="12" t="s">
        <v>159</v>
      </c>
      <c r="D184" s="37" t="s">
        <v>10</v>
      </c>
      <c r="E184" s="54">
        <v>596.27499999999998</v>
      </c>
      <c r="F184" s="21"/>
      <c r="G184" s="21"/>
    </row>
    <row r="185" spans="2:7" ht="31.5" x14ac:dyDescent="0.25">
      <c r="B185" s="21">
        <f t="shared" si="8"/>
        <v>153</v>
      </c>
      <c r="C185" s="12" t="s">
        <v>160</v>
      </c>
      <c r="D185" s="37" t="s">
        <v>10</v>
      </c>
      <c r="E185" s="35">
        <v>3.2</v>
      </c>
      <c r="F185" s="21"/>
      <c r="G185" s="21"/>
    </row>
    <row r="186" spans="2:7" ht="63" x14ac:dyDescent="0.25">
      <c r="B186" s="21">
        <f t="shared" si="8"/>
        <v>154</v>
      </c>
      <c r="C186" s="12" t="s">
        <v>161</v>
      </c>
      <c r="D186" s="55" t="s">
        <v>127</v>
      </c>
      <c r="E186" s="56">
        <v>2</v>
      </c>
      <c r="F186" s="21"/>
      <c r="G186" s="21"/>
    </row>
    <row r="187" spans="2:7" ht="31.5" x14ac:dyDescent="0.25">
      <c r="B187" s="21">
        <f t="shared" si="8"/>
        <v>155</v>
      </c>
      <c r="C187" s="12" t="s">
        <v>162</v>
      </c>
      <c r="D187" s="57" t="s">
        <v>127</v>
      </c>
      <c r="E187" s="58">
        <v>2</v>
      </c>
      <c r="F187" s="21"/>
      <c r="G187" s="21"/>
    </row>
    <row r="188" spans="2:7" ht="47.25" x14ac:dyDescent="0.25">
      <c r="B188" s="21">
        <f t="shared" si="8"/>
        <v>156</v>
      </c>
      <c r="C188" s="12" t="s">
        <v>163</v>
      </c>
      <c r="D188" s="40" t="s">
        <v>164</v>
      </c>
      <c r="E188" s="56">
        <v>2</v>
      </c>
      <c r="F188" s="21"/>
      <c r="G188" s="21"/>
    </row>
    <row r="189" spans="2:7" x14ac:dyDescent="0.25">
      <c r="B189" s="21">
        <f t="shared" si="8"/>
        <v>157</v>
      </c>
      <c r="C189" s="12" t="s">
        <v>165</v>
      </c>
      <c r="D189" s="37" t="s">
        <v>108</v>
      </c>
      <c r="E189" s="50">
        <v>1</v>
      </c>
      <c r="F189" s="21"/>
      <c r="G189" s="21"/>
    </row>
    <row r="190" spans="2:7" x14ac:dyDescent="0.25">
      <c r="B190" s="21">
        <f t="shared" si="8"/>
        <v>158</v>
      </c>
      <c r="C190" s="12" t="s">
        <v>166</v>
      </c>
      <c r="D190" s="37" t="s">
        <v>108</v>
      </c>
      <c r="E190" s="58">
        <v>4</v>
      </c>
      <c r="F190" s="21"/>
      <c r="G190" s="21"/>
    </row>
    <row r="191" spans="2:7" ht="31.5" x14ac:dyDescent="0.25">
      <c r="B191" s="21">
        <f t="shared" si="8"/>
        <v>159</v>
      </c>
      <c r="C191" s="12" t="s">
        <v>132</v>
      </c>
      <c r="D191" s="37" t="s">
        <v>10</v>
      </c>
      <c r="E191" s="51" t="s">
        <v>167</v>
      </c>
      <c r="F191" s="21"/>
      <c r="G191" s="21"/>
    </row>
    <row r="192" spans="2:7" ht="47.25" x14ac:dyDescent="0.25">
      <c r="B192" s="21">
        <f t="shared" si="8"/>
        <v>160</v>
      </c>
      <c r="C192" s="12" t="s">
        <v>133</v>
      </c>
      <c r="D192" s="40" t="s">
        <v>9</v>
      </c>
      <c r="E192" s="59">
        <v>402.13</v>
      </c>
      <c r="F192" s="21"/>
      <c r="G192" s="21"/>
    </row>
    <row r="193" spans="2:7" ht="31.5" x14ac:dyDescent="0.25">
      <c r="B193" s="21">
        <f t="shared" si="8"/>
        <v>161</v>
      </c>
      <c r="C193" s="12" t="s">
        <v>134</v>
      </c>
      <c r="D193" s="60" t="s">
        <v>10</v>
      </c>
      <c r="E193" s="61">
        <v>6.92</v>
      </c>
      <c r="F193" s="21"/>
      <c r="G193" s="21"/>
    </row>
    <row r="194" spans="2:7" ht="63" x14ac:dyDescent="0.25">
      <c r="B194" s="21">
        <f t="shared" si="8"/>
        <v>162</v>
      </c>
      <c r="C194" s="12" t="s">
        <v>168</v>
      </c>
      <c r="D194" s="41" t="s">
        <v>10</v>
      </c>
      <c r="E194" s="35">
        <f>E193</f>
        <v>6.92</v>
      </c>
      <c r="F194" s="21"/>
      <c r="G194" s="21"/>
    </row>
    <row r="195" spans="2:7" ht="15.75" customHeight="1" x14ac:dyDescent="0.25">
      <c r="B195" s="76" t="s">
        <v>180</v>
      </c>
      <c r="C195" s="77"/>
      <c r="D195" s="77"/>
      <c r="E195" s="77"/>
      <c r="F195" s="77"/>
      <c r="G195" s="78"/>
    </row>
    <row r="196" spans="2:7" ht="31.5" x14ac:dyDescent="0.25">
      <c r="B196" s="21">
        <f>B194+1</f>
        <v>163</v>
      </c>
      <c r="C196" s="12" t="s">
        <v>107</v>
      </c>
      <c r="D196" s="37" t="s">
        <v>108</v>
      </c>
      <c r="E196" s="62">
        <v>1</v>
      </c>
      <c r="F196" s="21"/>
      <c r="G196" s="21"/>
    </row>
    <row r="197" spans="2:7" ht="47.25" x14ac:dyDescent="0.25">
      <c r="B197" s="21">
        <f>B196+1</f>
        <v>164</v>
      </c>
      <c r="C197" s="12" t="s">
        <v>109</v>
      </c>
      <c r="D197" s="40" t="s">
        <v>10</v>
      </c>
      <c r="E197" s="63">
        <v>272.774</v>
      </c>
      <c r="F197" s="21"/>
      <c r="G197" s="21"/>
    </row>
    <row r="198" spans="2:7" ht="126" x14ac:dyDescent="0.25">
      <c r="B198" s="21">
        <f t="shared" ref="B198:B217" si="9">B197+1</f>
        <v>165</v>
      </c>
      <c r="C198" s="67" t="s">
        <v>149</v>
      </c>
      <c r="D198" s="37" t="s">
        <v>10</v>
      </c>
      <c r="E198" s="37">
        <v>48.137</v>
      </c>
      <c r="F198" s="21"/>
      <c r="G198" s="21"/>
    </row>
    <row r="199" spans="2:7" ht="63" x14ac:dyDescent="0.25">
      <c r="B199" s="21">
        <f t="shared" si="9"/>
        <v>166</v>
      </c>
      <c r="C199" s="12" t="s">
        <v>111</v>
      </c>
      <c r="D199" s="37" t="s">
        <v>9</v>
      </c>
      <c r="E199" s="37">
        <v>427.88</v>
      </c>
      <c r="F199" s="21"/>
      <c r="G199" s="21"/>
    </row>
    <row r="200" spans="2:7" ht="47.25" x14ac:dyDescent="0.25">
      <c r="B200" s="21">
        <f t="shared" si="9"/>
        <v>167</v>
      </c>
      <c r="C200" s="66" t="s">
        <v>169</v>
      </c>
      <c r="D200" s="40" t="s">
        <v>11</v>
      </c>
      <c r="E200" s="64">
        <v>103.59</v>
      </c>
      <c r="F200" s="21"/>
      <c r="G200" s="21"/>
    </row>
    <row r="201" spans="2:7" ht="47.25" x14ac:dyDescent="0.25">
      <c r="B201" s="21">
        <f t="shared" si="9"/>
        <v>168</v>
      </c>
      <c r="C201" s="12" t="s">
        <v>170</v>
      </c>
      <c r="D201" s="41" t="s">
        <v>11</v>
      </c>
      <c r="E201" s="37">
        <v>103.03</v>
      </c>
      <c r="F201" s="21"/>
      <c r="G201" s="21"/>
    </row>
    <row r="202" spans="2:7" ht="47.25" x14ac:dyDescent="0.25">
      <c r="B202" s="21">
        <f t="shared" si="9"/>
        <v>169</v>
      </c>
      <c r="C202" s="12" t="s">
        <v>153</v>
      </c>
      <c r="D202" s="40" t="s">
        <v>11</v>
      </c>
      <c r="E202" s="65">
        <v>7.32</v>
      </c>
      <c r="F202" s="21"/>
      <c r="G202" s="21"/>
    </row>
    <row r="203" spans="2:7" ht="31.5" x14ac:dyDescent="0.25">
      <c r="B203" s="21">
        <f t="shared" si="9"/>
        <v>170</v>
      </c>
      <c r="C203" s="12" t="s">
        <v>157</v>
      </c>
      <c r="D203" s="37" t="s">
        <v>108</v>
      </c>
      <c r="E203" s="35">
        <v>1</v>
      </c>
      <c r="F203" s="21"/>
      <c r="G203" s="21"/>
    </row>
    <row r="204" spans="2:7" x14ac:dyDescent="0.25">
      <c r="B204" s="21">
        <f t="shared" si="9"/>
        <v>171</v>
      </c>
      <c r="C204" s="12" t="s">
        <v>171</v>
      </c>
      <c r="D204" s="37" t="s">
        <v>108</v>
      </c>
      <c r="E204" s="53">
        <v>29</v>
      </c>
      <c r="F204" s="21"/>
      <c r="G204" s="21"/>
    </row>
    <row r="205" spans="2:7" ht="47.25" x14ac:dyDescent="0.25">
      <c r="B205" s="21">
        <f t="shared" si="9"/>
        <v>172</v>
      </c>
      <c r="C205" s="12" t="s">
        <v>172</v>
      </c>
      <c r="D205" s="37" t="s">
        <v>108</v>
      </c>
      <c r="E205" s="35">
        <v>15</v>
      </c>
      <c r="F205" s="21"/>
      <c r="G205" s="21"/>
    </row>
    <row r="206" spans="2:7" ht="47.25" x14ac:dyDescent="0.25">
      <c r="B206" s="21">
        <f t="shared" si="9"/>
        <v>173</v>
      </c>
      <c r="C206" s="12" t="s">
        <v>173</v>
      </c>
      <c r="D206" s="37" t="s">
        <v>108</v>
      </c>
      <c r="E206" s="35">
        <v>15</v>
      </c>
      <c r="F206" s="21"/>
      <c r="G206" s="21"/>
    </row>
    <row r="207" spans="2:7" ht="47.25" x14ac:dyDescent="0.25">
      <c r="B207" s="21">
        <f t="shared" si="9"/>
        <v>174</v>
      </c>
      <c r="C207" s="12" t="s">
        <v>174</v>
      </c>
      <c r="D207" s="63" t="s">
        <v>13</v>
      </c>
      <c r="E207" s="54">
        <v>29</v>
      </c>
      <c r="F207" s="21"/>
      <c r="G207" s="21"/>
    </row>
    <row r="208" spans="2:7" ht="31.5" x14ac:dyDescent="0.25">
      <c r="B208" s="21">
        <f t="shared" si="9"/>
        <v>175</v>
      </c>
      <c r="C208" s="12" t="s">
        <v>124</v>
      </c>
      <c r="D208" s="41" t="s">
        <v>11</v>
      </c>
      <c r="E208" s="37">
        <v>213.94</v>
      </c>
      <c r="F208" s="21"/>
      <c r="G208" s="21"/>
    </row>
    <row r="209" spans="2:7" ht="47.25" x14ac:dyDescent="0.25">
      <c r="B209" s="21">
        <f t="shared" si="9"/>
        <v>176</v>
      </c>
      <c r="C209" s="12" t="s">
        <v>159</v>
      </c>
      <c r="D209" s="40" t="s">
        <v>10</v>
      </c>
      <c r="E209" s="64">
        <v>319.74</v>
      </c>
      <c r="F209" s="21"/>
      <c r="G209" s="21"/>
    </row>
    <row r="210" spans="2:7" ht="31.5" x14ac:dyDescent="0.25">
      <c r="B210" s="21">
        <f t="shared" si="9"/>
        <v>177</v>
      </c>
      <c r="C210" s="12" t="s">
        <v>132</v>
      </c>
      <c r="D210" s="41" t="s">
        <v>10</v>
      </c>
      <c r="E210" s="37">
        <v>319.74599999999998</v>
      </c>
      <c r="F210" s="21"/>
      <c r="G210" s="21"/>
    </row>
    <row r="211" spans="2:7" ht="47.25" x14ac:dyDescent="0.25">
      <c r="B211" s="21">
        <f t="shared" si="9"/>
        <v>178</v>
      </c>
      <c r="C211" s="12" t="s">
        <v>133</v>
      </c>
      <c r="D211" s="40" t="s">
        <v>9</v>
      </c>
      <c r="E211" s="64">
        <v>213.94</v>
      </c>
      <c r="F211" s="21"/>
      <c r="G211" s="21"/>
    </row>
    <row r="212" spans="2:7" ht="63" x14ac:dyDescent="0.25">
      <c r="B212" s="21">
        <f t="shared" si="9"/>
        <v>179</v>
      </c>
      <c r="C212" s="12" t="s">
        <v>175</v>
      </c>
      <c r="D212" s="41" t="s">
        <v>127</v>
      </c>
      <c r="E212" s="35">
        <v>1</v>
      </c>
      <c r="F212" s="21"/>
      <c r="G212" s="21"/>
    </row>
    <row r="213" spans="2:7" ht="47.25" x14ac:dyDescent="0.25">
      <c r="B213" s="21">
        <f t="shared" si="9"/>
        <v>180</v>
      </c>
      <c r="C213" s="12" t="s">
        <v>176</v>
      </c>
      <c r="D213" s="40" t="s">
        <v>177</v>
      </c>
      <c r="E213" s="54">
        <v>1</v>
      </c>
      <c r="F213" s="21"/>
      <c r="G213" s="21"/>
    </row>
    <row r="214" spans="2:7" ht="31.5" x14ac:dyDescent="0.25">
      <c r="B214" s="21">
        <f t="shared" si="9"/>
        <v>181</v>
      </c>
      <c r="C214" s="12" t="s">
        <v>178</v>
      </c>
      <c r="D214" s="41" t="s">
        <v>127</v>
      </c>
      <c r="E214" s="35">
        <v>1</v>
      </c>
      <c r="F214" s="21"/>
      <c r="G214" s="21"/>
    </row>
    <row r="215" spans="2:7" x14ac:dyDescent="0.25">
      <c r="B215" s="21">
        <f t="shared" si="9"/>
        <v>182</v>
      </c>
      <c r="C215" s="12" t="s">
        <v>165</v>
      </c>
      <c r="D215" s="40" t="s">
        <v>108</v>
      </c>
      <c r="E215" s="54">
        <v>30</v>
      </c>
      <c r="F215" s="21"/>
      <c r="G215" s="21"/>
    </row>
    <row r="216" spans="2:7" ht="31.5" x14ac:dyDescent="0.25">
      <c r="B216" s="21">
        <f t="shared" si="9"/>
        <v>183</v>
      </c>
      <c r="C216" s="12" t="s">
        <v>134</v>
      </c>
      <c r="D216" s="41" t="s">
        <v>10</v>
      </c>
      <c r="E216" s="35">
        <v>0.13</v>
      </c>
      <c r="F216" s="21"/>
      <c r="G216" s="21"/>
    </row>
    <row r="217" spans="2:7" ht="63" x14ac:dyDescent="0.25">
      <c r="B217" s="21">
        <f t="shared" si="9"/>
        <v>184</v>
      </c>
      <c r="C217" s="12" t="s">
        <v>135</v>
      </c>
      <c r="D217" s="41" t="s">
        <v>10</v>
      </c>
      <c r="E217" s="35">
        <f>E216</f>
        <v>0.13</v>
      </c>
      <c r="F217" s="21"/>
      <c r="G217" s="21"/>
    </row>
    <row r="218" spans="2:7" x14ac:dyDescent="0.25">
      <c r="D218" s="91" t="s">
        <v>181</v>
      </c>
      <c r="E218" s="92"/>
      <c r="F218" s="93"/>
      <c r="G218" s="27"/>
    </row>
    <row r="219" spans="2:7" x14ac:dyDescent="0.25">
      <c r="D219" s="91" t="s">
        <v>16</v>
      </c>
      <c r="E219" s="92"/>
      <c r="F219" s="93"/>
      <c r="G219" s="23"/>
    </row>
    <row r="220" spans="2:7" x14ac:dyDescent="0.25">
      <c r="D220" s="94" t="s">
        <v>182</v>
      </c>
      <c r="E220" s="95"/>
      <c r="F220" s="96"/>
      <c r="G220" s="33"/>
    </row>
    <row r="221" spans="2:7" x14ac:dyDescent="0.25">
      <c r="B221" s="89" t="s">
        <v>183</v>
      </c>
      <c r="C221" s="89"/>
      <c r="D221" s="89"/>
      <c r="E221" s="89"/>
      <c r="F221" s="89"/>
      <c r="G221" s="89"/>
    </row>
    <row r="222" spans="2:7" x14ac:dyDescent="0.25">
      <c r="D222" s="97" t="s">
        <v>184</v>
      </c>
      <c r="E222" s="97"/>
      <c r="F222" s="97"/>
      <c r="G222" s="27"/>
    </row>
    <row r="223" spans="2:7" x14ac:dyDescent="0.25">
      <c r="D223" s="88" t="s">
        <v>16</v>
      </c>
      <c r="E223" s="88"/>
      <c r="F223" s="88"/>
      <c r="G223" s="23"/>
    </row>
    <row r="224" spans="2:7" x14ac:dyDescent="0.25">
      <c r="D224" s="88" t="s">
        <v>185</v>
      </c>
      <c r="E224" s="88"/>
      <c r="F224" s="88"/>
      <c r="G224" s="23"/>
    </row>
  </sheetData>
  <mergeCells count="24">
    <mergeCell ref="D224:F224"/>
    <mergeCell ref="B221:G221"/>
    <mergeCell ref="B11:G11"/>
    <mergeCell ref="B195:G195"/>
    <mergeCell ref="D218:F218"/>
    <mergeCell ref="D219:F219"/>
    <mergeCell ref="D220:F220"/>
    <mergeCell ref="D222:F222"/>
    <mergeCell ref="D223:F223"/>
    <mergeCell ref="B101:G101"/>
    <mergeCell ref="B127:G127"/>
    <mergeCell ref="D124:F124"/>
    <mergeCell ref="D125:F125"/>
    <mergeCell ref="D126:F126"/>
    <mergeCell ref="B128:G128"/>
    <mergeCell ref="B152:G152"/>
    <mergeCell ref="B170:G170"/>
    <mergeCell ref="B65:G65"/>
    <mergeCell ref="B9:G9"/>
    <mergeCell ref="B10:G10"/>
    <mergeCell ref="B2:C2"/>
    <mergeCell ref="B6:E6"/>
    <mergeCell ref="E1:G3"/>
    <mergeCell ref="B4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activeCell="D20" sqref="D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2019-10-02T13:23:37Z</dcterms:modified>
</cp:coreProperties>
</file>