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 tabRatio="495"/>
  </bookViews>
  <sheets>
    <sheet name="FC-1" sheetId="5" r:id="rId1"/>
  </sheets>
  <definedNames>
    <definedName name="_xlnm.Print_Area" localSheetId="0">'FC-1'!$A$1:$F$51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5" l="1"/>
  <c r="F39" i="5"/>
  <c r="F37" i="5"/>
  <c r="F35" i="5"/>
  <c r="F33" i="5"/>
  <c r="F31" i="5"/>
  <c r="F29" i="5"/>
  <c r="F27" i="5"/>
  <c r="F25" i="5"/>
  <c r="F23" i="5"/>
  <c r="F21" i="5"/>
  <c r="F19" i="5"/>
  <c r="F17" i="5"/>
  <c r="F38" i="5"/>
  <c r="F34" i="5"/>
  <c r="F30" i="5"/>
  <c r="F26" i="5"/>
  <c r="F22" i="5"/>
  <c r="F18" i="5"/>
  <c r="F28" i="5" l="1"/>
  <c r="F24" i="5"/>
  <c r="F32" i="5"/>
  <c r="F16" i="5"/>
  <c r="F36" i="5"/>
  <c r="F20" i="5"/>
  <c r="F13" i="5"/>
  <c r="F12" i="5"/>
  <c r="F11" i="5"/>
  <c r="F14" i="5" l="1"/>
  <c r="F41" i="5" s="1"/>
  <c r="F42" i="5" s="1"/>
  <c r="F43" i="5" s="1"/>
</calcChain>
</file>

<file path=xl/sharedStrings.xml><?xml version="1.0" encoding="utf-8"?>
<sst xmlns="http://schemas.openxmlformats.org/spreadsheetml/2006/main" count="116" uniqueCount="81">
  <si>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</si>
  <si>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</si>
  <si>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</si>
  <si>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</si>
  <si>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</si>
  <si>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</si>
  <si>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</si>
  <si>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</si>
  <si>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2.1</t>
  </si>
  <si>
    <t>2.2</t>
  </si>
  <si>
    <t>miesiąc</t>
  </si>
  <si>
    <t>ryczałt</t>
  </si>
  <si>
    <t>1.1</t>
  </si>
  <si>
    <t>1.2</t>
  </si>
  <si>
    <t>1.3</t>
  </si>
  <si>
    <t>X</t>
  </si>
  <si>
    <t>Personel biurowy</t>
  </si>
  <si>
    <t>2.3</t>
  </si>
  <si>
    <t>Usługi nadzoru i zarządzanie</t>
  </si>
  <si>
    <t xml:space="preserve">Personel pomocniczy </t>
  </si>
  <si>
    <t>Biuro Inżyniera</t>
  </si>
  <si>
    <t xml:space="preserve">Okres Wykonywania Robót </t>
  </si>
  <si>
    <t>A</t>
  </si>
  <si>
    <t>B</t>
  </si>
  <si>
    <t>Podatek VAT</t>
  </si>
  <si>
    <t>C</t>
  </si>
  <si>
    <r>
      <t xml:space="preserve">Cena oferty brutto </t>
    </r>
    <r>
      <rPr>
        <sz val="10"/>
        <color rgb="FFFF0000"/>
        <rFont val="Arial Narrow"/>
        <family val="2"/>
        <charset val="238"/>
      </rPr>
      <t>(Razem A+B)</t>
    </r>
  </si>
  <si>
    <t>(słownie złotych wartość oferty brutto: ………………………………………………………………)</t>
  </si>
  <si>
    <t>_______________________________________</t>
  </si>
  <si>
    <t>(Podpis Pełnomocnika/Wykonawcy)</t>
  </si>
  <si>
    <t>Usługi nadzoru</t>
  </si>
  <si>
    <t>Uwagi Zamawiającego: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</si>
  <si>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 xml:space="preserve">"Sprawny i przyjazny środowisku dostęp do infrastruktury portu w Świnoujściu" </t>
    </r>
    <r>
      <rPr>
        <b/>
        <sz val="10"/>
        <rFont val="Arial"/>
        <family val="2"/>
        <charset val="238"/>
      </rPr>
      <t xml:space="preserve">
 </t>
    </r>
  </si>
  <si>
    <t>CZĘŚĆ VI Zadanie nr 6.Przebudowa odcinka drogi gminnej ulicy Fińskiej od wyjazdu z Terminalu Promowego do planowanego skrzyżowania typu rondo stanowiącego połączenie z planowaną drogą ekspresową S-3 i wjazdem do planowanej przeprawy tunelowej</t>
  </si>
  <si>
    <t>2.1.1</t>
  </si>
  <si>
    <t>2.1.2</t>
  </si>
  <si>
    <t>2.1.3</t>
  </si>
  <si>
    <t>2.4</t>
  </si>
  <si>
    <t>2.5</t>
  </si>
  <si>
    <t>2.6</t>
  </si>
  <si>
    <t>2.2.1</t>
  </si>
  <si>
    <t>2.2.2</t>
  </si>
  <si>
    <t>2.2.3</t>
  </si>
  <si>
    <t>2.3.1</t>
  </si>
  <si>
    <t>2.3.2</t>
  </si>
  <si>
    <t>2.3.3</t>
  </si>
  <si>
    <t>2.4.1</t>
  </si>
  <si>
    <t>2.4.2</t>
  </si>
  <si>
    <t>2.4.3</t>
  </si>
  <si>
    <t>2.5.1</t>
  </si>
  <si>
    <t>2.5.2</t>
  </si>
  <si>
    <t>2.5.3</t>
  </si>
  <si>
    <t>2.6.1</t>
  </si>
  <si>
    <t>2.6.2</t>
  </si>
  <si>
    <t>2.6.3</t>
  </si>
  <si>
    <t>Koszty administracyjne od rozpoczącia robót budoowlanych do wystawienia ostatniego Świadectwa Przejęcia</t>
  </si>
  <si>
    <t xml:space="preserve"> Każda pozycja Działu 2 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</si>
  <si>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t xml:space="preserve"> Dział 1 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</si>
  <si>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2.1)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</si>
  <si>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</si>
  <si>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2.2)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</si>
  <si>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2.2)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</si>
  <si>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2.3)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</si>
  <si>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2.3)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</si>
  <si>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2.4)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</si>
  <si>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2.4)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</si>
  <si>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2.5)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</si>
  <si>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2.5)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</si>
  <si>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2.6)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</si>
  <si>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2.6)</t>
    </r>
  </si>
  <si>
    <t>I</t>
  </si>
  <si>
    <t>II</t>
  </si>
  <si>
    <r>
      <t xml:space="preserve">Cena netto łącznie </t>
    </r>
    <r>
      <rPr>
        <b/>
        <sz val="10"/>
        <color rgb="FFFF0000"/>
        <rFont val="Arial Narrow"/>
        <family val="2"/>
        <charset val="238"/>
      </rPr>
      <t>(I+II)</t>
    </r>
  </si>
  <si>
    <t>CZĘŚĆ V Zadanie nr 5. Przebudowa odcinka drogi gminnej (ul. Ku Morzu ) pomiędzy wjazdem na falochron wschodni i latarnią morską wraz z budową parkingu</t>
  </si>
  <si>
    <t>CZĘŚĆ IV  Zadanie nr 4: Budowa odcinka drogi (tzw. obwodnicy Bazy Las) pomiedzy drogą krajową nr 3 i ul. Ludzi Morza</t>
  </si>
  <si>
    <t xml:space="preserve">CZĘŚĆ III Zadanie Nr 3b. Przebudowa drogi powiatowej (ul. Ludzi Morza) pomiędzy skrzyżowaniami z ul. Barlickiego i nowoprojektowaną drogą (tzw. obwodnicą Bazy Las) - odcinek południowy od projektowanego węzła "Świnoujście" do nowoprojektowanej drogi tzw. Obwodnicy Bazy Las </t>
  </si>
  <si>
    <t xml:space="preserve">CZĘŚĆ I: Zadanie nr 1  : Przebudowa drogi powiatowej (ul. Barlickiego) pomiędzy skrzyżowaniami z ul. Wolińską i Dworcową  i Zadanie nr 3a:Przebudowa drogi powiatowej (ul. Ludzi Morza ) pomiędzy skrzyżowaniem z ul. Barlickiego i nowoprojektowaną drogą (tzw. obwodnicą Bazy Las) - odcinek północny od ul. barlickiego do ul. Norweskiej </t>
  </si>
  <si>
    <t xml:space="preserve">CZĘŚĆ II  Zadanie nr 2: Budowa nowego odcinka drogi łączącej ulicę Barlickiego z drogą krajową nr 3 </t>
  </si>
  <si>
    <r>
      <t>Koszty administracyjne od rozpoczącia robót budowlanych do wystawienia ostatniego Świadectwa Przejęcia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(nie więcej niż 20% wartości wyliczonej w pozycji A niniejszego formularza)</t>
    </r>
  </si>
  <si>
    <r>
      <t xml:space="preserve">Usługi nadzoru i zarządzania: Razem </t>
    </r>
    <r>
      <rPr>
        <sz val="10"/>
        <color rgb="FFFF0000"/>
        <rFont val="Arial"/>
        <family val="2"/>
        <charset val="238"/>
      </rPr>
      <t>(2.1+2.2+2.3+2.4+2.5+2.6)</t>
    </r>
  </si>
  <si>
    <r>
      <t xml:space="preserve">Koszty administracyjne: Razem  </t>
    </r>
    <r>
      <rPr>
        <sz val="10"/>
        <color rgb="FFFF0000"/>
        <rFont val="Arial Narrow"/>
        <family val="2"/>
        <charset val="238"/>
      </rPr>
      <t>(1.1+1.2+1.3)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</si>
</sst>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center" vertical="center"/>
    </xf>
    <xf numFmtId="4" fontId="11" fillId="12" borderId="1" xfId="0" applyNumberFormat="1" applyFont="1" applyFill="1" applyBorder="1" applyAlignment="1">
      <alignment horizontal="center" vertical="center"/>
    </xf>
    <xf numFmtId="4" fontId="15" fillId="11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4" fontId="2" fillId="1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4" fillId="0" borderId="13" xfId="0" applyFont="1" applyBorder="1" applyAlignment="1">
      <alignment horizontal="right" wrapText="1"/>
    </xf>
    <xf numFmtId="0" fontId="2" fillId="11" borderId="7" xfId="0" applyFont="1" applyFill="1" applyBorder="1" applyAlignment="1">
      <alignment horizontal="right"/>
    </xf>
    <xf numFmtId="0" fontId="2" fillId="11" borderId="4" xfId="0" applyFont="1" applyFill="1" applyBorder="1" applyAlignment="1">
      <alignment horizontal="right"/>
    </xf>
    <xf numFmtId="0" fontId="2" fillId="11" borderId="5" xfId="0" applyFont="1" applyFill="1" applyBorder="1" applyAlignment="1">
      <alignment horizontal="right"/>
    </xf>
    <xf numFmtId="0" fontId="2" fillId="9" borderId="7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11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9" borderId="1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" y="209550"/>
          <a:ext cx="3162300" cy="20764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6</xdr:col>
      <xdr:colOff>0</xdr:colOff>
      <xdr:row>2</xdr:row>
      <xdr:rowOff>19050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4276724" cy="140970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</a:t>
          </a:r>
        </a:p>
        <a:p>
          <a:pPr algn="ctr" rtl="0">
            <a:defRPr sz="1000"/>
          </a:pPr>
          <a:endParaRPr lang="pl-PL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view="pageBreakPreview" topLeftCell="A7" zoomScaleNormal="100" zoomScaleSheetLayoutView="100" workbookViewId="0">
      <selection activeCell="B14" sqref="B14:E14"/>
    </sheetView>
  </sheetViews>
  <sheetFormatPr defaultColWidth="9.140625" defaultRowHeight="12.75" x14ac:dyDescent="0.2"/>
  <cols>
    <col min="1" max="1" width="8.140625" style="13" customWidth="1"/>
    <col min="2" max="2" width="91" style="13" customWidth="1"/>
    <col min="3" max="3" width="9.140625" style="13"/>
    <col min="4" max="4" width="11" style="13" customWidth="1"/>
    <col min="5" max="5" width="12.85546875" style="13" customWidth="1"/>
    <col min="6" max="6" width="18.42578125" style="13" customWidth="1"/>
    <col min="7" max="8" width="14.140625" style="14" customWidth="1"/>
    <col min="9" max="16384" width="9.140625" style="13"/>
  </cols>
  <sheetData>
    <row r="1" spans="1:8" ht="27" customHeight="1" x14ac:dyDescent="0.2">
      <c r="B1" s="6"/>
      <c r="C1" s="15"/>
      <c r="D1" s="15"/>
      <c r="E1" s="15"/>
    </row>
    <row r="2" spans="1:8" ht="64.5" customHeight="1" x14ac:dyDescent="0.2">
      <c r="A2" s="66"/>
      <c r="B2" s="66"/>
      <c r="C2" s="66"/>
      <c r="D2" s="66"/>
      <c r="E2" s="66"/>
      <c r="F2" s="66"/>
    </row>
    <row r="3" spans="1:8" ht="18" customHeight="1" x14ac:dyDescent="0.2">
      <c r="A3" s="16"/>
      <c r="B3" s="16"/>
      <c r="C3" s="16"/>
      <c r="D3" s="16"/>
      <c r="E3" s="16"/>
      <c r="F3" s="16"/>
    </row>
    <row r="4" spans="1:8" ht="40.5" customHeight="1" x14ac:dyDescent="0.2">
      <c r="A4" s="67" t="s">
        <v>32</v>
      </c>
      <c r="B4" s="67"/>
      <c r="C4" s="67"/>
      <c r="D4" s="67"/>
      <c r="E4" s="67"/>
      <c r="F4" s="67"/>
    </row>
    <row r="5" spans="1:8" ht="24.75" customHeight="1" x14ac:dyDescent="0.2">
      <c r="A5" s="68" t="s">
        <v>0</v>
      </c>
      <c r="B5" s="71" t="s">
        <v>1</v>
      </c>
      <c r="C5" s="71" t="s">
        <v>2</v>
      </c>
      <c r="D5" s="71" t="s">
        <v>3</v>
      </c>
      <c r="E5" s="71" t="s">
        <v>4</v>
      </c>
      <c r="F5" s="17" t="s">
        <v>5</v>
      </c>
    </row>
    <row r="6" spans="1:8" ht="12.75" customHeight="1" x14ac:dyDescent="0.2">
      <c r="A6" s="69"/>
      <c r="B6" s="71"/>
      <c r="C6" s="71"/>
      <c r="D6" s="71"/>
      <c r="E6" s="71"/>
      <c r="F6" s="17" t="s">
        <v>6</v>
      </c>
    </row>
    <row r="7" spans="1:8" ht="27" customHeight="1" x14ac:dyDescent="0.2">
      <c r="A7" s="70"/>
      <c r="B7" s="71"/>
      <c r="C7" s="71"/>
      <c r="D7" s="71"/>
      <c r="E7" s="71"/>
      <c r="F7" s="17" t="s">
        <v>7</v>
      </c>
    </row>
    <row r="8" spans="1:8" ht="12.75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8" ht="20.25" customHeight="1" x14ac:dyDescent="0.2">
      <c r="A9" s="77"/>
      <c r="B9" s="78"/>
      <c r="C9" s="78"/>
      <c r="D9" s="78"/>
      <c r="E9" s="78"/>
      <c r="F9" s="79"/>
    </row>
    <row r="10" spans="1:8" ht="24" customHeight="1" x14ac:dyDescent="0.2">
      <c r="A10" s="20">
        <v>1</v>
      </c>
      <c r="B10" s="72" t="s">
        <v>78</v>
      </c>
      <c r="C10" s="73"/>
      <c r="D10" s="73"/>
      <c r="E10" s="73"/>
      <c r="F10" s="74"/>
    </row>
    <row r="11" spans="1:8" s="12" customFormat="1" ht="18" customHeight="1" x14ac:dyDescent="0.2">
      <c r="A11" s="2" t="s">
        <v>12</v>
      </c>
      <c r="B11" s="3" t="s">
        <v>20</v>
      </c>
      <c r="C11" s="2" t="s">
        <v>10</v>
      </c>
      <c r="D11" s="2">
        <v>24</v>
      </c>
      <c r="E11" s="8"/>
      <c r="F11" s="8">
        <f>E11*D11</f>
        <v>0</v>
      </c>
      <c r="G11" s="11"/>
      <c r="H11" s="11"/>
    </row>
    <row r="12" spans="1:8" s="12" customFormat="1" ht="18" customHeight="1" x14ac:dyDescent="0.2">
      <c r="A12" s="19" t="s">
        <v>13</v>
      </c>
      <c r="B12" s="1" t="s">
        <v>16</v>
      </c>
      <c r="C12" s="2" t="s">
        <v>10</v>
      </c>
      <c r="D12" s="2">
        <v>24</v>
      </c>
      <c r="E12" s="9"/>
      <c r="F12" s="8">
        <f t="shared" ref="F12:F13" si="0">E12*D12</f>
        <v>0</v>
      </c>
      <c r="G12" s="11"/>
      <c r="H12" s="11"/>
    </row>
    <row r="13" spans="1:8" s="12" customFormat="1" ht="19.5" customHeight="1" x14ac:dyDescent="0.2">
      <c r="A13" s="19" t="s">
        <v>14</v>
      </c>
      <c r="B13" s="1" t="s">
        <v>19</v>
      </c>
      <c r="C13" s="2" t="s">
        <v>10</v>
      </c>
      <c r="D13" s="2">
        <v>24</v>
      </c>
      <c r="E13" s="9"/>
      <c r="F13" s="8">
        <f t="shared" si="0"/>
        <v>0</v>
      </c>
      <c r="G13" s="11"/>
      <c r="H13" s="11"/>
    </row>
    <row r="14" spans="1:8" s="12" customFormat="1" ht="17.25" customHeight="1" x14ac:dyDescent="0.2">
      <c r="A14" s="34" t="s">
        <v>70</v>
      </c>
      <c r="B14" s="75" t="s">
        <v>80</v>
      </c>
      <c r="C14" s="75"/>
      <c r="D14" s="75"/>
      <c r="E14" s="75"/>
      <c r="F14" s="30">
        <f>SUM(F11:F13)</f>
        <v>0</v>
      </c>
      <c r="G14" s="11"/>
      <c r="H14" s="11"/>
    </row>
    <row r="15" spans="1:8" s="12" customFormat="1" ht="19.5" customHeight="1" x14ac:dyDescent="0.2">
      <c r="A15" s="18">
        <v>2</v>
      </c>
      <c r="B15" s="76" t="s">
        <v>18</v>
      </c>
      <c r="C15" s="76"/>
      <c r="D15" s="76"/>
      <c r="E15" s="76"/>
      <c r="F15" s="76"/>
      <c r="G15" s="11"/>
      <c r="H15" s="11"/>
    </row>
    <row r="16" spans="1:8" s="12" customFormat="1" ht="40.5" customHeight="1" x14ac:dyDescent="0.2">
      <c r="A16" s="26" t="s">
        <v>8</v>
      </c>
      <c r="B16" s="63" t="s">
        <v>76</v>
      </c>
      <c r="C16" s="64"/>
      <c r="D16" s="64"/>
      <c r="E16" s="65"/>
      <c r="F16" s="29">
        <f>F17+F18+F19</f>
        <v>0</v>
      </c>
      <c r="G16" s="11"/>
      <c r="H16" s="11"/>
    </row>
    <row r="17" spans="1:8" s="12" customFormat="1" ht="19.5" customHeight="1" x14ac:dyDescent="0.2">
      <c r="A17" s="2" t="s">
        <v>34</v>
      </c>
      <c r="B17" s="1" t="s">
        <v>58</v>
      </c>
      <c r="C17" s="2" t="s">
        <v>11</v>
      </c>
      <c r="D17" s="7" t="s">
        <v>15</v>
      </c>
      <c r="E17" s="4"/>
      <c r="F17" s="8">
        <f>E17</f>
        <v>0</v>
      </c>
      <c r="G17" s="11"/>
      <c r="H17" s="11"/>
    </row>
    <row r="18" spans="1:8" s="12" customFormat="1" ht="17.25" customHeight="1" x14ac:dyDescent="0.2">
      <c r="A18" s="2" t="s">
        <v>35</v>
      </c>
      <c r="B18" s="1" t="s">
        <v>21</v>
      </c>
      <c r="C18" s="2" t="s">
        <v>10</v>
      </c>
      <c r="D18" s="7">
        <v>17</v>
      </c>
      <c r="E18" s="4"/>
      <c r="F18" s="8">
        <f t="shared" ref="F18" si="1">E18*D18</f>
        <v>0</v>
      </c>
      <c r="G18" s="11"/>
      <c r="H18" s="11"/>
    </row>
    <row r="19" spans="1:8" s="12" customFormat="1" ht="25.5" customHeight="1" x14ac:dyDescent="0.2">
      <c r="A19" s="2" t="s">
        <v>36</v>
      </c>
      <c r="B19" s="1" t="s">
        <v>59</v>
      </c>
      <c r="C19" s="2" t="s">
        <v>11</v>
      </c>
      <c r="D19" s="10" t="s">
        <v>15</v>
      </c>
      <c r="E19" s="4"/>
      <c r="F19" s="8">
        <f>E19</f>
        <v>0</v>
      </c>
      <c r="G19" s="11"/>
      <c r="H19" s="11"/>
    </row>
    <row r="20" spans="1:8" s="12" customFormat="1" ht="25.5" customHeight="1" x14ac:dyDescent="0.2">
      <c r="A20" s="26" t="s">
        <v>9</v>
      </c>
      <c r="B20" s="63" t="s">
        <v>77</v>
      </c>
      <c r="C20" s="64"/>
      <c r="D20" s="64"/>
      <c r="E20" s="65"/>
      <c r="F20" s="32">
        <f>F21+F22+F23</f>
        <v>0</v>
      </c>
      <c r="G20" s="11"/>
      <c r="H20" s="11"/>
    </row>
    <row r="21" spans="1:8" s="12" customFormat="1" ht="25.5" customHeight="1" x14ac:dyDescent="0.2">
      <c r="A21" s="27" t="s">
        <v>40</v>
      </c>
      <c r="B21" s="1" t="s">
        <v>60</v>
      </c>
      <c r="C21" s="2" t="s">
        <v>11</v>
      </c>
      <c r="D21" s="7" t="s">
        <v>15</v>
      </c>
      <c r="E21" s="4"/>
      <c r="F21" s="8">
        <f>E21</f>
        <v>0</v>
      </c>
      <c r="G21" s="11"/>
      <c r="H21" s="11"/>
    </row>
    <row r="22" spans="1:8" s="12" customFormat="1" ht="25.5" customHeight="1" x14ac:dyDescent="0.2">
      <c r="A22" s="2" t="s">
        <v>41</v>
      </c>
      <c r="B22" s="1" t="s">
        <v>21</v>
      </c>
      <c r="C22" s="2" t="s">
        <v>10</v>
      </c>
      <c r="D22" s="7">
        <v>21</v>
      </c>
      <c r="E22" s="4"/>
      <c r="F22" s="8">
        <f t="shared" ref="F22" si="2">E22*D22</f>
        <v>0</v>
      </c>
      <c r="G22" s="11"/>
      <c r="H22" s="11"/>
    </row>
    <row r="23" spans="1:8" s="12" customFormat="1" ht="25.5" customHeight="1" x14ac:dyDescent="0.2">
      <c r="A23" s="2" t="s">
        <v>42</v>
      </c>
      <c r="B23" s="1" t="s">
        <v>61</v>
      </c>
      <c r="C23" s="2" t="s">
        <v>11</v>
      </c>
      <c r="D23" s="10" t="s">
        <v>15</v>
      </c>
      <c r="E23" s="4"/>
      <c r="F23" s="8">
        <f>E23</f>
        <v>0</v>
      </c>
      <c r="G23" s="11"/>
      <c r="H23" s="11"/>
    </row>
    <row r="24" spans="1:8" s="12" customFormat="1" ht="41.25" customHeight="1" x14ac:dyDescent="0.2">
      <c r="A24" s="28" t="s">
        <v>17</v>
      </c>
      <c r="B24" s="63" t="s">
        <v>75</v>
      </c>
      <c r="C24" s="64"/>
      <c r="D24" s="64"/>
      <c r="E24" s="65"/>
      <c r="F24" s="33">
        <f>F25+F26+F27</f>
        <v>0</v>
      </c>
      <c r="G24" s="11"/>
      <c r="H24" s="11"/>
    </row>
    <row r="25" spans="1:8" s="12" customFormat="1" ht="25.5" customHeight="1" x14ac:dyDescent="0.2">
      <c r="A25" s="2" t="s">
        <v>43</v>
      </c>
      <c r="B25" s="1" t="s">
        <v>62</v>
      </c>
      <c r="C25" s="2" t="s">
        <v>11</v>
      </c>
      <c r="D25" s="7" t="s">
        <v>15</v>
      </c>
      <c r="E25" s="4"/>
      <c r="F25" s="8">
        <f>E25</f>
        <v>0</v>
      </c>
      <c r="G25" s="11"/>
      <c r="H25" s="11"/>
    </row>
    <row r="26" spans="1:8" s="12" customFormat="1" ht="25.5" customHeight="1" x14ac:dyDescent="0.2">
      <c r="A26" s="2" t="s">
        <v>44</v>
      </c>
      <c r="B26" s="1" t="s">
        <v>21</v>
      </c>
      <c r="C26" s="2" t="s">
        <v>10</v>
      </c>
      <c r="D26" s="7">
        <v>17</v>
      </c>
      <c r="E26" s="4"/>
      <c r="F26" s="8">
        <f t="shared" ref="F26" si="3">E26*D26</f>
        <v>0</v>
      </c>
      <c r="G26" s="11"/>
      <c r="H26" s="11"/>
    </row>
    <row r="27" spans="1:8" s="12" customFormat="1" ht="25.5" customHeight="1" x14ac:dyDescent="0.2">
      <c r="A27" s="2" t="s">
        <v>45</v>
      </c>
      <c r="B27" s="1" t="s">
        <v>63</v>
      </c>
      <c r="C27" s="2" t="s">
        <v>11</v>
      </c>
      <c r="D27" s="10" t="s">
        <v>15</v>
      </c>
      <c r="E27" s="4"/>
      <c r="F27" s="8">
        <f>E27</f>
        <v>0</v>
      </c>
      <c r="G27" s="11"/>
      <c r="H27" s="11"/>
    </row>
    <row r="28" spans="1:8" s="12" customFormat="1" ht="25.5" customHeight="1" x14ac:dyDescent="0.2">
      <c r="A28" s="28" t="s">
        <v>37</v>
      </c>
      <c r="B28" s="80" t="s">
        <v>74</v>
      </c>
      <c r="C28" s="80"/>
      <c r="D28" s="80"/>
      <c r="E28" s="80"/>
      <c r="F28" s="32">
        <f>F29+F30+F31</f>
        <v>0</v>
      </c>
      <c r="G28" s="11"/>
      <c r="H28" s="11"/>
    </row>
    <row r="29" spans="1:8" s="12" customFormat="1" ht="25.5" customHeight="1" x14ac:dyDescent="0.2">
      <c r="A29" s="2" t="s">
        <v>46</v>
      </c>
      <c r="B29" s="1" t="s">
        <v>64</v>
      </c>
      <c r="C29" s="2" t="s">
        <v>11</v>
      </c>
      <c r="D29" s="7" t="s">
        <v>15</v>
      </c>
      <c r="E29" s="4"/>
      <c r="F29" s="8">
        <f>E29</f>
        <v>0</v>
      </c>
      <c r="G29" s="11"/>
      <c r="H29" s="11"/>
    </row>
    <row r="30" spans="1:8" s="12" customFormat="1" ht="25.5" customHeight="1" x14ac:dyDescent="0.2">
      <c r="A30" s="2" t="s">
        <v>47</v>
      </c>
      <c r="B30" s="1" t="s">
        <v>21</v>
      </c>
      <c r="C30" s="2" t="s">
        <v>10</v>
      </c>
      <c r="D30" s="7">
        <v>17</v>
      </c>
      <c r="E30" s="4"/>
      <c r="F30" s="8">
        <f t="shared" ref="F30" si="4">E30*D30</f>
        <v>0</v>
      </c>
      <c r="G30" s="11"/>
      <c r="H30" s="11"/>
    </row>
    <row r="31" spans="1:8" s="12" customFormat="1" ht="25.5" customHeight="1" x14ac:dyDescent="0.2">
      <c r="A31" s="2" t="s">
        <v>48</v>
      </c>
      <c r="B31" s="1" t="s">
        <v>65</v>
      </c>
      <c r="C31" s="2" t="s">
        <v>11</v>
      </c>
      <c r="D31" s="10" t="s">
        <v>15</v>
      </c>
      <c r="E31" s="4"/>
      <c r="F31" s="8">
        <f>E31</f>
        <v>0</v>
      </c>
      <c r="G31" s="11"/>
      <c r="H31" s="11"/>
    </row>
    <row r="32" spans="1:8" s="12" customFormat="1" ht="25.5" customHeight="1" x14ac:dyDescent="0.2">
      <c r="A32" s="28" t="s">
        <v>38</v>
      </c>
      <c r="B32" s="80" t="s">
        <v>73</v>
      </c>
      <c r="C32" s="80"/>
      <c r="D32" s="80"/>
      <c r="E32" s="80"/>
      <c r="F32" s="33">
        <f>F33+F34+F35</f>
        <v>0</v>
      </c>
      <c r="G32" s="11"/>
      <c r="H32" s="11"/>
    </row>
    <row r="33" spans="1:8" s="12" customFormat="1" ht="25.5" customHeight="1" x14ac:dyDescent="0.2">
      <c r="A33" s="2" t="s">
        <v>49</v>
      </c>
      <c r="B33" s="1" t="s">
        <v>66</v>
      </c>
      <c r="C33" s="2" t="s">
        <v>11</v>
      </c>
      <c r="D33" s="7" t="s">
        <v>15</v>
      </c>
      <c r="E33" s="4"/>
      <c r="F33" s="8">
        <f>E33</f>
        <v>0</v>
      </c>
      <c r="G33" s="11"/>
      <c r="H33" s="11"/>
    </row>
    <row r="34" spans="1:8" s="12" customFormat="1" ht="25.5" customHeight="1" x14ac:dyDescent="0.2">
      <c r="A34" s="2" t="s">
        <v>50</v>
      </c>
      <c r="B34" s="1" t="s">
        <v>21</v>
      </c>
      <c r="C34" s="2" t="s">
        <v>10</v>
      </c>
      <c r="D34" s="7">
        <v>17</v>
      </c>
      <c r="E34" s="4"/>
      <c r="F34" s="8">
        <f t="shared" ref="F34" si="5">E34*D34</f>
        <v>0</v>
      </c>
      <c r="G34" s="11"/>
      <c r="H34" s="11"/>
    </row>
    <row r="35" spans="1:8" s="12" customFormat="1" ht="25.5" customHeight="1" x14ac:dyDescent="0.2">
      <c r="A35" s="2" t="s">
        <v>51</v>
      </c>
      <c r="B35" s="1" t="s">
        <v>67</v>
      </c>
      <c r="C35" s="2" t="s">
        <v>11</v>
      </c>
      <c r="D35" s="10" t="s">
        <v>15</v>
      </c>
      <c r="E35" s="4"/>
      <c r="F35" s="8">
        <f>E35</f>
        <v>0</v>
      </c>
      <c r="G35" s="11"/>
      <c r="H35" s="11"/>
    </row>
    <row r="36" spans="1:8" s="12" customFormat="1" ht="25.5" customHeight="1" x14ac:dyDescent="0.2">
      <c r="A36" s="28" t="s">
        <v>39</v>
      </c>
      <c r="B36" s="81" t="s">
        <v>33</v>
      </c>
      <c r="C36" s="82"/>
      <c r="D36" s="82"/>
      <c r="E36" s="83"/>
      <c r="F36" s="35">
        <f>F37+F38+F39</f>
        <v>0</v>
      </c>
      <c r="G36" s="11"/>
      <c r="H36" s="11"/>
    </row>
    <row r="37" spans="1:8" s="12" customFormat="1" ht="25.5" customHeight="1" x14ac:dyDescent="0.2">
      <c r="A37" s="2" t="s">
        <v>52</v>
      </c>
      <c r="B37" s="1" t="s">
        <v>68</v>
      </c>
      <c r="C37" s="2" t="s">
        <v>11</v>
      </c>
      <c r="D37" s="7" t="s">
        <v>15</v>
      </c>
      <c r="E37" s="4"/>
      <c r="F37" s="8">
        <f>E37</f>
        <v>0</v>
      </c>
      <c r="G37" s="11"/>
      <c r="H37" s="11"/>
    </row>
    <row r="38" spans="1:8" s="12" customFormat="1" ht="25.5" customHeight="1" x14ac:dyDescent="0.2">
      <c r="A38" s="2" t="s">
        <v>53</v>
      </c>
      <c r="B38" s="1" t="s">
        <v>21</v>
      </c>
      <c r="C38" s="2" t="s">
        <v>10</v>
      </c>
      <c r="D38" s="7">
        <v>6</v>
      </c>
      <c r="E38" s="4"/>
      <c r="F38" s="8">
        <f t="shared" ref="F38" si="6">E38*D38</f>
        <v>0</v>
      </c>
      <c r="G38" s="11"/>
      <c r="H38" s="11"/>
    </row>
    <row r="39" spans="1:8" s="12" customFormat="1" ht="25.5" customHeight="1" x14ac:dyDescent="0.2">
      <c r="A39" s="2" t="s">
        <v>54</v>
      </c>
      <c r="B39" s="1" t="s">
        <v>69</v>
      </c>
      <c r="C39" s="2" t="s">
        <v>11</v>
      </c>
      <c r="D39" s="10" t="s">
        <v>15</v>
      </c>
      <c r="E39" s="4"/>
      <c r="F39" s="8">
        <f>E39</f>
        <v>0</v>
      </c>
      <c r="G39" s="11"/>
      <c r="H39" s="11"/>
    </row>
    <row r="40" spans="1:8" s="12" customFormat="1" ht="19.5" customHeight="1" x14ac:dyDescent="0.2">
      <c r="A40" s="34" t="s">
        <v>71</v>
      </c>
      <c r="B40" s="60" t="s">
        <v>79</v>
      </c>
      <c r="C40" s="61"/>
      <c r="D40" s="61"/>
      <c r="E40" s="62"/>
      <c r="F40" s="31">
        <f>F16+F20+F24+F28+F32+F36</f>
        <v>0</v>
      </c>
      <c r="G40" s="11"/>
      <c r="H40" s="11"/>
    </row>
    <row r="41" spans="1:8" ht="24.75" customHeight="1" x14ac:dyDescent="0.2">
      <c r="A41" s="21" t="s">
        <v>22</v>
      </c>
      <c r="B41" s="48" t="s">
        <v>72</v>
      </c>
      <c r="C41" s="49"/>
      <c r="D41" s="49"/>
      <c r="E41" s="50"/>
      <c r="F41" s="22">
        <f>F14+F40</f>
        <v>0</v>
      </c>
    </row>
    <row r="42" spans="1:8" ht="26.25" customHeight="1" x14ac:dyDescent="0.2">
      <c r="A42" s="23" t="s">
        <v>23</v>
      </c>
      <c r="B42" s="51" t="s">
        <v>24</v>
      </c>
      <c r="C42" s="52"/>
      <c r="D42" s="53"/>
      <c r="E42" s="24">
        <v>0.23</v>
      </c>
      <c r="F42" s="22">
        <f>F41*0.23</f>
        <v>0</v>
      </c>
    </row>
    <row r="43" spans="1:8" ht="28.5" customHeight="1" x14ac:dyDescent="0.2">
      <c r="A43" s="21" t="s">
        <v>25</v>
      </c>
      <c r="B43" s="48" t="s">
        <v>26</v>
      </c>
      <c r="C43" s="49"/>
      <c r="D43" s="49"/>
      <c r="E43" s="50"/>
      <c r="F43" s="22">
        <f>F41+F42</f>
        <v>0</v>
      </c>
    </row>
    <row r="44" spans="1:8" ht="27.75" customHeight="1" x14ac:dyDescent="0.25">
      <c r="A44" s="54" t="s">
        <v>27</v>
      </c>
      <c r="B44" s="55"/>
      <c r="C44" s="55"/>
      <c r="D44" s="55"/>
      <c r="E44" s="55"/>
      <c r="F44" s="56"/>
    </row>
    <row r="45" spans="1:8" x14ac:dyDescent="0.2">
      <c r="A45" s="57" t="s">
        <v>28</v>
      </c>
      <c r="B45" s="58"/>
      <c r="C45" s="58"/>
      <c r="D45" s="58"/>
      <c r="E45" s="58"/>
      <c r="F45" s="59"/>
    </row>
    <row r="46" spans="1:8" x14ac:dyDescent="0.2">
      <c r="A46" s="39" t="s">
        <v>29</v>
      </c>
      <c r="B46" s="40"/>
      <c r="C46" s="40"/>
      <c r="D46" s="40"/>
      <c r="E46" s="40"/>
      <c r="F46" s="41"/>
    </row>
    <row r="47" spans="1:8" x14ac:dyDescent="0.2">
      <c r="A47" s="42" t="s">
        <v>31</v>
      </c>
      <c r="B47" s="43"/>
      <c r="C47" s="43"/>
      <c r="D47" s="43"/>
      <c r="E47" s="43"/>
      <c r="F47" s="44"/>
    </row>
    <row r="48" spans="1:8" x14ac:dyDescent="0.2">
      <c r="A48" s="25">
        <v>1</v>
      </c>
      <c r="B48" s="45" t="s">
        <v>55</v>
      </c>
      <c r="C48" s="46"/>
      <c r="D48" s="46"/>
      <c r="E48" s="46"/>
      <c r="F48" s="47"/>
    </row>
    <row r="49" spans="1:6" x14ac:dyDescent="0.2">
      <c r="A49" s="36" t="s">
        <v>57</v>
      </c>
      <c r="B49" s="37"/>
      <c r="C49" s="37"/>
      <c r="D49" s="37"/>
      <c r="E49" s="37"/>
      <c r="F49" s="38"/>
    </row>
    <row r="50" spans="1:6" x14ac:dyDescent="0.2">
      <c r="A50" s="25">
        <v>2</v>
      </c>
      <c r="B50" s="45" t="s">
        <v>30</v>
      </c>
      <c r="C50" s="46"/>
      <c r="D50" s="46"/>
      <c r="E50" s="46"/>
      <c r="F50" s="47"/>
    </row>
    <row r="51" spans="1:6" x14ac:dyDescent="0.2">
      <c r="A51" s="36" t="s">
        <v>56</v>
      </c>
      <c r="B51" s="37"/>
      <c r="C51" s="37"/>
      <c r="D51" s="37"/>
      <c r="E51" s="37"/>
      <c r="F51" s="38"/>
    </row>
  </sheetData>
  <mergeCells count="29">
    <mergeCell ref="B32:E32"/>
    <mergeCell ref="B36:E36"/>
    <mergeCell ref="B40:E40"/>
    <mergeCell ref="B20:E20"/>
    <mergeCell ref="A2:F2"/>
    <mergeCell ref="A4:F4"/>
    <mergeCell ref="A5:A7"/>
    <mergeCell ref="B5:B7"/>
    <mergeCell ref="C5:C7"/>
    <mergeCell ref="D5:D7"/>
    <mergeCell ref="E5:E7"/>
    <mergeCell ref="B10:F10"/>
    <mergeCell ref="B14:E14"/>
    <mergeCell ref="B15:F15"/>
    <mergeCell ref="A9:F9"/>
    <mergeCell ref="B16:E16"/>
    <mergeCell ref="B24:E24"/>
    <mergeCell ref="B28:E28"/>
    <mergeCell ref="B41:E41"/>
    <mergeCell ref="B42:D42"/>
    <mergeCell ref="B43:E43"/>
    <mergeCell ref="A44:F44"/>
    <mergeCell ref="A45:F45"/>
    <mergeCell ref="A51:F51"/>
    <mergeCell ref="A46:F46"/>
    <mergeCell ref="A47:F47"/>
    <mergeCell ref="B48:F48"/>
    <mergeCell ref="A49:F49"/>
    <mergeCell ref="B50:F50"/>
  </mergeCells>
  <printOptions horizontalCentered="1"/>
  <pageMargins left="0.11811023622047245" right="0.11811023622047245" top="0.74803149606299213" bottom="0.74803149606299213" header="0" footer="0"/>
  <pageSetup paperSize="8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ebimkiewicz</cp:lastModifiedBy>
  <cp:lastPrinted>2019-06-18T10:09:32Z</cp:lastPrinted>
  <dcterms:created xsi:type="dcterms:W3CDTF">2010-02-24T08:25:04Z</dcterms:created>
  <dcterms:modified xsi:type="dcterms:W3CDTF">2019-06-28T12:54:05Z</dcterms:modified>
</cp:coreProperties>
</file>