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4" i="2"/>
  <c r="F87" i="2"/>
  <c r="G73" i="2"/>
  <c r="G48" i="2"/>
  <c r="F48" i="2"/>
  <c r="G91" i="2"/>
  <c r="G97" i="2"/>
  <c r="G80" i="2"/>
  <c r="G111" i="2"/>
  <c r="G110" i="2"/>
  <c r="G67" i="2"/>
  <c r="F78" i="2"/>
  <c r="F49" i="2"/>
  <c r="G49" i="2"/>
  <c r="G83" i="2"/>
  <c r="F93" i="2"/>
  <c r="F82" i="2"/>
  <c r="G25" i="2"/>
  <c r="F67" i="2"/>
  <c r="F71" i="2"/>
  <c r="F10" i="2"/>
  <c r="G109" i="2"/>
  <c r="G10" i="2"/>
  <c r="F15" i="2"/>
  <c r="F43" i="2"/>
  <c r="F14" i="2"/>
  <c r="G19" i="2"/>
  <c r="G42" i="2"/>
  <c r="F61" i="2"/>
  <c r="G95" i="2"/>
  <c r="G61" i="2"/>
  <c r="G107" i="2"/>
  <c r="G34" i="2"/>
  <c r="F75" i="2"/>
  <c r="F34" i="2"/>
  <c r="F37" i="2"/>
  <c r="F51" i="2"/>
  <c r="F62" i="2"/>
  <c r="F92" i="2"/>
  <c r="F54" i="2"/>
  <c r="F106" i="2"/>
  <c r="G58" i="2"/>
  <c r="F98" i="2"/>
  <c r="F42" i="2"/>
  <c r="G35" i="2"/>
  <c r="G71" i="2"/>
  <c r="F94" i="2"/>
  <c r="G46" i="2"/>
  <c r="F46" i="2"/>
  <c r="G82" i="2"/>
  <c r="G11" i="2"/>
  <c r="G70" i="2"/>
  <c r="G54" i="2"/>
  <c r="G55" i="2"/>
  <c r="F99" i="2"/>
  <c r="F66" i="2"/>
  <c r="G16" i="2"/>
  <c r="G72" i="2"/>
  <c r="F86" i="2"/>
  <c r="F73" i="2"/>
  <c r="F90" i="2"/>
  <c r="F80" i="2"/>
  <c r="F91" i="2"/>
  <c r="G45" i="2"/>
  <c r="G13" i="2"/>
  <c r="F58" i="2"/>
  <c r="G28" i="2"/>
  <c r="F31" i="2"/>
  <c r="G41" i="2"/>
  <c r="G23" i="2"/>
  <c r="G43" i="2"/>
  <c r="G29" i="2"/>
  <c r="F101" i="2"/>
  <c r="G90" i="2"/>
  <c r="F81" i="2"/>
  <c r="G101" i="2"/>
  <c r="G108" i="2"/>
  <c r="G75" i="2"/>
  <c r="F29" i="2"/>
  <c r="F88" i="2"/>
  <c r="F12" i="2"/>
  <c r="F45" i="2"/>
  <c r="G77" i="2"/>
  <c r="F19" i="2"/>
  <c r="G87" i="2"/>
  <c r="F85" i="2"/>
  <c r="F107" i="2"/>
  <c r="F55" i="2"/>
  <c r="F36" i="2"/>
  <c r="G94" i="2"/>
  <c r="F65" i="2"/>
  <c r="F105" i="2"/>
  <c r="G64" i="2"/>
  <c r="G22" i="2"/>
  <c r="G27" i="2"/>
  <c r="G62" i="2"/>
  <c r="G104" i="2"/>
  <c r="G47" i="2"/>
  <c r="F47" i="2"/>
  <c r="G36" i="2"/>
  <c r="F25" i="2"/>
  <c r="F104" i="2"/>
  <c r="F76" i="2"/>
  <c r="F102" i="2"/>
  <c r="F39" i="2"/>
  <c r="F70" i="2"/>
  <c r="G98" i="2"/>
  <c r="G96" i="2"/>
  <c r="G65" i="2"/>
  <c r="F13" i="2"/>
  <c r="G68" i="2"/>
  <c r="G60" i="2"/>
  <c r="G52" i="2"/>
  <c r="G31" i="2"/>
  <c r="F52" i="2"/>
  <c r="G93" i="2"/>
  <c r="G40" i="2"/>
  <c r="F95" i="2"/>
  <c r="F18" i="2"/>
  <c r="F60" i="2"/>
  <c r="G76" i="2"/>
  <c r="G100" i="2"/>
  <c r="G102" i="2"/>
  <c r="G15" i="2"/>
  <c r="F97" i="2"/>
  <c r="G21" i="2"/>
  <c r="F64" i="2"/>
  <c r="G78" i="2"/>
  <c r="G86" i="2"/>
  <c r="F77" i="2"/>
  <c r="G81" i="2"/>
  <c r="F59" i="2"/>
  <c r="G88" i="2"/>
  <c r="G17" i="2"/>
  <c r="F53" i="2"/>
  <c r="G106" i="2"/>
  <c r="F17" i="2"/>
  <c r="G18" i="2"/>
  <c r="F23" i="2"/>
  <c r="G37" i="2"/>
  <c r="G53" i="2"/>
  <c r="F68" i="2"/>
  <c r="G66" i="2"/>
  <c r="F96" i="2"/>
  <c r="F16" i="2"/>
  <c r="G57" i="2"/>
  <c r="F22" i="2"/>
  <c r="F40" i="2"/>
  <c r="F108" i="2"/>
  <c r="G39" i="2"/>
  <c r="G105" i="2"/>
  <c r="F21" i="2"/>
  <c r="G33" i="2"/>
  <c r="F28" i="2"/>
  <c r="G51" i="2"/>
  <c r="F57" i="2"/>
  <c r="G26" i="2"/>
  <c r="F26" i="2"/>
  <c r="F100" i="2"/>
  <c r="F72" i="2"/>
  <c r="F41" i="2"/>
  <c r="F83" i="2"/>
  <c r="G12" i="2"/>
  <c r="G30" i="2"/>
  <c r="F35" i="2"/>
  <c r="F33" i="2"/>
  <c r="G59" i="2"/>
  <c r="F30" i="2"/>
  <c r="F27" i="2"/>
  <c r="G99" i="2"/>
</calcChain>
</file>

<file path=xl/sharedStrings.xml><?xml version="1.0" encoding="utf-8"?>
<sst xmlns="http://schemas.openxmlformats.org/spreadsheetml/2006/main" count="198" uniqueCount="103">
  <si>
    <t>Załącznik nr 2.2 do SIWZ nr WIM.271.1.19.2019</t>
  </si>
  <si>
    <t>Nr poz.</t>
  </si>
  <si>
    <t>Opis robót</t>
  </si>
  <si>
    <t>Jm</t>
  </si>
  <si>
    <t>Ilość</t>
  </si>
  <si>
    <t>cena jednostkowa [zł]</t>
  </si>
  <si>
    <t>wartość [zł]</t>
  </si>
  <si>
    <t>1</t>
  </si>
  <si>
    <t>ROBOTY PRZYGOTOWAWCZE I ROZBIÓRKOWE</t>
  </si>
  <si>
    <t>km</t>
  </si>
  <si>
    <t>Roboty pomiarowe przy liniowych robotach ziemnych - trasa dróg w terenie równinnym</t>
  </si>
  <si>
    <t>m2</t>
  </si>
  <si>
    <t>m3</t>
  </si>
  <si>
    <t>mb</t>
  </si>
  <si>
    <t>m</t>
  </si>
  <si>
    <t>ROBOTY ZIEMNE</t>
  </si>
  <si>
    <t>Wykonanie nasypu wraz kosztami zakupu materiału na nasyp i kosztami dostawy do miejsca wbudowania</t>
  </si>
  <si>
    <t>KONSTRUKCJA NAWIERZCHNI JEZDNI BITUMICZNEJ (odcinek A - B)</t>
  </si>
  <si>
    <t>Profilowanie i zagęszczanie podłoża pod warstwy konstrukcyjne nawierzchni</t>
  </si>
  <si>
    <t>Ułożenie geowółkniny separacyjnej na wyprofilowanym i zagęszczonym podłożu (powierzchnia liczona wraz z zakładami)</t>
  </si>
  <si>
    <t>Wykonanie warstwy odcinajacej z kruszywa naturalnego, grubość warstwy po zagęszczeniu 10 cm</t>
  </si>
  <si>
    <t>Wykonanie podbudowy z mieszanki kruszywa łamanego 0/31,5 mm, grubośc warstwy po zagęszczeniu 20 cm</t>
  </si>
  <si>
    <t>Wykonanie podbudowy bitumicznej z betonu asfaltowego AC22P, grubość warstwy po zagęszczeniu 7 cm, wraz z wykonaniem oczyszczenia podłoża i sprysku emulsją asfaltową</t>
  </si>
  <si>
    <t>Wykonanie warstwy wiążącej z betonu asfaltowego AC16W, grubość warstwy po zagęszczeniu 6 cm, wraz z wykonaniem oczyszczenia podłoża i sprysku emulsją asfaltową</t>
  </si>
  <si>
    <t>Wykonanie warstwy ścieralnej z betonu asfaltowego AC11S, grubość warstwy po zagęszczeniu 5 cm, wraz z wykonaniem oczyszczenia podłoża i sprysku emulsją asfaltową</t>
  </si>
  <si>
    <t>KONSTRUKCJA JEZDNI Z KOSTKI BETONOWEJ (odcinek C - D)</t>
  </si>
  <si>
    <t>Wykonanie podbudowy z mieszanki kruszywa łamanego 4/31,5 mm, grubość warstwy po zagęszczeniu 30 cm</t>
  </si>
  <si>
    <t>Układanie nawierzchni jezdni z kostki betonowej w kolorze szarym o wymiarach 20x20x8 cm. Kostka ekologiczna z mozliwoscią uzyskania powierzchni biologicznie czynnej min 23%, układana na podsypce z grysu 2/5mm. Wypełnienie wolnych przestrzeni biologicznie czynnych grysem 2/5 mm. Kolor kostki szary.</t>
  </si>
  <si>
    <t>KONSTRUKCJA WYNIESIONEGO SKRZYŻOWANIA Z KOSTKI BETONOWEJ 20x20x8 cm (odcinek A - B i C - D)</t>
  </si>
  <si>
    <t>Wykonanie podbudowy z mieszanki kruszywa łamanego 0/31,5 mm, grubośc warstwy po zagęszczeniu 25 cm</t>
  </si>
  <si>
    <t>Wykonanie nawierzchni jezdni z kostki betonowej o wymiarach 20x20x8 cm na podsypce cementowo - piaskowej gr. 5 cm</t>
  </si>
  <si>
    <t>KONSTRUKCJA CHODNIKA Z PŁYT BETONOWYCH 40x40x7 cm</t>
  </si>
  <si>
    <t>Wykonanie podbudowy z mieszanki kruszywa łamanego 0/31,5 mm, grubośc warstwy po zagęszczeniu 15 cm</t>
  </si>
  <si>
    <t>KONSTRUKCJA CIĄGU PIESZO - ROWEROWEGO Z KOSTKI BETONOWEJ</t>
  </si>
  <si>
    <t>Wykonanie warstwy odcinającej z kruszywa naturalnego, grubość warstwy po zagęszczeniu 10 cm</t>
  </si>
  <si>
    <t>Wykonanie podbudowy z mieszanki kruszywa łamanego 0/31,5 mm, grubość warstwy po zagęszczeniu 15 cm</t>
  </si>
  <si>
    <t>Nawierzchnia z kostki betonowej bez fazy, grubość kostki 8 cm, kolor szary</t>
  </si>
  <si>
    <t>KONSTRUKCJA NAWIERZCHNI ŚCIEŻKI ROWEROWEJ Z BETONU ASFALTOWEGO</t>
  </si>
  <si>
    <t>Wykonanie warstwy wiążącej z betonu asfaltowego AC16W, grubość warstwy po zagęszczeniu 5 cm, wraz z oczyszczeniem i skropieniem podłoża emulsją asfaltową</t>
  </si>
  <si>
    <t>Wykonanie warstwy ścieralnej z betonu asfaltowego AC5S, grubość warstwy po zagęszczeniu 4 cm, wraz z oczyszczeniem i skropieniem podłoża emulsją asfaltową</t>
  </si>
  <si>
    <t>KONSTRUKCJA ZJAZDÓW Z KOSTKI BETONOWEJ EKOLOGICZNEJ</t>
  </si>
  <si>
    <t>Wykonanie podbudowy z mieszanki kruszywa łamanego 4/31,5 mm, grubość warstwy po zagęszczeniu 20 cm</t>
  </si>
  <si>
    <t>Układanie nawierzchni jezdni z kostki betonowej w kolorze szarym o wymiarach 20x20x8 cm. Kostka ekologiczna z mozliwoscią uzyskania powierzchni biologicznie czynnej min 23%, układana na podsypce z grysu 2/5mm. Wypełnienie wolnych przestrzeni biologicznie czynnych grysem 2/5 mm.</t>
  </si>
  <si>
    <t>KRAWĘŻNIKI, OBRZEŻA, OPORNIKI</t>
  </si>
  <si>
    <t>Ustawienie krawężnika betonowego 15x30 cm na ławie betonowej z betonu C12/15 z oporem</t>
  </si>
  <si>
    <t>Ustawienie krawężnika betonowego 15x22 cm na ławie betonowej z betonu C12/15 z oporem</t>
  </si>
  <si>
    <t>Ustawienie opornika betonowego 12x25 cm na ławie z betonu C12/15 z oporem</t>
  </si>
  <si>
    <t>Ustawienie obrzeża betonowego 8x30 cm na podsypce cementowo - piaskowej</t>
  </si>
  <si>
    <t>ROBOTY INNE</t>
  </si>
  <si>
    <t>Humusowanie skarp warstwą humusu grubości 5cm z obsianiem</t>
  </si>
  <si>
    <t>Regulacja wysokościowa infrastruktury podziemnej - studzienki</t>
  </si>
  <si>
    <t>szt.</t>
  </si>
  <si>
    <t>szt</t>
  </si>
  <si>
    <t>Regulacja wysokościowa infrastruktury podziemnej - zawory</t>
  </si>
  <si>
    <t>Regulacja wysokościowa infrastruktury podziemnej - studnie teletechniczne</t>
  </si>
  <si>
    <t>POBOCZA PRZEPUSZCZAJĄCE WODĘ</t>
  </si>
  <si>
    <t>Wykonanie złoża filtracyjnego żwirowego ze żwiru 16/32 mm</t>
  </si>
  <si>
    <t>STAŁA ORGANIZACJA RUCHU</t>
  </si>
  <si>
    <t>Wykonanie oznakowania poziomego cienkowarstwowego</t>
  </si>
  <si>
    <t xml:space="preserve">Zakres rzeczowo - finansowy robót (kosztorys ofertowy)
„Przebudowa ul. Okólnej w Świnoujściu ”
</t>
  </si>
  <si>
    <t>Wykonanie wykopów pod warstwy konstrukcyjne nawierzchni wraz z kosztami wywozu materiału z wykopu  i kosztami utylizacji lub zagospodarowania materiału</t>
  </si>
  <si>
    <t>Załącznik nr 2
do umowy nr WIM/…./2019
z dnia ……………2019 r.</t>
  </si>
  <si>
    <t>Rozebranie mechaniczne nawierzchni z mieszanek mineralno-bitumicznych o grubości 8cm wraz z wywozem i utylizacją</t>
  </si>
  <si>
    <t>Rozebranie chodników, wysepek przystankowych i przejść dla pieszych z płyt betonowych o wymiarach 50x50x7cm na podsypce cementowo-piaskowej wraz z wywozem i utylizacją</t>
  </si>
  <si>
    <t>Rozbiórka nawierzchni z kostki brukowej 16-20cm wraz z wywozem i utylizacją</t>
  </si>
  <si>
    <t>Rozebranie nawierzchni z kostki betonowej 14x12cm lub żużlowej 14x14cm na podsypce cementowo-piaskowej z wypełnieniem spoin zaprawą cementową wraz z wywozem i utylizacją</t>
  </si>
  <si>
    <t>Rozebranie nawierzchni z płyt drogowych betonowych o grubości 15cm z wypełnieniem spoin piaskiem z wywozem i utylizacją</t>
  </si>
  <si>
    <t>Rozbiórka murka betonowego wylewanego wraz z wywozem i utylizacją</t>
  </si>
  <si>
    <t>Rozbiórka wylewki betonowej na zjazdach, grubość około 15 cm, wraz z wywozem i utylizacją</t>
  </si>
  <si>
    <t>Rozbiórka istniejącego krawężnika betonowego wraz z ławą betonową, z wywozem i utylizacją</t>
  </si>
  <si>
    <t>Rozbiórka obrzeża betonowego 8x30 cm wraz z wywozem i utylizacją</t>
  </si>
  <si>
    <t>Wykonanie ściągnięcia wierzchniej warstwy gruntu o grubości 25 cm wraz z wywozem i utylizacją</t>
  </si>
  <si>
    <t>Nawierzchnia chodnika z płytek chodnikowych ryflowanych 40x40x7 cm układanych na podsypce cementowo - piaskowej, gr. 5 cm</t>
  </si>
  <si>
    <t>Roboty ziemne wykonywane koparkami podsiębiernymi i ręcznie w związku z wykonaniem poboczy przepuszczajacych wodę wraz z wywozem urobku i utylizacją</t>
  </si>
  <si>
    <t xml:space="preserve">Ułożenie geotkaniny na dnie i ścianach wykopu oraz na górze </t>
  </si>
  <si>
    <t xml:space="preserve">Nawierzchnia z tłucznia granitowego 31/63 mm - warstwa górna o gr. 20 cm </t>
  </si>
  <si>
    <t>Demontaż istniejącego oznakowania pionowego (znaki i słupki) wraz z wywozem i utylizacją</t>
  </si>
  <si>
    <t>Dostawa i montaż słupków do znaków drogowych z rur stalowych o średnicy 70mm</t>
  </si>
  <si>
    <t>Dostawa i montaż znaków zakazu, nakazu, ostrzegawczych i informacyjnych o powierzchni ponad 0,3m2</t>
  </si>
  <si>
    <t>OŚWIETLENIE DROGOWE</t>
  </si>
  <si>
    <t>Demontaż słupów oświetleniowych wraz z wywozem i utylizacją</t>
  </si>
  <si>
    <t>Ułożenie rur osłonowych karbowanych dwuściennych 110mm</t>
  </si>
  <si>
    <t>Przewody izolowane jednożyłowe LgYżo 4</t>
  </si>
  <si>
    <t>Rury giętkie karbowane 50mm przy słupach oświetleniowych</t>
  </si>
  <si>
    <t>Mechaniczne pogrążanie uziomów pionowych prętowych w gruncie</t>
  </si>
  <si>
    <t>Kopanie rowów dla kabli  wraz z póżniejszym ich zasypaniem</t>
  </si>
  <si>
    <t xml:space="preserve">Nasypanie warstwy piasku na dnie rowu kablowego </t>
  </si>
  <si>
    <t>Układanie kabli  w rowach kablowych  YAKY 4x25</t>
  </si>
  <si>
    <t xml:space="preserve">Ułożenie bednarki w wykopie razem z kablem oświetleniowym FeZn 25x4 </t>
  </si>
  <si>
    <t>Dostawa i montaż słupów oświetleniowych z fundamentami</t>
  </si>
  <si>
    <t>Dostawa i montaż przewodów do opraw oświetleniowych - wciąganie w słupy</t>
  </si>
  <si>
    <t xml:space="preserve">Montaż opraw oświetlenia zewnętrznego na słupach </t>
  </si>
  <si>
    <t>Razem netto</t>
  </si>
  <si>
    <t>VAT</t>
  </si>
  <si>
    <t>Razem brutto</t>
  </si>
  <si>
    <t>Wymiana opraw oświetlenia zewnętrznego na istniejących słupach</t>
  </si>
  <si>
    <t>Nadzór ornitologiczny</t>
  </si>
  <si>
    <t>usł.</t>
  </si>
  <si>
    <t>WYCINKA DRZEW</t>
  </si>
  <si>
    <t>Ścinanie drzew i karczowanie pni o średnicy 10-15 cm. Wywiezienie karpin i gałezi poza teren budowy wraz z ich utylizacją. Drewno pozyskane z wycinki należy pociąć na odcinki 0,5 m i przekazać w miejsca wskazane przez Zamawiającego w odległości do 10 km od terenu budowy.</t>
  </si>
  <si>
    <t>Ścinanie drzew i karczowanie pni o średnicy 46-55 cm cm. Wywiezienie karpin i gałezi poza teren budowy wraz z ich utylizacją. Drewno pozyskane z wycinki należy pociąć na odcinki 0,5 m i przekazać w miejsca wskazane przez Zamawiającego w odległości do 10 km od terenu budowy.</t>
  </si>
  <si>
    <t>Ścinanie drzew i karczowanie pni o średnicy 56-65 cm. Wywiezienie karpin i gałezi poza teren budowy wraz z ich utylizacją. Drewno pozyskane z wycinki należy pociąć na odcinki 0,5 m i przekazać w miejsca wskazane przez Zamawiającego w odległości do 10 km od terenu budowy.</t>
  </si>
  <si>
    <t>Ścinanie drzew i karczowanie pni o średnicy 66-75 cm. Wywiezienie karpin i gałezi poza teren budowy wraz z ich utylizacją. Drewno pozyskane z wycinki należy pociąć na odcinki 0,5 m i przekazać w miejsca wskazane przez Zamawiającego w odległości do 10 km od terenu budowy.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</si>
</sst>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i/>
      <sz val="7"/>
      <color indexed="64"/>
      <name val="Arial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indexed="64"/>
      <name val="Arial"/>
      <family val="2"/>
      <charset val="238"/>
    </font>
    <font>
      <i/>
      <sz val="8"/>
      <color indexed="64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vertical="center" wrapText="1"/>
    </xf>
    <xf numFmtId="0" fontId="4" fillId="6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0" fillId="7" borderId="2" xfId="0" applyNumberFormat="1" applyFill="1" applyBorder="1" applyAlignment="1">
      <alignment vertical="center"/>
    </xf>
    <xf numFmtId="0" fontId="7" fillId="8" borderId="3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8" borderId="3" xfId="0" applyNumberFormat="1" applyFont="1" applyFill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164" fontId="0" fillId="0" borderId="2" xfId="0" applyNumberFormat="1" applyBorder="1"/>
    <xf numFmtId="164" fontId="0" fillId="0" borderId="5" xfId="0" applyNumberFormat="1" applyBorder="1"/>
    <xf numFmtId="0" fontId="1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1"/>
  <sheetViews>
    <sheetView tabSelected="1" topLeftCell="A96" zoomScale="120" zoomScaleNormal="120" workbookViewId="0">
      <selection activeCell="Q105" sqref="Q105"/>
    </sheetView>
  </sheetViews>
  <sheetFormatPr defaultRowHeight="15" x14ac:dyDescent="0.25"/>
  <cols>
    <col min="3" max="3" width="47.5703125" customWidth="1"/>
    <col min="6" max="6" width="18.85546875" customWidth="1"/>
    <col min="7" max="7" width="15.7109375" customWidth="1"/>
  </cols>
  <sheetData>
    <row r="1" spans="2:7" ht="15" customHeight="1" x14ac:dyDescent="0.25">
      <c r="E1" s="31" t="s">
        <v>61</v>
      </c>
      <c r="F1" s="32"/>
      <c r="G1" s="32"/>
    </row>
    <row r="2" spans="2:7" ht="15.75" x14ac:dyDescent="0.25">
      <c r="B2" s="29" t="s">
        <v>0</v>
      </c>
      <c r="C2" s="29"/>
      <c r="D2" s="1"/>
      <c r="E2" s="32"/>
      <c r="F2" s="32"/>
      <c r="G2" s="32"/>
    </row>
    <row r="3" spans="2:7" ht="18" customHeight="1" x14ac:dyDescent="0.25">
      <c r="B3" s="14"/>
      <c r="C3" s="14"/>
      <c r="D3" s="14"/>
      <c r="E3" s="32"/>
      <c r="F3" s="32"/>
      <c r="G3" s="32"/>
    </row>
    <row r="4" spans="2:7" ht="14.25" customHeight="1" x14ac:dyDescent="0.25">
      <c r="B4" s="33" t="s">
        <v>59</v>
      </c>
      <c r="C4" s="33"/>
      <c r="D4" s="33"/>
      <c r="E4" s="33"/>
      <c r="F4" s="33"/>
      <c r="G4" s="33"/>
    </row>
    <row r="5" spans="2:7" ht="36.75" customHeight="1" x14ac:dyDescent="0.25">
      <c r="B5" s="33"/>
      <c r="C5" s="33"/>
      <c r="D5" s="33"/>
      <c r="E5" s="33"/>
      <c r="F5" s="33"/>
      <c r="G5" s="33"/>
    </row>
    <row r="6" spans="2:7" x14ac:dyDescent="0.25">
      <c r="B6" s="30"/>
      <c r="C6" s="30"/>
      <c r="D6" s="30"/>
      <c r="E6" s="30"/>
    </row>
    <row r="7" spans="2:7" x14ac:dyDescent="0.25"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  <c r="G7" s="3" t="s">
        <v>6</v>
      </c>
    </row>
    <row r="8" spans="2:7" x14ac:dyDescent="0.25">
      <c r="B8" s="4" t="s">
        <v>7</v>
      </c>
      <c r="C8" s="4">
        <v>2</v>
      </c>
      <c r="D8" s="4">
        <v>3</v>
      </c>
      <c r="E8" s="4">
        <v>4</v>
      </c>
      <c r="F8" s="5">
        <v>5</v>
      </c>
      <c r="G8" s="5">
        <v>6</v>
      </c>
    </row>
    <row r="9" spans="2:7" x14ac:dyDescent="0.25">
      <c r="B9" s="6"/>
      <c r="C9" s="7" t="s">
        <v>8</v>
      </c>
      <c r="D9" s="6"/>
      <c r="E9" s="6"/>
      <c r="F9" s="17"/>
      <c r="G9" s="17"/>
    </row>
    <row r="10" spans="2:7" ht="22.5" x14ac:dyDescent="0.25">
      <c r="B10" s="11">
        <v>1</v>
      </c>
      <c r="C10" s="12" t="s">
        <v>10</v>
      </c>
      <c r="D10" s="13" t="s">
        <v>9</v>
      </c>
      <c r="E10" s="16">
        <v>0.34200000000000003</v>
      </c>
      <c r="F10" s="27">
        <f ca="1">ROUND(F10,2)</f>
        <v>0</v>
      </c>
      <c r="G10" s="27">
        <f ca="1">ROUND(G10,2)</f>
        <v>0</v>
      </c>
    </row>
    <row r="11" spans="2:7" ht="22.5" x14ac:dyDescent="0.25">
      <c r="B11" s="11">
        <v>2</v>
      </c>
      <c r="C11" s="12" t="s">
        <v>62</v>
      </c>
      <c r="D11" s="13" t="s">
        <v>11</v>
      </c>
      <c r="E11" s="16">
        <v>102</v>
      </c>
      <c r="F11" s="27">
        <f t="shared" ref="F11:G19" ca="1" si="0">ROUND(F11,2)</f>
        <v>0</v>
      </c>
      <c r="G11" s="27">
        <f t="shared" ca="1" si="0"/>
        <v>0</v>
      </c>
    </row>
    <row r="12" spans="2:7" ht="33.75" x14ac:dyDescent="0.25">
      <c r="B12" s="11">
        <v>3</v>
      </c>
      <c r="C12" s="12" t="s">
        <v>63</v>
      </c>
      <c r="D12" s="13" t="s">
        <v>11</v>
      </c>
      <c r="E12" s="16">
        <v>55</v>
      </c>
      <c r="F12" s="27">
        <f t="shared" ca="1" si="0"/>
        <v>0</v>
      </c>
      <c r="G12" s="27">
        <f t="shared" ca="1" si="0"/>
        <v>0</v>
      </c>
    </row>
    <row r="13" spans="2:7" ht="22.5" x14ac:dyDescent="0.25">
      <c r="B13" s="8">
        <v>4</v>
      </c>
      <c r="C13" s="23" t="s">
        <v>64</v>
      </c>
      <c r="D13" s="10" t="s">
        <v>11</v>
      </c>
      <c r="E13" s="15">
        <v>14</v>
      </c>
      <c r="F13" s="27">
        <f t="shared" ca="1" si="0"/>
        <v>0</v>
      </c>
      <c r="G13" s="27">
        <f t="shared" ca="1" si="0"/>
        <v>0</v>
      </c>
    </row>
    <row r="14" spans="2:7" ht="39" customHeight="1" x14ac:dyDescent="0.25">
      <c r="B14" s="11">
        <v>5</v>
      </c>
      <c r="C14" s="12" t="s">
        <v>65</v>
      </c>
      <c r="D14" s="13" t="s">
        <v>11</v>
      </c>
      <c r="E14" s="16">
        <v>30</v>
      </c>
      <c r="F14" s="27">
        <f t="shared" ca="1" si="0"/>
        <v>0</v>
      </c>
      <c r="G14" s="27">
        <f t="shared" ca="1" si="0"/>
        <v>0</v>
      </c>
    </row>
    <row r="15" spans="2:7" ht="24" customHeight="1" x14ac:dyDescent="0.25">
      <c r="B15" s="11">
        <v>6</v>
      </c>
      <c r="C15" s="12" t="s">
        <v>66</v>
      </c>
      <c r="D15" s="13" t="s">
        <v>11</v>
      </c>
      <c r="E15" s="16">
        <v>230</v>
      </c>
      <c r="F15" s="27">
        <f t="shared" ca="1" si="0"/>
        <v>0</v>
      </c>
      <c r="G15" s="27">
        <f t="shared" ca="1" si="0"/>
        <v>0</v>
      </c>
    </row>
    <row r="16" spans="2:7" ht="22.5" x14ac:dyDescent="0.25">
      <c r="B16" s="8">
        <v>7</v>
      </c>
      <c r="C16" s="9" t="s">
        <v>67</v>
      </c>
      <c r="D16" s="10" t="s">
        <v>12</v>
      </c>
      <c r="E16" s="15">
        <v>1</v>
      </c>
      <c r="F16" s="27">
        <f t="shared" ca="1" si="0"/>
        <v>0</v>
      </c>
      <c r="G16" s="27">
        <f t="shared" ca="1" si="0"/>
        <v>0</v>
      </c>
    </row>
    <row r="17" spans="2:7" ht="22.5" x14ac:dyDescent="0.25">
      <c r="B17" s="8">
        <v>8</v>
      </c>
      <c r="C17" s="9" t="s">
        <v>68</v>
      </c>
      <c r="D17" s="10" t="s">
        <v>11</v>
      </c>
      <c r="E17" s="15">
        <v>25</v>
      </c>
      <c r="F17" s="27">
        <f t="shared" ca="1" si="0"/>
        <v>0</v>
      </c>
      <c r="G17" s="27">
        <f t="shared" ca="1" si="0"/>
        <v>0</v>
      </c>
    </row>
    <row r="18" spans="2:7" ht="22.5" x14ac:dyDescent="0.25">
      <c r="B18" s="8">
        <v>9</v>
      </c>
      <c r="C18" s="9" t="s">
        <v>69</v>
      </c>
      <c r="D18" s="10" t="s">
        <v>13</v>
      </c>
      <c r="E18" s="15">
        <v>45</v>
      </c>
      <c r="F18" s="27">
        <f t="shared" ca="1" si="0"/>
        <v>0</v>
      </c>
      <c r="G18" s="27">
        <f t="shared" ca="1" si="0"/>
        <v>0</v>
      </c>
    </row>
    <row r="19" spans="2:7" ht="22.5" x14ac:dyDescent="0.25">
      <c r="B19" s="8">
        <v>10</v>
      </c>
      <c r="C19" s="9" t="s">
        <v>70</v>
      </c>
      <c r="D19" s="10" t="s">
        <v>13</v>
      </c>
      <c r="E19" s="15">
        <v>35</v>
      </c>
      <c r="F19" s="27">
        <f t="shared" ca="1" si="0"/>
        <v>0</v>
      </c>
      <c r="G19" s="27">
        <f t="shared" ca="1" si="0"/>
        <v>0</v>
      </c>
    </row>
    <row r="20" spans="2:7" x14ac:dyDescent="0.25">
      <c r="B20" s="6"/>
      <c r="C20" s="7" t="s">
        <v>15</v>
      </c>
      <c r="D20" s="6"/>
      <c r="E20" s="6"/>
      <c r="F20" s="17"/>
      <c r="G20" s="17"/>
    </row>
    <row r="21" spans="2:7" ht="22.5" x14ac:dyDescent="0.25">
      <c r="B21" s="8">
        <v>11</v>
      </c>
      <c r="C21" s="9" t="s">
        <v>71</v>
      </c>
      <c r="D21" s="10" t="s">
        <v>11</v>
      </c>
      <c r="E21" s="15">
        <v>4040.91</v>
      </c>
      <c r="F21" s="27">
        <f ca="1">ROUND(F21,2)</f>
        <v>0</v>
      </c>
      <c r="G21" s="27">
        <f ca="1">ROUND(G21,2)</f>
        <v>0</v>
      </c>
    </row>
    <row r="22" spans="2:7" ht="33.75" x14ac:dyDescent="0.25">
      <c r="B22" s="8">
        <v>12</v>
      </c>
      <c r="C22" s="9" t="s">
        <v>60</v>
      </c>
      <c r="D22" s="10" t="s">
        <v>12</v>
      </c>
      <c r="E22" s="15">
        <v>1129.08</v>
      </c>
      <c r="F22" s="27">
        <f t="shared" ref="F22:G23" ca="1" si="1">ROUND(F22,2)</f>
        <v>0</v>
      </c>
      <c r="G22" s="27">
        <f t="shared" ca="1" si="1"/>
        <v>0</v>
      </c>
    </row>
    <row r="23" spans="2:7" ht="22.5" x14ac:dyDescent="0.25">
      <c r="B23" s="8">
        <v>13</v>
      </c>
      <c r="C23" s="9" t="s">
        <v>16</v>
      </c>
      <c r="D23" s="10" t="s">
        <v>12</v>
      </c>
      <c r="E23" s="15">
        <v>57.44</v>
      </c>
      <c r="F23" s="27">
        <f t="shared" ca="1" si="1"/>
        <v>0</v>
      </c>
      <c r="G23" s="27">
        <f t="shared" ca="1" si="1"/>
        <v>0</v>
      </c>
    </row>
    <row r="24" spans="2:7" ht="22.5" x14ac:dyDescent="0.25">
      <c r="B24" s="6"/>
      <c r="C24" s="7" t="s">
        <v>17</v>
      </c>
      <c r="D24" s="6"/>
      <c r="E24" s="6"/>
      <c r="F24" s="17"/>
      <c r="G24" s="17"/>
    </row>
    <row r="25" spans="2:7" ht="22.5" x14ac:dyDescent="0.25">
      <c r="B25" s="8">
        <v>14</v>
      </c>
      <c r="C25" s="9" t="s">
        <v>18</v>
      </c>
      <c r="D25" s="10" t="s">
        <v>11</v>
      </c>
      <c r="E25" s="15">
        <v>536</v>
      </c>
      <c r="F25" s="27">
        <f ca="1">ROUND(F25,2)</f>
        <v>0</v>
      </c>
      <c r="G25" s="27">
        <f ca="1">ROUND(G25,2)</f>
        <v>0</v>
      </c>
    </row>
    <row r="26" spans="2:7" ht="22.5" x14ac:dyDescent="0.25">
      <c r="B26" s="8">
        <v>15</v>
      </c>
      <c r="C26" s="9" t="s">
        <v>19</v>
      </c>
      <c r="D26" s="10" t="s">
        <v>11</v>
      </c>
      <c r="E26" s="15">
        <v>762.1</v>
      </c>
      <c r="F26" s="27">
        <f t="shared" ref="F26:G31" ca="1" si="2">ROUND(F26,2)</f>
        <v>0</v>
      </c>
      <c r="G26" s="27">
        <f t="shared" ca="1" si="2"/>
        <v>0</v>
      </c>
    </row>
    <row r="27" spans="2:7" ht="22.5" x14ac:dyDescent="0.25">
      <c r="B27" s="8">
        <v>16</v>
      </c>
      <c r="C27" s="9" t="s">
        <v>20</v>
      </c>
      <c r="D27" s="10" t="s">
        <v>11</v>
      </c>
      <c r="E27" s="15">
        <v>536</v>
      </c>
      <c r="F27" s="27">
        <f t="shared" ca="1" si="2"/>
        <v>0</v>
      </c>
      <c r="G27" s="27">
        <f t="shared" ca="1" si="2"/>
        <v>0</v>
      </c>
    </row>
    <row r="28" spans="2:7" ht="22.5" x14ac:dyDescent="0.25">
      <c r="B28" s="8">
        <v>17</v>
      </c>
      <c r="C28" s="9" t="s">
        <v>21</v>
      </c>
      <c r="D28" s="10" t="s">
        <v>11</v>
      </c>
      <c r="E28" s="15">
        <v>536</v>
      </c>
      <c r="F28" s="27">
        <f t="shared" ca="1" si="2"/>
        <v>0</v>
      </c>
      <c r="G28" s="27">
        <f t="shared" ca="1" si="2"/>
        <v>0</v>
      </c>
    </row>
    <row r="29" spans="2:7" ht="33.75" x14ac:dyDescent="0.25">
      <c r="B29" s="8">
        <v>18</v>
      </c>
      <c r="C29" s="9" t="s">
        <v>22</v>
      </c>
      <c r="D29" s="10" t="s">
        <v>11</v>
      </c>
      <c r="E29" s="15">
        <v>536</v>
      </c>
      <c r="F29" s="27">
        <f t="shared" ca="1" si="2"/>
        <v>0</v>
      </c>
      <c r="G29" s="27">
        <f t="shared" ca="1" si="2"/>
        <v>0</v>
      </c>
    </row>
    <row r="30" spans="2:7" ht="33.75" x14ac:dyDescent="0.25">
      <c r="B30" s="8">
        <v>19</v>
      </c>
      <c r="C30" s="9" t="s">
        <v>23</v>
      </c>
      <c r="D30" s="10" t="s">
        <v>11</v>
      </c>
      <c r="E30" s="15">
        <v>536</v>
      </c>
      <c r="F30" s="27">
        <f t="shared" ca="1" si="2"/>
        <v>0</v>
      </c>
      <c r="G30" s="27">
        <f t="shared" ca="1" si="2"/>
        <v>0</v>
      </c>
    </row>
    <row r="31" spans="2:7" ht="33.75" x14ac:dyDescent="0.25">
      <c r="B31" s="8">
        <v>20</v>
      </c>
      <c r="C31" s="9" t="s">
        <v>24</v>
      </c>
      <c r="D31" s="10" t="s">
        <v>11</v>
      </c>
      <c r="E31" s="15">
        <v>536</v>
      </c>
      <c r="F31" s="27">
        <f t="shared" ca="1" si="2"/>
        <v>0</v>
      </c>
      <c r="G31" s="27">
        <f t="shared" ca="1" si="2"/>
        <v>0</v>
      </c>
    </row>
    <row r="32" spans="2:7" ht="22.5" x14ac:dyDescent="0.25">
      <c r="B32" s="6"/>
      <c r="C32" s="7" t="s">
        <v>25</v>
      </c>
      <c r="D32" s="6"/>
      <c r="E32" s="6"/>
      <c r="F32" s="17"/>
      <c r="G32" s="17"/>
    </row>
    <row r="33" spans="2:7" ht="22.5" x14ac:dyDescent="0.25">
      <c r="B33" s="8">
        <v>21</v>
      </c>
      <c r="C33" s="9" t="s">
        <v>18</v>
      </c>
      <c r="D33" s="10" t="s">
        <v>11</v>
      </c>
      <c r="E33" s="15">
        <v>915.25</v>
      </c>
      <c r="F33" s="27">
        <f ca="1">ROUND(F33,2)</f>
        <v>0</v>
      </c>
      <c r="G33" s="27">
        <f ca="1">ROUND(G33,2)</f>
        <v>0</v>
      </c>
    </row>
    <row r="34" spans="2:7" ht="22.5" x14ac:dyDescent="0.25">
      <c r="B34" s="8">
        <v>22</v>
      </c>
      <c r="C34" s="9" t="s">
        <v>19</v>
      </c>
      <c r="D34" s="10" t="s">
        <v>11</v>
      </c>
      <c r="E34" s="15">
        <v>915.25</v>
      </c>
      <c r="F34" s="27">
        <f t="shared" ref="F34:G37" ca="1" si="3">ROUND(F34,2)</f>
        <v>0</v>
      </c>
      <c r="G34" s="27">
        <f t="shared" ca="1" si="3"/>
        <v>0</v>
      </c>
    </row>
    <row r="35" spans="2:7" ht="22.5" x14ac:dyDescent="0.25">
      <c r="B35" s="8">
        <v>23</v>
      </c>
      <c r="C35" s="9" t="s">
        <v>20</v>
      </c>
      <c r="D35" s="10" t="s">
        <v>11</v>
      </c>
      <c r="E35" s="15">
        <v>915.25</v>
      </c>
      <c r="F35" s="27">
        <f t="shared" ca="1" si="3"/>
        <v>0</v>
      </c>
      <c r="G35" s="27">
        <f t="shared" ca="1" si="3"/>
        <v>0</v>
      </c>
    </row>
    <row r="36" spans="2:7" ht="22.5" x14ac:dyDescent="0.25">
      <c r="B36" s="8">
        <v>24</v>
      </c>
      <c r="C36" s="9" t="s">
        <v>26</v>
      </c>
      <c r="D36" s="10" t="s">
        <v>11</v>
      </c>
      <c r="E36" s="15">
        <v>915.25</v>
      </c>
      <c r="F36" s="27">
        <f t="shared" ca="1" si="3"/>
        <v>0</v>
      </c>
      <c r="G36" s="27">
        <f t="shared" ca="1" si="3"/>
        <v>0</v>
      </c>
    </row>
    <row r="37" spans="2:7" ht="59.25" customHeight="1" x14ac:dyDescent="0.25">
      <c r="B37" s="8">
        <v>25</v>
      </c>
      <c r="C37" s="9" t="s">
        <v>27</v>
      </c>
      <c r="D37" s="10" t="s">
        <v>11</v>
      </c>
      <c r="E37" s="15">
        <v>915.25</v>
      </c>
      <c r="F37" s="27">
        <f t="shared" ca="1" si="3"/>
        <v>0</v>
      </c>
      <c r="G37" s="27">
        <f t="shared" ca="1" si="3"/>
        <v>0</v>
      </c>
    </row>
    <row r="38" spans="2:7" ht="22.5" x14ac:dyDescent="0.25">
      <c r="B38" s="6"/>
      <c r="C38" s="7" t="s">
        <v>28</v>
      </c>
      <c r="D38" s="6"/>
      <c r="E38" s="6"/>
      <c r="F38" s="17"/>
      <c r="G38" s="17"/>
    </row>
    <row r="39" spans="2:7" ht="22.5" x14ac:dyDescent="0.25">
      <c r="B39" s="8">
        <v>26</v>
      </c>
      <c r="C39" s="9" t="s">
        <v>18</v>
      </c>
      <c r="D39" s="10" t="s">
        <v>11</v>
      </c>
      <c r="E39" s="15">
        <v>656</v>
      </c>
      <c r="F39" s="27">
        <f ca="1">ROUND(F39,2)</f>
        <v>0</v>
      </c>
      <c r="G39" s="27">
        <f ca="1">ROUND(G39,2)</f>
        <v>0</v>
      </c>
    </row>
    <row r="40" spans="2:7" ht="22.5" x14ac:dyDescent="0.25">
      <c r="B40" s="8">
        <v>27</v>
      </c>
      <c r="C40" s="9" t="s">
        <v>19</v>
      </c>
      <c r="D40" s="10" t="s">
        <v>11</v>
      </c>
      <c r="E40" s="15">
        <v>849.23</v>
      </c>
      <c r="F40" s="27">
        <f t="shared" ref="F40:G43" ca="1" si="4">ROUND(F40,2)</f>
        <v>0</v>
      </c>
      <c r="G40" s="27">
        <f t="shared" ca="1" si="4"/>
        <v>0</v>
      </c>
    </row>
    <row r="41" spans="2:7" ht="22.5" x14ac:dyDescent="0.25">
      <c r="B41" s="8">
        <v>28</v>
      </c>
      <c r="C41" s="9" t="s">
        <v>20</v>
      </c>
      <c r="D41" s="10" t="s">
        <v>11</v>
      </c>
      <c r="E41" s="15">
        <v>656</v>
      </c>
      <c r="F41" s="27">
        <f t="shared" ca="1" si="4"/>
        <v>0</v>
      </c>
      <c r="G41" s="27">
        <f t="shared" ca="1" si="4"/>
        <v>0</v>
      </c>
    </row>
    <row r="42" spans="2:7" ht="22.5" x14ac:dyDescent="0.25">
      <c r="B42" s="8">
        <v>29</v>
      </c>
      <c r="C42" s="9" t="s">
        <v>29</v>
      </c>
      <c r="D42" s="10" t="s">
        <v>11</v>
      </c>
      <c r="E42" s="15">
        <v>536</v>
      </c>
      <c r="F42" s="27">
        <f t="shared" ca="1" si="4"/>
        <v>0</v>
      </c>
      <c r="G42" s="27">
        <f t="shared" ca="1" si="4"/>
        <v>0</v>
      </c>
    </row>
    <row r="43" spans="2:7" ht="22.5" x14ac:dyDescent="0.25">
      <c r="B43" s="8">
        <v>30</v>
      </c>
      <c r="C43" s="9" t="s">
        <v>30</v>
      </c>
      <c r="D43" s="10" t="s">
        <v>11</v>
      </c>
      <c r="E43" s="15">
        <v>536</v>
      </c>
      <c r="F43" s="27">
        <f t="shared" ca="1" si="4"/>
        <v>0</v>
      </c>
      <c r="G43" s="27">
        <f t="shared" ca="1" si="4"/>
        <v>0</v>
      </c>
    </row>
    <row r="44" spans="2:7" ht="22.5" x14ac:dyDescent="0.25">
      <c r="B44" s="6"/>
      <c r="C44" s="7" t="s">
        <v>31</v>
      </c>
      <c r="D44" s="6"/>
      <c r="E44" s="6"/>
      <c r="F44" s="17"/>
      <c r="G44" s="17"/>
    </row>
    <row r="45" spans="2:7" ht="22.5" x14ac:dyDescent="0.25">
      <c r="B45" s="8">
        <v>31</v>
      </c>
      <c r="C45" s="9" t="s">
        <v>18</v>
      </c>
      <c r="D45" s="10" t="s">
        <v>11</v>
      </c>
      <c r="E45" s="15">
        <v>592.79999999999995</v>
      </c>
      <c r="F45" s="27">
        <f ca="1">ROUND(F45,2)</f>
        <v>0</v>
      </c>
      <c r="G45" s="27">
        <f ca="1">ROUND(G45,2)</f>
        <v>0</v>
      </c>
    </row>
    <row r="46" spans="2:7" ht="22.5" x14ac:dyDescent="0.25">
      <c r="B46" s="8">
        <v>32</v>
      </c>
      <c r="C46" s="9" t="s">
        <v>19</v>
      </c>
      <c r="D46" s="10" t="s">
        <v>11</v>
      </c>
      <c r="E46" s="15">
        <v>1009.05</v>
      </c>
      <c r="F46" s="27">
        <f t="shared" ref="F46:F49" ca="1" si="5">ROUND(F46,2)</f>
        <v>0</v>
      </c>
      <c r="G46" s="27">
        <f t="shared" ref="G46:G49" ca="1" si="6">E46*F46</f>
        <v>0</v>
      </c>
    </row>
    <row r="47" spans="2:7" ht="22.5" x14ac:dyDescent="0.25">
      <c r="B47" s="8">
        <v>33</v>
      </c>
      <c r="C47" s="9" t="s">
        <v>20</v>
      </c>
      <c r="D47" s="10" t="s">
        <v>11</v>
      </c>
      <c r="E47" s="15">
        <v>656</v>
      </c>
      <c r="F47" s="27">
        <f t="shared" ca="1" si="5"/>
        <v>0</v>
      </c>
      <c r="G47" s="27">
        <f t="shared" ca="1" si="6"/>
        <v>0</v>
      </c>
    </row>
    <row r="48" spans="2:7" ht="22.5" x14ac:dyDescent="0.25">
      <c r="B48" s="8">
        <v>34</v>
      </c>
      <c r="C48" s="9" t="s">
        <v>32</v>
      </c>
      <c r="D48" s="10" t="s">
        <v>11</v>
      </c>
      <c r="E48" s="15">
        <v>591.9</v>
      </c>
      <c r="F48" s="27">
        <f t="shared" ca="1" si="5"/>
        <v>0</v>
      </c>
      <c r="G48" s="27">
        <f t="shared" ca="1" si="6"/>
        <v>0</v>
      </c>
    </row>
    <row r="49" spans="2:7" ht="27.75" customHeight="1" x14ac:dyDescent="0.25">
      <c r="B49" s="8">
        <v>35</v>
      </c>
      <c r="C49" s="9" t="s">
        <v>72</v>
      </c>
      <c r="D49" s="10" t="s">
        <v>11</v>
      </c>
      <c r="E49" s="15">
        <v>591.9</v>
      </c>
      <c r="F49" s="27">
        <f t="shared" ca="1" si="5"/>
        <v>0</v>
      </c>
      <c r="G49" s="27">
        <f t="shared" ca="1" si="6"/>
        <v>0</v>
      </c>
    </row>
    <row r="50" spans="2:7" ht="22.5" x14ac:dyDescent="0.25">
      <c r="B50" s="6"/>
      <c r="C50" s="7" t="s">
        <v>33</v>
      </c>
      <c r="D50" s="6"/>
      <c r="E50" s="6"/>
      <c r="F50" s="17"/>
      <c r="G50" s="17"/>
    </row>
    <row r="51" spans="2:7" ht="22.5" x14ac:dyDescent="0.25">
      <c r="B51" s="8">
        <v>36</v>
      </c>
      <c r="C51" s="9" t="s">
        <v>18</v>
      </c>
      <c r="D51" s="10" t="s">
        <v>11</v>
      </c>
      <c r="E51" s="15">
        <v>88.6</v>
      </c>
      <c r="F51" s="27">
        <f ca="1">ROUND(F51,2)</f>
        <v>0</v>
      </c>
      <c r="G51" s="27">
        <f ca="1">ROUND(G51,2)</f>
        <v>0</v>
      </c>
    </row>
    <row r="52" spans="2:7" ht="22.5" x14ac:dyDescent="0.25">
      <c r="B52" s="8">
        <v>37</v>
      </c>
      <c r="C52" s="9" t="s">
        <v>19</v>
      </c>
      <c r="D52" s="10" t="s">
        <v>11</v>
      </c>
      <c r="E52" s="15">
        <v>131.43</v>
      </c>
      <c r="F52" s="27">
        <f t="shared" ref="F52:G55" ca="1" si="7">ROUND(F52,2)</f>
        <v>0</v>
      </c>
      <c r="G52" s="27">
        <f t="shared" ca="1" si="7"/>
        <v>0</v>
      </c>
    </row>
    <row r="53" spans="2:7" ht="22.5" x14ac:dyDescent="0.25">
      <c r="B53" s="8">
        <v>38</v>
      </c>
      <c r="C53" s="9" t="s">
        <v>34</v>
      </c>
      <c r="D53" s="10" t="s">
        <v>11</v>
      </c>
      <c r="E53" s="15">
        <v>131.43</v>
      </c>
      <c r="F53" s="27">
        <f t="shared" ca="1" si="7"/>
        <v>0</v>
      </c>
      <c r="G53" s="27">
        <f t="shared" ca="1" si="7"/>
        <v>0</v>
      </c>
    </row>
    <row r="54" spans="2:7" ht="22.5" x14ac:dyDescent="0.25">
      <c r="B54" s="8">
        <v>39</v>
      </c>
      <c r="C54" s="9" t="s">
        <v>35</v>
      </c>
      <c r="D54" s="10" t="s">
        <v>11</v>
      </c>
      <c r="E54" s="15">
        <v>88.6</v>
      </c>
      <c r="F54" s="27">
        <f t="shared" ca="1" si="7"/>
        <v>0</v>
      </c>
      <c r="G54" s="27">
        <f t="shared" ca="1" si="7"/>
        <v>0</v>
      </c>
    </row>
    <row r="55" spans="2:7" ht="22.5" x14ac:dyDescent="0.25">
      <c r="B55" s="8">
        <v>40</v>
      </c>
      <c r="C55" s="9" t="s">
        <v>36</v>
      </c>
      <c r="D55" s="10" t="s">
        <v>11</v>
      </c>
      <c r="E55" s="15">
        <v>88.6</v>
      </c>
      <c r="F55" s="27">
        <f t="shared" ca="1" si="7"/>
        <v>0</v>
      </c>
      <c r="G55" s="27">
        <f t="shared" ca="1" si="7"/>
        <v>0</v>
      </c>
    </row>
    <row r="56" spans="2:7" ht="22.5" x14ac:dyDescent="0.25">
      <c r="B56" s="6"/>
      <c r="C56" s="7" t="s">
        <v>37</v>
      </c>
      <c r="D56" s="6"/>
      <c r="E56" s="6"/>
      <c r="F56" s="17"/>
      <c r="G56" s="17"/>
    </row>
    <row r="57" spans="2:7" ht="22.5" x14ac:dyDescent="0.25">
      <c r="B57" s="8">
        <v>41</v>
      </c>
      <c r="C57" s="9" t="s">
        <v>18</v>
      </c>
      <c r="D57" s="10" t="s">
        <v>11</v>
      </c>
      <c r="E57" s="15">
        <v>235.7</v>
      </c>
      <c r="F57" s="27">
        <f ca="1">ROUND(F57,2)</f>
        <v>0</v>
      </c>
      <c r="G57" s="27">
        <f ca="1">ROUND(G57,2)</f>
        <v>0</v>
      </c>
    </row>
    <row r="58" spans="2:7" ht="22.5" x14ac:dyDescent="0.25">
      <c r="B58" s="8">
        <v>42</v>
      </c>
      <c r="C58" s="9" t="s">
        <v>19</v>
      </c>
      <c r="D58" s="10" t="s">
        <v>11</v>
      </c>
      <c r="E58" s="15">
        <v>235.7</v>
      </c>
      <c r="F58" s="27">
        <f t="shared" ref="F58:G62" ca="1" si="8">ROUND(F58,2)</f>
        <v>0</v>
      </c>
      <c r="G58" s="27">
        <f t="shared" ca="1" si="8"/>
        <v>0</v>
      </c>
    </row>
    <row r="59" spans="2:7" ht="22.5" x14ac:dyDescent="0.25">
      <c r="B59" s="8">
        <v>43</v>
      </c>
      <c r="C59" s="9" t="s">
        <v>34</v>
      </c>
      <c r="D59" s="10" t="s">
        <v>11</v>
      </c>
      <c r="E59" s="15">
        <v>131.43</v>
      </c>
      <c r="F59" s="27">
        <f t="shared" ca="1" si="8"/>
        <v>0</v>
      </c>
      <c r="G59" s="27">
        <f t="shared" ca="1" si="8"/>
        <v>0</v>
      </c>
    </row>
    <row r="60" spans="2:7" ht="22.5" x14ac:dyDescent="0.25">
      <c r="B60" s="8">
        <v>44</v>
      </c>
      <c r="C60" s="9" t="s">
        <v>32</v>
      </c>
      <c r="D60" s="10" t="s">
        <v>11</v>
      </c>
      <c r="E60" s="15">
        <v>235.7</v>
      </c>
      <c r="F60" s="27">
        <f t="shared" ca="1" si="8"/>
        <v>0</v>
      </c>
      <c r="G60" s="27">
        <f t="shared" ca="1" si="8"/>
        <v>0</v>
      </c>
    </row>
    <row r="61" spans="2:7" ht="33.75" x14ac:dyDescent="0.25">
      <c r="B61" s="8">
        <v>45</v>
      </c>
      <c r="C61" s="9" t="s">
        <v>38</v>
      </c>
      <c r="D61" s="10" t="s">
        <v>11</v>
      </c>
      <c r="E61" s="15">
        <v>235.7</v>
      </c>
      <c r="F61" s="27">
        <f t="shared" ca="1" si="8"/>
        <v>0</v>
      </c>
      <c r="G61" s="27">
        <f t="shared" ca="1" si="8"/>
        <v>0</v>
      </c>
    </row>
    <row r="62" spans="2:7" ht="33.75" x14ac:dyDescent="0.25">
      <c r="B62" s="8">
        <v>46</v>
      </c>
      <c r="C62" s="9" t="s">
        <v>39</v>
      </c>
      <c r="D62" s="10" t="s">
        <v>11</v>
      </c>
      <c r="E62" s="15">
        <v>235.7</v>
      </c>
      <c r="F62" s="27">
        <f t="shared" ca="1" si="8"/>
        <v>0</v>
      </c>
      <c r="G62" s="27">
        <f t="shared" ca="1" si="8"/>
        <v>0</v>
      </c>
    </row>
    <row r="63" spans="2:7" ht="22.5" x14ac:dyDescent="0.25">
      <c r="B63" s="6"/>
      <c r="C63" s="7" t="s">
        <v>40</v>
      </c>
      <c r="D63" s="6"/>
      <c r="E63" s="6"/>
      <c r="F63" s="17"/>
      <c r="G63" s="17"/>
    </row>
    <row r="64" spans="2:7" ht="22.5" x14ac:dyDescent="0.25">
      <c r="B64" s="8">
        <v>47</v>
      </c>
      <c r="C64" s="9" t="s">
        <v>18</v>
      </c>
      <c r="D64" s="10" t="s">
        <v>11</v>
      </c>
      <c r="E64" s="15">
        <v>263.7</v>
      </c>
      <c r="F64" s="27">
        <f ca="1">ROUND(F64,2)</f>
        <v>0</v>
      </c>
      <c r="G64" s="27">
        <f ca="1">ROUND(G64,2)</f>
        <v>0</v>
      </c>
    </row>
    <row r="65" spans="2:7" ht="22.5" x14ac:dyDescent="0.25">
      <c r="B65" s="8">
        <v>48</v>
      </c>
      <c r="C65" s="9" t="s">
        <v>19</v>
      </c>
      <c r="D65" s="10" t="s">
        <v>11</v>
      </c>
      <c r="E65" s="15">
        <v>421.29</v>
      </c>
      <c r="F65" s="27">
        <f t="shared" ref="F65:G68" ca="1" si="9">ROUND(F65,2)</f>
        <v>0</v>
      </c>
      <c r="G65" s="27">
        <f t="shared" ca="1" si="9"/>
        <v>0</v>
      </c>
    </row>
    <row r="66" spans="2:7" ht="22.5" x14ac:dyDescent="0.25">
      <c r="B66" s="8">
        <v>49</v>
      </c>
      <c r="C66" s="9" t="s">
        <v>34</v>
      </c>
      <c r="D66" s="10" t="s">
        <v>11</v>
      </c>
      <c r="E66" s="15">
        <v>263.7</v>
      </c>
      <c r="F66" s="27">
        <f t="shared" ca="1" si="9"/>
        <v>0</v>
      </c>
      <c r="G66" s="27">
        <f t="shared" ca="1" si="9"/>
        <v>0</v>
      </c>
    </row>
    <row r="67" spans="2:7" ht="22.5" x14ac:dyDescent="0.25">
      <c r="B67" s="8">
        <v>50</v>
      </c>
      <c r="C67" s="9" t="s">
        <v>41</v>
      </c>
      <c r="D67" s="10" t="s">
        <v>11</v>
      </c>
      <c r="E67" s="15">
        <v>263.7</v>
      </c>
      <c r="F67" s="27">
        <f t="shared" ca="1" si="9"/>
        <v>0</v>
      </c>
      <c r="G67" s="27">
        <f t="shared" ca="1" si="9"/>
        <v>0</v>
      </c>
    </row>
    <row r="68" spans="2:7" ht="56.25" x14ac:dyDescent="0.25">
      <c r="B68" s="8">
        <v>51</v>
      </c>
      <c r="C68" s="9" t="s">
        <v>42</v>
      </c>
      <c r="D68" s="10" t="s">
        <v>11</v>
      </c>
      <c r="E68" s="15">
        <v>263.7</v>
      </c>
      <c r="F68" s="27">
        <f t="shared" ca="1" si="9"/>
        <v>0</v>
      </c>
      <c r="G68" s="27">
        <f t="shared" ca="1" si="9"/>
        <v>0</v>
      </c>
    </row>
    <row r="69" spans="2:7" x14ac:dyDescent="0.25">
      <c r="B69" s="6"/>
      <c r="C69" s="7" t="s">
        <v>43</v>
      </c>
      <c r="D69" s="6"/>
      <c r="E69" s="6"/>
      <c r="F69" s="17"/>
      <c r="G69" s="17"/>
    </row>
    <row r="70" spans="2:7" ht="22.5" x14ac:dyDescent="0.25">
      <c r="B70" s="8">
        <v>52</v>
      </c>
      <c r="C70" s="9" t="s">
        <v>44</v>
      </c>
      <c r="D70" s="10" t="s">
        <v>13</v>
      </c>
      <c r="E70" s="15">
        <v>270.18</v>
      </c>
      <c r="F70" s="27">
        <f ca="1">ROUND(F70,2)</f>
        <v>0</v>
      </c>
      <c r="G70" s="27">
        <f ca="1">ROUND(G70,2)</f>
        <v>0</v>
      </c>
    </row>
    <row r="71" spans="2:7" ht="22.5" x14ac:dyDescent="0.25">
      <c r="B71" s="8">
        <v>53</v>
      </c>
      <c r="C71" s="9" t="s">
        <v>45</v>
      </c>
      <c r="D71" s="10" t="s">
        <v>13</v>
      </c>
      <c r="E71" s="15">
        <v>292.5</v>
      </c>
      <c r="F71" s="27">
        <f t="shared" ref="F71:G73" ca="1" si="10">ROUND(F71,2)</f>
        <v>0</v>
      </c>
      <c r="G71" s="27">
        <f t="shared" ca="1" si="10"/>
        <v>0</v>
      </c>
    </row>
    <row r="72" spans="2:7" ht="22.5" x14ac:dyDescent="0.25">
      <c r="B72" s="8">
        <v>54</v>
      </c>
      <c r="C72" s="9" t="s">
        <v>46</v>
      </c>
      <c r="D72" s="10" t="s">
        <v>13</v>
      </c>
      <c r="E72" s="15">
        <v>887.2</v>
      </c>
      <c r="F72" s="27">
        <f t="shared" ca="1" si="10"/>
        <v>0</v>
      </c>
      <c r="G72" s="27">
        <f t="shared" ca="1" si="10"/>
        <v>0</v>
      </c>
    </row>
    <row r="73" spans="2:7" ht="22.5" x14ac:dyDescent="0.25">
      <c r="B73" s="8">
        <v>55</v>
      </c>
      <c r="C73" s="9" t="s">
        <v>47</v>
      </c>
      <c r="D73" s="10" t="s">
        <v>13</v>
      </c>
      <c r="E73" s="15">
        <v>369</v>
      </c>
      <c r="F73" s="27">
        <f t="shared" ca="1" si="10"/>
        <v>0</v>
      </c>
      <c r="G73" s="27">
        <f t="shared" ca="1" si="10"/>
        <v>0</v>
      </c>
    </row>
    <row r="74" spans="2:7" x14ac:dyDescent="0.25">
      <c r="B74" s="6"/>
      <c r="C74" s="7" t="s">
        <v>48</v>
      </c>
      <c r="D74" s="6"/>
      <c r="E74" s="6"/>
      <c r="F74" s="17"/>
      <c r="G74" s="17"/>
    </row>
    <row r="75" spans="2:7" ht="22.5" x14ac:dyDescent="0.25">
      <c r="B75" s="11">
        <v>56</v>
      </c>
      <c r="C75" s="12" t="s">
        <v>49</v>
      </c>
      <c r="D75" s="13" t="s">
        <v>11</v>
      </c>
      <c r="E75" s="16">
        <v>902.8</v>
      </c>
      <c r="F75" s="27">
        <f ca="1">ROUND(F75,2)</f>
        <v>0</v>
      </c>
      <c r="G75" s="27">
        <f ca="1">ROUND(G75,2)</f>
        <v>0</v>
      </c>
    </row>
    <row r="76" spans="2:7" x14ac:dyDescent="0.25">
      <c r="B76" s="8">
        <v>57</v>
      </c>
      <c r="C76" s="9" t="s">
        <v>50</v>
      </c>
      <c r="D76" s="10" t="s">
        <v>51</v>
      </c>
      <c r="E76" s="15">
        <v>16</v>
      </c>
      <c r="F76" s="27">
        <f t="shared" ref="F76:G78" ca="1" si="11">ROUND(F76,2)</f>
        <v>0</v>
      </c>
      <c r="G76" s="27">
        <f t="shared" ca="1" si="11"/>
        <v>0</v>
      </c>
    </row>
    <row r="77" spans="2:7" x14ac:dyDescent="0.25">
      <c r="B77" s="8">
        <v>58</v>
      </c>
      <c r="C77" s="9" t="s">
        <v>53</v>
      </c>
      <c r="D77" s="10" t="s">
        <v>51</v>
      </c>
      <c r="E77" s="15">
        <v>31</v>
      </c>
      <c r="F77" s="27">
        <f t="shared" ca="1" si="11"/>
        <v>0</v>
      </c>
      <c r="G77" s="27">
        <f t="shared" ca="1" si="11"/>
        <v>0</v>
      </c>
    </row>
    <row r="78" spans="2:7" ht="22.5" x14ac:dyDescent="0.25">
      <c r="B78" s="8">
        <v>59</v>
      </c>
      <c r="C78" s="9" t="s">
        <v>54</v>
      </c>
      <c r="D78" s="10" t="s">
        <v>51</v>
      </c>
      <c r="E78" s="15">
        <v>2</v>
      </c>
      <c r="F78" s="27">
        <f t="shared" ca="1" si="11"/>
        <v>0</v>
      </c>
      <c r="G78" s="27">
        <f t="shared" ca="1" si="11"/>
        <v>0</v>
      </c>
    </row>
    <row r="79" spans="2:7" x14ac:dyDescent="0.25">
      <c r="B79" s="6"/>
      <c r="C79" s="7" t="s">
        <v>55</v>
      </c>
      <c r="D79" s="6"/>
      <c r="E79" s="6"/>
      <c r="F79" s="17"/>
      <c r="G79" s="17"/>
    </row>
    <row r="80" spans="2:7" ht="33.75" x14ac:dyDescent="0.25">
      <c r="B80" s="8">
        <v>60</v>
      </c>
      <c r="C80" s="9" t="s">
        <v>73</v>
      </c>
      <c r="D80" s="10" t="s">
        <v>12</v>
      </c>
      <c r="E80" s="15">
        <v>648.56799999999998</v>
      </c>
      <c r="F80" s="27">
        <f ca="1">ROUND(F80,2)</f>
        <v>0</v>
      </c>
      <c r="G80" s="27">
        <f ca="1">ROUND(G80,2)</f>
        <v>0</v>
      </c>
    </row>
    <row r="81" spans="2:7" x14ac:dyDescent="0.25">
      <c r="B81" s="8">
        <v>61</v>
      </c>
      <c r="C81" s="9" t="s">
        <v>74</v>
      </c>
      <c r="D81" s="10" t="s">
        <v>11</v>
      </c>
      <c r="E81" s="15">
        <v>454.6</v>
      </c>
      <c r="F81" s="27">
        <f t="shared" ref="F81:G96" ca="1" si="12">ROUND(F81,2)</f>
        <v>0</v>
      </c>
      <c r="G81" s="27">
        <f t="shared" ca="1" si="12"/>
        <v>0</v>
      </c>
    </row>
    <row r="82" spans="2:7" x14ac:dyDescent="0.25">
      <c r="B82" s="8">
        <v>62</v>
      </c>
      <c r="C82" s="9" t="s">
        <v>56</v>
      </c>
      <c r="D82" s="10" t="s">
        <v>12</v>
      </c>
      <c r="E82" s="15">
        <v>85.25</v>
      </c>
      <c r="F82" s="27">
        <f t="shared" ca="1" si="12"/>
        <v>0</v>
      </c>
      <c r="G82" s="27">
        <f t="shared" ca="1" si="12"/>
        <v>0</v>
      </c>
    </row>
    <row r="83" spans="2:7" ht="22.5" x14ac:dyDescent="0.25">
      <c r="B83" s="8">
        <v>63</v>
      </c>
      <c r="C83" s="9" t="s">
        <v>75</v>
      </c>
      <c r="D83" s="10" t="s">
        <v>11</v>
      </c>
      <c r="E83" s="15">
        <v>341</v>
      </c>
      <c r="F83" s="27">
        <f t="shared" ca="1" si="12"/>
        <v>0</v>
      </c>
      <c r="G83" s="27">
        <f t="shared" ca="1" si="12"/>
        <v>0</v>
      </c>
    </row>
    <row r="84" spans="2:7" x14ac:dyDescent="0.25">
      <c r="B84" s="6"/>
      <c r="C84" s="7" t="s">
        <v>57</v>
      </c>
      <c r="D84" s="6"/>
      <c r="E84" s="6"/>
      <c r="F84" s="17"/>
      <c r="G84" s="17"/>
    </row>
    <row r="85" spans="2:7" ht="22.5" x14ac:dyDescent="0.25">
      <c r="B85" s="8">
        <v>64</v>
      </c>
      <c r="C85" s="9" t="s">
        <v>76</v>
      </c>
      <c r="D85" s="10" t="s">
        <v>51</v>
      </c>
      <c r="E85" s="15">
        <v>4</v>
      </c>
      <c r="F85" s="27">
        <f t="shared" ca="1" si="12"/>
        <v>0</v>
      </c>
      <c r="G85" s="27">
        <v>0</v>
      </c>
    </row>
    <row r="86" spans="2:7" ht="22.5" x14ac:dyDescent="0.25">
      <c r="B86" s="11">
        <v>65</v>
      </c>
      <c r="C86" s="18" t="s">
        <v>77</v>
      </c>
      <c r="D86" s="13" t="s">
        <v>52</v>
      </c>
      <c r="E86" s="16">
        <v>16</v>
      </c>
      <c r="F86" s="27">
        <f t="shared" ca="1" si="12"/>
        <v>0</v>
      </c>
      <c r="G86" s="27">
        <f t="shared" ca="1" si="12"/>
        <v>0</v>
      </c>
    </row>
    <row r="87" spans="2:7" ht="22.5" x14ac:dyDescent="0.25">
      <c r="B87" s="11">
        <v>66</v>
      </c>
      <c r="C87" s="18" t="s">
        <v>78</v>
      </c>
      <c r="D87" s="13" t="s">
        <v>52</v>
      </c>
      <c r="E87" s="16">
        <v>29</v>
      </c>
      <c r="F87" s="27">
        <f t="shared" ca="1" si="12"/>
        <v>0</v>
      </c>
      <c r="G87" s="27">
        <f t="shared" ca="1" si="12"/>
        <v>0</v>
      </c>
    </row>
    <row r="88" spans="2:7" x14ac:dyDescent="0.25">
      <c r="B88" s="19">
        <v>67</v>
      </c>
      <c r="C88" s="20" t="s">
        <v>58</v>
      </c>
      <c r="D88" s="21" t="s">
        <v>11</v>
      </c>
      <c r="E88" s="22">
        <v>89.960999999999999</v>
      </c>
      <c r="F88" s="27">
        <f t="shared" ca="1" si="12"/>
        <v>0</v>
      </c>
      <c r="G88" s="27">
        <f t="shared" ca="1" si="12"/>
        <v>0</v>
      </c>
    </row>
    <row r="89" spans="2:7" x14ac:dyDescent="0.25">
      <c r="B89" s="6"/>
      <c r="C89" s="7" t="s">
        <v>79</v>
      </c>
      <c r="D89" s="6"/>
      <c r="E89" s="6"/>
      <c r="F89" s="17"/>
      <c r="G89" s="17"/>
    </row>
    <row r="90" spans="2:7" x14ac:dyDescent="0.25">
      <c r="B90" s="8">
        <v>68</v>
      </c>
      <c r="C90" s="9" t="s">
        <v>80</v>
      </c>
      <c r="D90" s="10" t="s">
        <v>51</v>
      </c>
      <c r="E90" s="15">
        <v>4</v>
      </c>
      <c r="F90" s="27">
        <f t="shared" ca="1" si="12"/>
        <v>0</v>
      </c>
      <c r="G90" s="27">
        <f t="shared" ca="1" si="12"/>
        <v>0</v>
      </c>
    </row>
    <row r="91" spans="2:7" x14ac:dyDescent="0.25">
      <c r="B91" s="8">
        <v>69</v>
      </c>
      <c r="C91" s="9" t="s">
        <v>85</v>
      </c>
      <c r="D91" s="10" t="s">
        <v>12</v>
      </c>
      <c r="E91" s="15">
        <v>149.16</v>
      </c>
      <c r="F91" s="27">
        <f t="shared" ca="1" si="12"/>
        <v>0</v>
      </c>
      <c r="G91" s="27">
        <f t="shared" ca="1" si="12"/>
        <v>0</v>
      </c>
    </row>
    <row r="92" spans="2:7" ht="25.5" customHeight="1" x14ac:dyDescent="0.25">
      <c r="B92" s="8">
        <v>70</v>
      </c>
      <c r="C92" s="9" t="s">
        <v>86</v>
      </c>
      <c r="D92" s="10" t="s">
        <v>12</v>
      </c>
      <c r="E92" s="15">
        <v>149.16</v>
      </c>
      <c r="F92" s="27">
        <f t="shared" ca="1" si="12"/>
        <v>0</v>
      </c>
      <c r="G92" s="27">
        <v>0</v>
      </c>
    </row>
    <row r="93" spans="2:7" x14ac:dyDescent="0.25">
      <c r="B93" s="8">
        <v>71</v>
      </c>
      <c r="C93" s="9" t="s">
        <v>81</v>
      </c>
      <c r="D93" s="10" t="s">
        <v>14</v>
      </c>
      <c r="E93" s="15">
        <v>110</v>
      </c>
      <c r="F93" s="27">
        <f t="shared" ca="1" si="12"/>
        <v>0</v>
      </c>
      <c r="G93" s="27">
        <f t="shared" ca="1" si="12"/>
        <v>0</v>
      </c>
    </row>
    <row r="94" spans="2:7" ht="15.75" customHeight="1" x14ac:dyDescent="0.25">
      <c r="B94" s="8">
        <v>72</v>
      </c>
      <c r="C94" s="9" t="s">
        <v>87</v>
      </c>
      <c r="D94" s="10" t="s">
        <v>14</v>
      </c>
      <c r="E94" s="15">
        <v>324</v>
      </c>
      <c r="F94" s="27">
        <f t="shared" ca="1" si="12"/>
        <v>0</v>
      </c>
      <c r="G94" s="27">
        <f t="shared" ca="1" si="12"/>
        <v>0</v>
      </c>
    </row>
    <row r="95" spans="2:7" ht="25.5" customHeight="1" x14ac:dyDescent="0.25">
      <c r="B95" s="8">
        <v>73</v>
      </c>
      <c r="C95" s="20" t="s">
        <v>88</v>
      </c>
      <c r="D95" s="21" t="s">
        <v>14</v>
      </c>
      <c r="E95" s="22">
        <v>255</v>
      </c>
      <c r="F95" s="27">
        <f t="shared" ca="1" si="12"/>
        <v>0</v>
      </c>
      <c r="G95" s="27">
        <f t="shared" ca="1" si="12"/>
        <v>0</v>
      </c>
    </row>
    <row r="96" spans="2:7" x14ac:dyDescent="0.25">
      <c r="B96" s="8">
        <v>74</v>
      </c>
      <c r="C96" s="20" t="s">
        <v>82</v>
      </c>
      <c r="D96" s="21" t="s">
        <v>14</v>
      </c>
      <c r="E96" s="22">
        <v>7</v>
      </c>
      <c r="F96" s="27">
        <f t="shared" ca="1" si="12"/>
        <v>0</v>
      </c>
      <c r="G96" s="27">
        <f t="shared" ca="1" si="12"/>
        <v>0</v>
      </c>
    </row>
    <row r="97" spans="2:7" x14ac:dyDescent="0.25">
      <c r="B97" s="8">
        <v>75</v>
      </c>
      <c r="C97" s="9" t="s">
        <v>83</v>
      </c>
      <c r="D97" s="10" t="s">
        <v>14</v>
      </c>
      <c r="E97" s="15">
        <v>22</v>
      </c>
      <c r="F97" s="27">
        <f t="shared" ref="F97:G108" ca="1" si="13">ROUND(F97,2)</f>
        <v>0</v>
      </c>
      <c r="G97" s="27">
        <f t="shared" ca="1" si="13"/>
        <v>0</v>
      </c>
    </row>
    <row r="98" spans="2:7" ht="18" customHeight="1" x14ac:dyDescent="0.25">
      <c r="B98" s="8">
        <v>76</v>
      </c>
      <c r="C98" s="9" t="s">
        <v>89</v>
      </c>
      <c r="D98" s="10" t="s">
        <v>51</v>
      </c>
      <c r="E98" s="15">
        <v>7</v>
      </c>
      <c r="F98" s="27">
        <f t="shared" ca="1" si="13"/>
        <v>0</v>
      </c>
      <c r="G98" s="27">
        <f t="shared" ca="1" si="13"/>
        <v>0</v>
      </c>
    </row>
    <row r="99" spans="2:7" ht="24.75" customHeight="1" x14ac:dyDescent="0.25">
      <c r="B99" s="8">
        <v>77</v>
      </c>
      <c r="C99" s="9" t="s">
        <v>90</v>
      </c>
      <c r="D99" s="10" t="s">
        <v>51</v>
      </c>
      <c r="E99" s="15">
        <v>7</v>
      </c>
      <c r="F99" s="27">
        <f t="shared" ca="1" si="13"/>
        <v>0</v>
      </c>
      <c r="G99" s="27">
        <f t="shared" ca="1" si="13"/>
        <v>0</v>
      </c>
    </row>
    <row r="100" spans="2:7" ht="15" customHeight="1" x14ac:dyDescent="0.25">
      <c r="B100" s="8">
        <v>78</v>
      </c>
      <c r="C100" s="9" t="s">
        <v>91</v>
      </c>
      <c r="D100" s="10" t="s">
        <v>51</v>
      </c>
      <c r="E100" s="15">
        <v>7</v>
      </c>
      <c r="F100" s="27">
        <f t="shared" ca="1" si="13"/>
        <v>0</v>
      </c>
      <c r="G100" s="27">
        <f t="shared" ca="1" si="13"/>
        <v>0</v>
      </c>
    </row>
    <row r="101" spans="2:7" ht="16.5" customHeight="1" x14ac:dyDescent="0.25">
      <c r="B101" s="8">
        <v>79</v>
      </c>
      <c r="C101" s="20" t="s">
        <v>95</v>
      </c>
      <c r="D101" s="21" t="s">
        <v>51</v>
      </c>
      <c r="E101" s="22">
        <v>7</v>
      </c>
      <c r="F101" s="27">
        <f t="shared" ca="1" si="13"/>
        <v>0</v>
      </c>
      <c r="G101" s="27">
        <f t="shared" ca="1" si="13"/>
        <v>0</v>
      </c>
    </row>
    <row r="102" spans="2:7" ht="15.75" customHeight="1" x14ac:dyDescent="0.25">
      <c r="B102" s="24">
        <v>80</v>
      </c>
      <c r="C102" s="20" t="s">
        <v>84</v>
      </c>
      <c r="D102" s="21" t="s">
        <v>14</v>
      </c>
      <c r="E102" s="22">
        <v>8</v>
      </c>
      <c r="F102" s="27">
        <f t="shared" ca="1" si="13"/>
        <v>0</v>
      </c>
      <c r="G102" s="27">
        <f t="shared" ca="1" si="13"/>
        <v>0</v>
      </c>
    </row>
    <row r="103" spans="2:7" ht="15.75" customHeight="1" x14ac:dyDescent="0.25">
      <c r="B103" s="6"/>
      <c r="C103" s="7" t="s">
        <v>98</v>
      </c>
      <c r="D103" s="6"/>
      <c r="E103" s="6"/>
      <c r="F103" s="17"/>
      <c r="G103" s="17"/>
    </row>
    <row r="104" spans="2:7" ht="58.5" customHeight="1" x14ac:dyDescent="0.25">
      <c r="B104" s="8">
        <v>81</v>
      </c>
      <c r="C104" s="20" t="s">
        <v>99</v>
      </c>
      <c r="D104" s="21" t="s">
        <v>51</v>
      </c>
      <c r="E104" s="22">
        <v>1</v>
      </c>
      <c r="F104" s="27">
        <f t="shared" ca="1" si="13"/>
        <v>0</v>
      </c>
      <c r="G104" s="27">
        <f t="shared" ca="1" si="13"/>
        <v>0</v>
      </c>
    </row>
    <row r="105" spans="2:7" ht="59.25" customHeight="1" x14ac:dyDescent="0.25">
      <c r="B105" s="8">
        <v>82</v>
      </c>
      <c r="C105" s="20" t="s">
        <v>100</v>
      </c>
      <c r="D105" s="21" t="s">
        <v>51</v>
      </c>
      <c r="E105" s="22">
        <v>3</v>
      </c>
      <c r="F105" s="27">
        <f t="shared" ca="1" si="13"/>
        <v>0</v>
      </c>
      <c r="G105" s="27">
        <f t="shared" ca="1" si="13"/>
        <v>0</v>
      </c>
    </row>
    <row r="106" spans="2:7" ht="57.75" customHeight="1" x14ac:dyDescent="0.25">
      <c r="B106" s="8">
        <v>83</v>
      </c>
      <c r="C106" s="20" t="s">
        <v>101</v>
      </c>
      <c r="D106" s="21" t="s">
        <v>51</v>
      </c>
      <c r="E106" s="22">
        <v>2</v>
      </c>
      <c r="F106" s="27">
        <f t="shared" ca="1" si="13"/>
        <v>0</v>
      </c>
      <c r="G106" s="27">
        <f t="shared" ca="1" si="13"/>
        <v>0</v>
      </c>
    </row>
    <row r="107" spans="2:7" ht="57.75" customHeight="1" x14ac:dyDescent="0.25">
      <c r="B107" s="8">
        <v>84</v>
      </c>
      <c r="C107" s="20" t="s">
        <v>102</v>
      </c>
      <c r="D107" s="21" t="s">
        <v>51</v>
      </c>
      <c r="E107" s="22">
        <v>1</v>
      </c>
      <c r="F107" s="27">
        <f t="shared" ca="1" si="13"/>
        <v>0</v>
      </c>
      <c r="G107" s="27">
        <f t="shared" ca="1" si="13"/>
        <v>0</v>
      </c>
    </row>
    <row r="108" spans="2:7" ht="15.75" customHeight="1" x14ac:dyDescent="0.25">
      <c r="B108" s="24">
        <v>85</v>
      </c>
      <c r="C108" s="20" t="s">
        <v>96</v>
      </c>
      <c r="D108" s="21" t="s">
        <v>97</v>
      </c>
      <c r="E108" s="22">
        <v>1</v>
      </c>
      <c r="F108" s="27">
        <f t="shared" ca="1" si="13"/>
        <v>0</v>
      </c>
      <c r="G108" s="27">
        <f t="shared" ca="1" si="13"/>
        <v>0</v>
      </c>
    </row>
    <row r="109" spans="2:7" x14ac:dyDescent="0.25">
      <c r="F109" s="26" t="s">
        <v>92</v>
      </c>
      <c r="G109" s="28">
        <f ca="1">SUM(G10:G19,G21:G23,G25:G31,G33:G37,G39:G43,G45:G49,G51:G55,G57:G62,G64:G68,G70:G73,G75:G78,G80:G83,G85:G88,G90:G102,G104:G108)</f>
        <v>0</v>
      </c>
    </row>
    <row r="110" spans="2:7" x14ac:dyDescent="0.25">
      <c r="F110" s="25" t="s">
        <v>93</v>
      </c>
      <c r="G110" s="27">
        <f ca="1">G109*1.23</f>
        <v>0</v>
      </c>
    </row>
    <row r="111" spans="2:7" x14ac:dyDescent="0.25">
      <c r="F111" s="25" t="s">
        <v>94</v>
      </c>
      <c r="G111" s="27">
        <f ca="1">G109+G110</f>
        <v>0</v>
      </c>
    </row>
  </sheetData>
  <mergeCells count="4">
    <mergeCell ref="B2:C2"/>
    <mergeCell ref="B6:E6"/>
    <mergeCell ref="E1:G3"/>
    <mergeCell ref="B4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2019-05-29T13:09:59Z</dcterms:modified>
</cp:coreProperties>
</file>