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7635" windowHeight="11940" tabRatio="606" activeTab="0"/>
  </bookViews>
  <sheets>
    <sheet name=" szkody majatek" sheetId="1" r:id="rId1"/>
  </sheets>
  <definedNames>
    <definedName name="_xlnm.Print_Area" localSheetId="0">' szkody majatek'!$A$1:$F$184</definedName>
  </definedNames>
  <calcPr fullCalcOnLoad="1"/>
</workbook>
</file>

<file path=xl/sharedStrings.xml><?xml version="1.0" encoding="utf-8"?>
<sst xmlns="http://schemas.openxmlformats.org/spreadsheetml/2006/main" count="492" uniqueCount="82">
  <si>
    <t>brak danych</t>
  </si>
  <si>
    <t>L.p.</t>
  </si>
  <si>
    <t>Miejski Ośrodek Pomocy Rodzinie</t>
  </si>
  <si>
    <t>RAZEM:</t>
  </si>
  <si>
    <t>Zakład Gospodarki Mieszkaniowej</t>
  </si>
  <si>
    <t>Ubezpieczony</t>
  </si>
  <si>
    <t>Ryzyko</t>
  </si>
  <si>
    <t>Data Szkody</t>
  </si>
  <si>
    <t>Opis</t>
  </si>
  <si>
    <t>Wypłata</t>
  </si>
  <si>
    <t>Szyby</t>
  </si>
  <si>
    <t>Gmina Miasto Świnoujście</t>
  </si>
  <si>
    <t>wybicie szyby</t>
  </si>
  <si>
    <t>Miejski Dom Kultury w Świnoujściu</t>
  </si>
  <si>
    <t>Zespół Szkół Ogólnokształcących</t>
  </si>
  <si>
    <t>OC ogólne</t>
  </si>
  <si>
    <t>Zakład Wodociągów i Kanalizacji w Świnoujściu</t>
  </si>
  <si>
    <t>Mienie od ognia i innych zdarzeń</t>
  </si>
  <si>
    <t>Ośrodek Sportu i Rekreacji Wyspiarz w Świnoujściu</t>
  </si>
  <si>
    <t>Specjalny Ośrodek Szkolno- Wychowawczy w Świnoujściu</t>
  </si>
  <si>
    <t>Urząd Miasta w Świnoujściu</t>
  </si>
  <si>
    <t>OC dróg</t>
  </si>
  <si>
    <t>uszkodzenie pojazdu na drodze</t>
  </si>
  <si>
    <t>Kradzież</t>
  </si>
  <si>
    <t>Szkoła Podstawowa nr 2 w Świnoujściu</t>
  </si>
  <si>
    <t>Sprzet elektroniczny od wszystkich ryzyk</t>
  </si>
  <si>
    <t>SZKODA W POJEŹDEZIE</t>
  </si>
  <si>
    <t>uszkodzenie drukarki wskutek przepięcia podczas burzy</t>
  </si>
  <si>
    <t>uszkodzenie pomostu na Basenie Północnym w związku z zerwaniem łańcuchów mocujących w wyniku  silnego wiatru</t>
  </si>
  <si>
    <t>uszkodzenie pomostu pływającego wskutek uderzenia jednostki pływającej</t>
  </si>
  <si>
    <t>uszkodzenie (przecięcie) kabla w studzience przez nieznanych sprawców</t>
  </si>
  <si>
    <t xml:space="preserve">kradzież kabli energetycznych </t>
  </si>
  <si>
    <t>Podsumowanie:</t>
  </si>
  <si>
    <t>Ryzyko:</t>
  </si>
  <si>
    <t>Ogień</t>
  </si>
  <si>
    <t>Elektronika</t>
  </si>
  <si>
    <t>Informacje dot. rezerw:</t>
  </si>
  <si>
    <t>kradziez wyposażenia</t>
  </si>
  <si>
    <t>dewastacja</t>
  </si>
  <si>
    <t>zniszczenie sprzętu elektronicznego</t>
  </si>
  <si>
    <t>uraz ciała wskutek upadku na chodniku</t>
  </si>
  <si>
    <t>zalanie pomieszczeń wskutek pęknięcia rury</t>
  </si>
  <si>
    <t>zalanie pomieszczeń osoby trzeciej</t>
  </si>
  <si>
    <t>Szkoła Podstawowa nr 2</t>
  </si>
  <si>
    <t>kradzież monitoringu</t>
  </si>
  <si>
    <t>uszkodzenie pojazdu wskutek przewrócenia się drzewa</t>
  </si>
  <si>
    <t>kradzież mienia</t>
  </si>
  <si>
    <t>uszkodzenie pojazdu</t>
  </si>
  <si>
    <t>upadek telefonu na posadzke</t>
  </si>
  <si>
    <t>Uszkodzenie budowli wskutek silnego wiatru</t>
  </si>
  <si>
    <t>uszkodzenie mienia osoby trzeciej wskutek przewrócenia się drzewa</t>
  </si>
  <si>
    <t>Centrum Edukacji Zawodowej i Turystyki</t>
  </si>
  <si>
    <t>zalanie mienia wskutek opadów</t>
  </si>
  <si>
    <t>zalanie mienia wskutek pęknięcia rury</t>
  </si>
  <si>
    <t>Zaklad Gospodarki Mieszkaniowej</t>
  </si>
  <si>
    <t>podpalenie toalety</t>
  </si>
  <si>
    <t>uszkodzenie ogrodzenia</t>
  </si>
  <si>
    <t xml:space="preserve">Mienie od ognia i innych zdarzeń losowych </t>
  </si>
  <si>
    <t>zalanie pomieszczeń</t>
  </si>
  <si>
    <t>uszkodzenie dachu</t>
  </si>
  <si>
    <t>OC ogóle</t>
  </si>
  <si>
    <t>uraz ciała wskutek upadku</t>
  </si>
  <si>
    <t xml:space="preserve">uszkodzenie pojazdu na drodze </t>
  </si>
  <si>
    <t>zalanie mienia osoby trzeciej</t>
  </si>
  <si>
    <t>uraz ciała na nierównym chodniku</t>
  </si>
  <si>
    <t>Szpital Miejski w Świnoujsciu</t>
  </si>
  <si>
    <t>uszkodzenie sprzetu</t>
  </si>
  <si>
    <t>Miejska Biblioteka</t>
  </si>
  <si>
    <t>zalanie na skutek pęknięcia rury</t>
  </si>
  <si>
    <t>Przedszkole nr 10</t>
  </si>
  <si>
    <t>uszkodzenie szlabanu</t>
  </si>
  <si>
    <t>uszkodzenie wiaty na skutek silnego wiatru</t>
  </si>
  <si>
    <t>upadek drzewa na ogrodzenie</t>
  </si>
  <si>
    <t>pożar w lokalu mieszkalnym</t>
  </si>
  <si>
    <t>Rok</t>
  </si>
  <si>
    <t>mienie od zdarzeń losowych</t>
  </si>
  <si>
    <t>Uszkodzenie sprzętu wskutek przepięcia</t>
  </si>
  <si>
    <t>ewentualna dopłata do szkody już wypłaconej</t>
  </si>
  <si>
    <t>Stan na 04.01.2019</t>
  </si>
  <si>
    <t>przewrócenie się drzewa</t>
  </si>
  <si>
    <t>upadek na chodniku</t>
  </si>
  <si>
    <t>szyby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</si>
</sst>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  <numFmt numFmtId="189" formatCode="[$-409]yyyy\-mm\-dd"/>
    <numFmt numFmtId="190" formatCode="0.000"/>
    <numFmt numFmtId="191" formatCode="0.0000"/>
    <numFmt numFmtId="192" formatCode="dd/mm/yyyy"/>
    <numFmt numFmtId="193" formatCode="mmm/yyyy"/>
    <numFmt numFmtId="194" formatCode="[$-415]dddd\,\ d\ mmmm\ yyyy"/>
    <numFmt numFmtId="195" formatCode="_-* #,##0.00\ [$zł-415]_-;\-* #,##0.00\ [$zł-415]_-;_-* &quot;-&quot;??\ [$zł-415]_-;_-@_-"/>
    <numFmt numFmtId="196" formatCode="_-* #,##0.00\ _z_ł_-;\-* #,##0.00\ _z_ł_-;_-* \-??\ _z_ł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name val="Cambria"/>
      <family val="1"/>
    </font>
    <font>
      <b/>
      <i/>
      <sz val="1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8" fontId="5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center" vertical="center"/>
    </xf>
    <xf numFmtId="168" fontId="6" fillId="3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168" fontId="6" fillId="33" borderId="17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vertical="center"/>
    </xf>
    <xf numFmtId="1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horizontal="left" vertical="center" wrapText="1"/>
    </xf>
    <xf numFmtId="14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168" fontId="7" fillId="0" borderId="14" xfId="0" applyNumberFormat="1" applyFont="1" applyBorder="1" applyAlignment="1">
      <alignment horizontal="right" vertical="center"/>
    </xf>
    <xf numFmtId="0" fontId="6" fillId="32" borderId="18" xfId="0" applyFont="1" applyFill="1" applyBorder="1" applyAlignment="1">
      <alignment horizontal="left" vertical="center" wrapText="1"/>
    </xf>
    <xf numFmtId="168" fontId="6" fillId="32" borderId="14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168" fontId="6" fillId="33" borderId="19" xfId="0" applyNumberFormat="1" applyFont="1" applyFill="1" applyBorder="1" applyAlignment="1">
      <alignment horizontal="right" vertical="center"/>
    </xf>
    <xf numFmtId="168" fontId="6" fillId="0" borderId="15" xfId="0" applyNumberFormat="1" applyFont="1" applyFill="1" applyBorder="1" applyAlignment="1">
      <alignment horizontal="right" vertical="center"/>
    </xf>
    <xf numFmtId="168" fontId="6" fillId="0" borderId="20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vertical="center" wrapText="1"/>
    </xf>
    <xf numFmtId="14" fontId="25" fillId="0" borderId="21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 wrapText="1"/>
    </xf>
    <xf numFmtId="168" fontId="6" fillId="0" borderId="17" xfId="0" applyNumberFormat="1" applyFont="1" applyFill="1" applyBorder="1" applyAlignment="1">
      <alignment horizontal="right" vertical="center"/>
    </xf>
    <xf numFmtId="168" fontId="6" fillId="0" borderId="15" xfId="0" applyNumberFormat="1" applyFont="1" applyFill="1" applyBorder="1" applyAlignment="1">
      <alignment horizontal="right" vertical="center"/>
    </xf>
    <xf numFmtId="168" fontId="6" fillId="33" borderId="2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 wrapText="1"/>
    </xf>
    <xf numFmtId="14" fontId="25" fillId="0" borderId="23" xfId="0" applyNumberFormat="1" applyFont="1" applyFill="1" applyBorder="1" applyAlignment="1">
      <alignment horizontal="center" vertical="center"/>
    </xf>
    <xf numFmtId="14" fontId="25" fillId="0" borderId="24" xfId="0" applyNumberFormat="1" applyFont="1" applyFill="1" applyBorder="1" applyAlignment="1">
      <alignment horizontal="center" vertical="center"/>
    </xf>
    <xf numFmtId="44" fontId="26" fillId="0" borderId="14" xfId="67" applyFont="1" applyFill="1" applyBorder="1" applyAlignment="1">
      <alignment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6" fillId="0" borderId="14" xfId="0" applyFont="1" applyFill="1" applyBorder="1" applyAlignment="1">
      <alignment wrapText="1"/>
    </xf>
    <xf numFmtId="44" fontId="26" fillId="0" borderId="14" xfId="67" applyFont="1" applyFill="1" applyBorder="1" applyAlignment="1">
      <alignment wrapText="1"/>
    </xf>
    <xf numFmtId="14" fontId="25" fillId="0" borderId="25" xfId="0" applyNumberFormat="1" applyFont="1" applyFill="1" applyBorder="1" applyAlignment="1">
      <alignment horizontal="center" vertical="center"/>
    </xf>
    <xf numFmtId="168" fontId="6" fillId="0" borderId="20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68" fontId="7" fillId="0" borderId="16" xfId="0" applyNumberFormat="1" applyFont="1" applyBorder="1" applyAlignment="1">
      <alignment horizontal="right" vertical="center"/>
    </xf>
    <xf numFmtId="168" fontId="7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6" fillId="36" borderId="10" xfId="0" applyNumberFormat="1" applyFont="1" applyFill="1" applyBorder="1" applyAlignment="1">
      <alignment horizontal="center"/>
    </xf>
    <xf numFmtId="0" fontId="6" fillId="36" borderId="11" xfId="0" applyNumberFormat="1" applyFont="1" applyFill="1" applyBorder="1" applyAlignment="1">
      <alignment horizontal="center"/>
    </xf>
    <xf numFmtId="0" fontId="6" fillId="36" borderId="1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3" xfId="71"/>
    <cellStyle name="Walutowy 2 4" xfId="72"/>
    <cellStyle name="Walutowy 3" xfId="73"/>
    <cellStyle name="Walutowy 4" xfId="74"/>
    <cellStyle name="Walutowy 5" xfId="75"/>
    <cellStyle name="Walutowy 6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view="pageBreakPreview" zoomScaleSheetLayoutView="100" zoomScalePageLayoutView="0" workbookViewId="0" topLeftCell="A140">
      <selection activeCell="D176" sqref="D176"/>
    </sheetView>
  </sheetViews>
  <sheetFormatPr defaultColWidth="9.140625" defaultRowHeight="12.75"/>
  <cols>
    <col min="1" max="1" width="5.57421875" style="2" customWidth="1"/>
    <col min="2" max="2" width="33.421875" style="3" customWidth="1"/>
    <col min="3" max="3" width="29.00390625" style="3" customWidth="1"/>
    <col min="4" max="4" width="29.140625" style="2" customWidth="1"/>
    <col min="5" max="5" width="28.421875" style="3" customWidth="1"/>
    <col min="6" max="6" width="25.57421875" style="4" customWidth="1"/>
  </cols>
  <sheetData>
    <row r="1" spans="1:3" ht="15.75" thickBot="1">
      <c r="A1" s="74" t="s">
        <v>78</v>
      </c>
      <c r="B1" s="74"/>
      <c r="C1" s="74"/>
    </row>
    <row r="2" spans="1:6" s="2" customFormat="1" ht="24" customHeight="1" thickBot="1">
      <c r="A2" s="5" t="s">
        <v>1</v>
      </c>
      <c r="B2" s="6" t="s">
        <v>5</v>
      </c>
      <c r="C2" s="6" t="s">
        <v>6</v>
      </c>
      <c r="D2" s="7" t="s">
        <v>7</v>
      </c>
      <c r="E2" s="6" t="s">
        <v>8</v>
      </c>
      <c r="F2" s="8" t="s">
        <v>9</v>
      </c>
    </row>
    <row r="3" spans="1:6" s="9" customFormat="1" ht="15.75">
      <c r="A3" s="75">
        <v>2015</v>
      </c>
      <c r="B3" s="76"/>
      <c r="C3" s="76"/>
      <c r="D3" s="76"/>
      <c r="E3" s="76"/>
      <c r="F3" s="77"/>
    </row>
    <row r="4" spans="1:6" s="14" customFormat="1" ht="15.75">
      <c r="A4" s="10">
        <v>1</v>
      </c>
      <c r="B4" s="11" t="s">
        <v>20</v>
      </c>
      <c r="C4" s="11" t="s">
        <v>21</v>
      </c>
      <c r="D4" s="12">
        <v>42149</v>
      </c>
      <c r="E4" s="11" t="s">
        <v>26</v>
      </c>
      <c r="F4" s="13">
        <v>1269.34</v>
      </c>
    </row>
    <row r="5" spans="1:6" s="14" customFormat="1" ht="15.75">
      <c r="A5" s="10">
        <v>2</v>
      </c>
      <c r="B5" s="11" t="s">
        <v>20</v>
      </c>
      <c r="C5" s="11" t="s">
        <v>21</v>
      </c>
      <c r="D5" s="12">
        <v>42164</v>
      </c>
      <c r="E5" s="11" t="s">
        <v>26</v>
      </c>
      <c r="F5" s="13">
        <v>611.82</v>
      </c>
    </row>
    <row r="6" spans="1:6" s="14" customFormat="1" ht="15.75">
      <c r="A6" s="10">
        <v>3</v>
      </c>
      <c r="B6" s="11" t="s">
        <v>20</v>
      </c>
      <c r="C6" s="11" t="s">
        <v>21</v>
      </c>
      <c r="D6" s="12">
        <v>42302</v>
      </c>
      <c r="E6" s="11" t="s">
        <v>26</v>
      </c>
      <c r="F6" s="13">
        <v>764.4</v>
      </c>
    </row>
    <row r="7" spans="1:6" s="14" customFormat="1" ht="31.5">
      <c r="A7" s="10">
        <v>4</v>
      </c>
      <c r="B7" s="11" t="s">
        <v>20</v>
      </c>
      <c r="C7" s="11" t="s">
        <v>21</v>
      </c>
      <c r="D7" s="12">
        <v>42191</v>
      </c>
      <c r="E7" s="11" t="s">
        <v>22</v>
      </c>
      <c r="F7" s="13">
        <v>1275.93</v>
      </c>
    </row>
    <row r="8" spans="1:6" s="14" customFormat="1" ht="15.75">
      <c r="A8" s="10">
        <v>5</v>
      </c>
      <c r="B8" s="11" t="s">
        <v>11</v>
      </c>
      <c r="C8" s="11" t="s">
        <v>15</v>
      </c>
      <c r="D8" s="12">
        <v>42242</v>
      </c>
      <c r="E8" s="11"/>
      <c r="F8" s="13">
        <v>636.68</v>
      </c>
    </row>
    <row r="9" spans="1:6" s="14" customFormat="1" ht="15.75">
      <c r="A9" s="10">
        <v>6</v>
      </c>
      <c r="B9" s="11" t="s">
        <v>14</v>
      </c>
      <c r="C9" s="11" t="s">
        <v>10</v>
      </c>
      <c r="D9" s="12">
        <v>42065</v>
      </c>
      <c r="E9" s="11" t="s">
        <v>12</v>
      </c>
      <c r="F9" s="13">
        <v>183.57</v>
      </c>
    </row>
    <row r="10" spans="1:6" s="14" customFormat="1" ht="15.75">
      <c r="A10" s="10">
        <v>7</v>
      </c>
      <c r="B10" s="11" t="s">
        <v>11</v>
      </c>
      <c r="C10" s="11" t="s">
        <v>10</v>
      </c>
      <c r="D10" s="12">
        <v>42083</v>
      </c>
      <c r="E10" s="11" t="s">
        <v>12</v>
      </c>
      <c r="F10" s="13">
        <v>668.25</v>
      </c>
    </row>
    <row r="11" spans="1:6" s="14" customFormat="1" ht="31.5">
      <c r="A11" s="10">
        <v>8</v>
      </c>
      <c r="B11" s="11" t="s">
        <v>13</v>
      </c>
      <c r="C11" s="11" t="s">
        <v>10</v>
      </c>
      <c r="D11" s="12">
        <v>42125</v>
      </c>
      <c r="E11" s="11" t="s">
        <v>12</v>
      </c>
      <c r="F11" s="13">
        <v>464</v>
      </c>
    </row>
    <row r="12" spans="1:6" s="14" customFormat="1" ht="15.75">
      <c r="A12" s="10">
        <v>9</v>
      </c>
      <c r="B12" s="11" t="s">
        <v>11</v>
      </c>
      <c r="C12" s="11" t="s">
        <v>10</v>
      </c>
      <c r="D12" s="12">
        <v>42091</v>
      </c>
      <c r="E12" s="11" t="s">
        <v>12</v>
      </c>
      <c r="F12" s="13">
        <v>495.36</v>
      </c>
    </row>
    <row r="13" spans="1:6" s="14" customFormat="1" ht="15.75">
      <c r="A13" s="10">
        <v>10</v>
      </c>
      <c r="B13" s="11" t="s">
        <v>11</v>
      </c>
      <c r="C13" s="11" t="s">
        <v>10</v>
      </c>
      <c r="D13" s="12">
        <v>42129</v>
      </c>
      <c r="E13" s="11" t="s">
        <v>12</v>
      </c>
      <c r="F13" s="13">
        <v>232</v>
      </c>
    </row>
    <row r="14" spans="1:6" s="14" customFormat="1" ht="15.75">
      <c r="A14" s="10">
        <v>11</v>
      </c>
      <c r="B14" s="11" t="s">
        <v>11</v>
      </c>
      <c r="C14" s="11" t="s">
        <v>10</v>
      </c>
      <c r="D14" s="12">
        <v>42151</v>
      </c>
      <c r="E14" s="11" t="s">
        <v>12</v>
      </c>
      <c r="F14" s="13">
        <v>707.4</v>
      </c>
    </row>
    <row r="15" spans="1:6" s="14" customFormat="1" ht="15.75">
      <c r="A15" s="10">
        <v>12</v>
      </c>
      <c r="B15" s="11" t="s">
        <v>11</v>
      </c>
      <c r="C15" s="11" t="s">
        <v>10</v>
      </c>
      <c r="D15" s="12">
        <v>42111</v>
      </c>
      <c r="E15" s="11" t="s">
        <v>12</v>
      </c>
      <c r="F15" s="13">
        <v>222.75</v>
      </c>
    </row>
    <row r="16" spans="1:6" s="14" customFormat="1" ht="15.75">
      <c r="A16" s="10">
        <v>13</v>
      </c>
      <c r="B16" s="11" t="s">
        <v>11</v>
      </c>
      <c r="C16" s="11" t="s">
        <v>10</v>
      </c>
      <c r="D16" s="12">
        <v>42163</v>
      </c>
      <c r="E16" s="11" t="s">
        <v>12</v>
      </c>
      <c r="F16" s="13">
        <v>419.43</v>
      </c>
    </row>
    <row r="17" spans="1:6" s="14" customFormat="1" ht="15.75">
      <c r="A17" s="10">
        <v>14</v>
      </c>
      <c r="B17" s="11" t="s">
        <v>11</v>
      </c>
      <c r="C17" s="11" t="s">
        <v>10</v>
      </c>
      <c r="D17" s="12">
        <v>42157</v>
      </c>
      <c r="E17" s="11" t="s">
        <v>12</v>
      </c>
      <c r="F17" s="13">
        <v>244.8</v>
      </c>
    </row>
    <row r="18" spans="1:6" s="14" customFormat="1" ht="15.75">
      <c r="A18" s="10">
        <v>15</v>
      </c>
      <c r="B18" s="11" t="s">
        <v>11</v>
      </c>
      <c r="C18" s="11" t="s">
        <v>10</v>
      </c>
      <c r="D18" s="12">
        <v>42180</v>
      </c>
      <c r="E18" s="11" t="s">
        <v>12</v>
      </c>
      <c r="F18" s="13">
        <v>222.75</v>
      </c>
    </row>
    <row r="19" spans="1:6" s="14" customFormat="1" ht="15.75">
      <c r="A19" s="10">
        <v>16</v>
      </c>
      <c r="B19" s="11" t="s">
        <v>11</v>
      </c>
      <c r="C19" s="11" t="s">
        <v>10</v>
      </c>
      <c r="D19" s="12">
        <v>42195</v>
      </c>
      <c r="E19" s="11" t="s">
        <v>12</v>
      </c>
      <c r="F19" s="13">
        <v>126.99</v>
      </c>
    </row>
    <row r="20" spans="1:6" s="14" customFormat="1" ht="15.75">
      <c r="A20" s="10">
        <v>17</v>
      </c>
      <c r="B20" s="11" t="s">
        <v>11</v>
      </c>
      <c r="C20" s="11" t="s">
        <v>10</v>
      </c>
      <c r="D20" s="12">
        <v>42215</v>
      </c>
      <c r="E20" s="11" t="s">
        <v>12</v>
      </c>
      <c r="F20" s="13">
        <v>468</v>
      </c>
    </row>
    <row r="21" spans="1:6" s="14" customFormat="1" ht="15.75">
      <c r="A21" s="10">
        <v>18</v>
      </c>
      <c r="B21" s="11" t="s">
        <v>11</v>
      </c>
      <c r="C21" s="11" t="s">
        <v>10</v>
      </c>
      <c r="D21" s="12">
        <v>42236</v>
      </c>
      <c r="E21" s="11" t="s">
        <v>12</v>
      </c>
      <c r="F21" s="13">
        <v>517.83</v>
      </c>
    </row>
    <row r="22" spans="1:6" s="14" customFormat="1" ht="15.75">
      <c r="A22" s="10">
        <v>19</v>
      </c>
      <c r="B22" s="11" t="s">
        <v>11</v>
      </c>
      <c r="C22" s="11" t="s">
        <v>10</v>
      </c>
      <c r="D22" s="20">
        <v>42262</v>
      </c>
      <c r="E22" s="11" t="s">
        <v>12</v>
      </c>
      <c r="F22" s="21">
        <v>1500</v>
      </c>
    </row>
    <row r="23" spans="1:6" s="14" customFormat="1" ht="15.75">
      <c r="A23" s="10">
        <v>20</v>
      </c>
      <c r="B23" s="11" t="s">
        <v>11</v>
      </c>
      <c r="C23" s="11" t="s">
        <v>10</v>
      </c>
      <c r="D23" s="20">
        <v>42253</v>
      </c>
      <c r="E23" s="11" t="s">
        <v>12</v>
      </c>
      <c r="F23" s="21">
        <v>357.12</v>
      </c>
    </row>
    <row r="24" spans="1:6" s="14" customFormat="1" ht="15.75">
      <c r="A24" s="10">
        <v>21</v>
      </c>
      <c r="B24" s="11" t="s">
        <v>11</v>
      </c>
      <c r="C24" s="11" t="s">
        <v>10</v>
      </c>
      <c r="D24" s="20">
        <v>42253</v>
      </c>
      <c r="E24" s="11" t="s">
        <v>12</v>
      </c>
      <c r="F24" s="21">
        <v>489.6</v>
      </c>
    </row>
    <row r="25" spans="1:6" s="14" customFormat="1" ht="15.75">
      <c r="A25" s="10">
        <v>22</v>
      </c>
      <c r="B25" s="11" t="s">
        <v>11</v>
      </c>
      <c r="C25" s="11" t="s">
        <v>10</v>
      </c>
      <c r="D25" s="22">
        <v>42246</v>
      </c>
      <c r="E25" s="11" t="s">
        <v>12</v>
      </c>
      <c r="F25" s="21">
        <v>222.75</v>
      </c>
    </row>
    <row r="26" spans="1:6" s="14" customFormat="1" ht="15.75">
      <c r="A26" s="10">
        <v>23</v>
      </c>
      <c r="B26" s="11" t="s">
        <v>11</v>
      </c>
      <c r="C26" s="11" t="s">
        <v>10</v>
      </c>
      <c r="D26" s="22">
        <v>42274</v>
      </c>
      <c r="E26" s="11" t="s">
        <v>12</v>
      </c>
      <c r="F26" s="21">
        <v>244.8</v>
      </c>
    </row>
    <row r="27" spans="1:6" s="14" customFormat="1" ht="15.75">
      <c r="A27" s="10">
        <v>24</v>
      </c>
      <c r="B27" s="11" t="s">
        <v>11</v>
      </c>
      <c r="C27" s="11" t="s">
        <v>10</v>
      </c>
      <c r="D27" s="22">
        <v>42275</v>
      </c>
      <c r="E27" s="11" t="s">
        <v>12</v>
      </c>
      <c r="F27" s="21">
        <v>222.75</v>
      </c>
    </row>
    <row r="28" spans="1:6" s="14" customFormat="1" ht="15.75">
      <c r="A28" s="10">
        <v>25</v>
      </c>
      <c r="B28" s="11" t="s">
        <v>11</v>
      </c>
      <c r="C28" s="11" t="s">
        <v>10</v>
      </c>
      <c r="D28" s="22">
        <v>42302</v>
      </c>
      <c r="E28" s="11" t="s">
        <v>12</v>
      </c>
      <c r="F28" s="21">
        <v>259.2</v>
      </c>
    </row>
    <row r="29" spans="1:6" s="14" customFormat="1" ht="15.75">
      <c r="A29" s="10">
        <v>26</v>
      </c>
      <c r="B29" s="11" t="s">
        <v>11</v>
      </c>
      <c r="C29" s="11" t="s">
        <v>10</v>
      </c>
      <c r="D29" s="22">
        <v>42318</v>
      </c>
      <c r="E29" s="11" t="s">
        <v>12</v>
      </c>
      <c r="F29" s="21">
        <v>360</v>
      </c>
    </row>
    <row r="30" spans="1:6" s="14" customFormat="1" ht="15.75">
      <c r="A30" s="10">
        <v>27</v>
      </c>
      <c r="B30" s="11" t="s">
        <v>11</v>
      </c>
      <c r="C30" s="11" t="s">
        <v>10</v>
      </c>
      <c r="D30" s="22">
        <v>42358</v>
      </c>
      <c r="E30" s="11" t="s">
        <v>12</v>
      </c>
      <c r="F30" s="21">
        <v>264.96</v>
      </c>
    </row>
    <row r="31" spans="1:6" s="14" customFormat="1" ht="15.75">
      <c r="A31" s="10">
        <v>28</v>
      </c>
      <c r="B31" s="11" t="s">
        <v>11</v>
      </c>
      <c r="C31" s="11" t="s">
        <v>10</v>
      </c>
      <c r="D31" s="22">
        <v>42359</v>
      </c>
      <c r="E31" s="11" t="s">
        <v>12</v>
      </c>
      <c r="F31" s="21">
        <v>675</v>
      </c>
    </row>
    <row r="32" spans="1:6" s="14" customFormat="1" ht="47.25">
      <c r="A32" s="10">
        <v>29</v>
      </c>
      <c r="B32" s="23" t="s">
        <v>24</v>
      </c>
      <c r="C32" s="23" t="s">
        <v>25</v>
      </c>
      <c r="D32" s="22">
        <v>42130</v>
      </c>
      <c r="E32" s="23" t="s">
        <v>27</v>
      </c>
      <c r="F32" s="21">
        <v>597</v>
      </c>
    </row>
    <row r="33" spans="1:6" s="1" customFormat="1" ht="78.75">
      <c r="A33" s="10">
        <v>30</v>
      </c>
      <c r="B33" s="23" t="s">
        <v>18</v>
      </c>
      <c r="C33" s="23" t="s">
        <v>17</v>
      </c>
      <c r="D33" s="22">
        <v>42107</v>
      </c>
      <c r="E33" s="24" t="s">
        <v>28</v>
      </c>
      <c r="F33" s="37">
        <v>5266.63</v>
      </c>
    </row>
    <row r="34" spans="1:6" s="1" customFormat="1" ht="63">
      <c r="A34" s="10">
        <v>31</v>
      </c>
      <c r="B34" s="23" t="s">
        <v>18</v>
      </c>
      <c r="C34" s="23" t="s">
        <v>17</v>
      </c>
      <c r="D34" s="22">
        <v>42194</v>
      </c>
      <c r="E34" s="24" t="s">
        <v>29</v>
      </c>
      <c r="F34" s="21">
        <v>2460</v>
      </c>
    </row>
    <row r="35" spans="1:6" s="1" customFormat="1" ht="49.5" customHeight="1">
      <c r="A35" s="10">
        <v>32</v>
      </c>
      <c r="B35" s="25" t="s">
        <v>16</v>
      </c>
      <c r="C35" s="23" t="s">
        <v>17</v>
      </c>
      <c r="D35" s="22">
        <v>42254</v>
      </c>
      <c r="E35" s="24" t="s">
        <v>30</v>
      </c>
      <c r="F35" s="37">
        <v>946.01</v>
      </c>
    </row>
    <row r="36" spans="1:6" s="1" customFormat="1" ht="42.75" customHeight="1">
      <c r="A36" s="10">
        <v>33</v>
      </c>
      <c r="B36" s="11" t="s">
        <v>11</v>
      </c>
      <c r="C36" s="35" t="s">
        <v>25</v>
      </c>
      <c r="D36" s="26">
        <v>42240</v>
      </c>
      <c r="E36" s="27" t="s">
        <v>39</v>
      </c>
      <c r="F36" s="38">
        <v>199</v>
      </c>
    </row>
    <row r="37" spans="1:6" s="1" customFormat="1" ht="15.75" customHeight="1">
      <c r="A37" s="10">
        <v>34</v>
      </c>
      <c r="B37" s="11" t="s">
        <v>11</v>
      </c>
      <c r="C37" s="35" t="s">
        <v>23</v>
      </c>
      <c r="D37" s="26">
        <v>42342</v>
      </c>
      <c r="E37" s="27" t="s">
        <v>37</v>
      </c>
      <c r="F37" s="38">
        <v>6492.93</v>
      </c>
    </row>
    <row r="38" spans="1:6" s="1" customFormat="1" ht="15.75" customHeight="1">
      <c r="A38" s="10">
        <v>35</v>
      </c>
      <c r="B38" s="11" t="s">
        <v>11</v>
      </c>
      <c r="C38" s="35" t="s">
        <v>23</v>
      </c>
      <c r="D38" s="26">
        <v>42354</v>
      </c>
      <c r="E38" s="27" t="s">
        <v>31</v>
      </c>
      <c r="F38" s="38">
        <v>6309.96</v>
      </c>
    </row>
    <row r="39" spans="1:6" s="1" customFormat="1" ht="15.75" customHeight="1">
      <c r="A39" s="10">
        <v>36</v>
      </c>
      <c r="B39" s="11" t="s">
        <v>11</v>
      </c>
      <c r="C39" s="35" t="s">
        <v>23</v>
      </c>
      <c r="D39" s="26">
        <v>42307</v>
      </c>
      <c r="E39" s="27" t="s">
        <v>38</v>
      </c>
      <c r="F39" s="38">
        <v>5800</v>
      </c>
    </row>
    <row r="40" spans="1:6" s="1" customFormat="1" ht="30.75" customHeight="1">
      <c r="A40" s="10">
        <v>37</v>
      </c>
      <c r="B40" s="11" t="s">
        <v>11</v>
      </c>
      <c r="C40" s="35" t="s">
        <v>15</v>
      </c>
      <c r="D40" s="26">
        <v>42186</v>
      </c>
      <c r="E40" s="27" t="s">
        <v>40</v>
      </c>
      <c r="F40" s="38">
        <v>6000</v>
      </c>
    </row>
    <row r="41" spans="1:6" s="1" customFormat="1" ht="33.75" customHeight="1" thickBot="1">
      <c r="A41" s="10">
        <v>38</v>
      </c>
      <c r="B41" s="39" t="s">
        <v>11</v>
      </c>
      <c r="C41" s="47" t="s">
        <v>15</v>
      </c>
      <c r="D41" s="40">
        <v>42346</v>
      </c>
      <c r="E41" s="41" t="s">
        <v>40</v>
      </c>
      <c r="F41" s="42">
        <v>5000</v>
      </c>
    </row>
    <row r="42" spans="1:6" ht="16.5" thickBot="1">
      <c r="A42" s="70" t="s">
        <v>3</v>
      </c>
      <c r="B42" s="71"/>
      <c r="C42" s="71"/>
      <c r="D42" s="71"/>
      <c r="E42" s="71"/>
      <c r="F42" s="36">
        <f>SUM(F4:F41)</f>
        <v>53199.01</v>
      </c>
    </row>
    <row r="43" spans="1:6" ht="15.75">
      <c r="A43" s="75">
        <v>2016</v>
      </c>
      <c r="B43" s="76"/>
      <c r="C43" s="76"/>
      <c r="D43" s="76"/>
      <c r="E43" s="76"/>
      <c r="F43" s="77"/>
    </row>
    <row r="44" spans="1:6" ht="31.5">
      <c r="A44" s="10">
        <v>1</v>
      </c>
      <c r="B44" s="11" t="s">
        <v>11</v>
      </c>
      <c r="C44" s="11" t="s">
        <v>21</v>
      </c>
      <c r="D44" s="12">
        <v>42388</v>
      </c>
      <c r="E44" s="11" t="s">
        <v>22</v>
      </c>
      <c r="F44" s="13">
        <v>134.44</v>
      </c>
    </row>
    <row r="45" spans="1:6" ht="15.75">
      <c r="A45" s="10">
        <v>2</v>
      </c>
      <c r="B45" s="11" t="s">
        <v>11</v>
      </c>
      <c r="C45" s="11" t="s">
        <v>10</v>
      </c>
      <c r="D45" s="12">
        <v>42372</v>
      </c>
      <c r="E45" s="11" t="s">
        <v>12</v>
      </c>
      <c r="F45" s="13">
        <v>247.68</v>
      </c>
    </row>
    <row r="46" spans="1:6" ht="15.75">
      <c r="A46" s="10">
        <v>3</v>
      </c>
      <c r="B46" s="11" t="s">
        <v>11</v>
      </c>
      <c r="C46" s="11" t="s">
        <v>10</v>
      </c>
      <c r="D46" s="12">
        <v>42408</v>
      </c>
      <c r="E46" s="11" t="s">
        <v>12</v>
      </c>
      <c r="F46" s="13">
        <v>191.82</v>
      </c>
    </row>
    <row r="47" spans="1:6" ht="15.75">
      <c r="A47" s="10">
        <v>4</v>
      </c>
      <c r="B47" s="11" t="s">
        <v>11</v>
      </c>
      <c r="C47" s="11" t="s">
        <v>10</v>
      </c>
      <c r="D47" s="12">
        <v>42428</v>
      </c>
      <c r="E47" s="11" t="s">
        <v>12</v>
      </c>
      <c r="F47" s="13">
        <v>222.75</v>
      </c>
    </row>
    <row r="48" spans="1:6" ht="31.5">
      <c r="A48" s="10">
        <v>5</v>
      </c>
      <c r="B48" s="11" t="s">
        <v>18</v>
      </c>
      <c r="C48" s="11" t="s">
        <v>17</v>
      </c>
      <c r="D48" s="12">
        <v>42376</v>
      </c>
      <c r="E48" s="11" t="s">
        <v>41</v>
      </c>
      <c r="F48" s="13">
        <v>1732.84</v>
      </c>
    </row>
    <row r="49" spans="1:6" ht="31.5">
      <c r="A49" s="10">
        <v>6</v>
      </c>
      <c r="B49" s="11" t="s">
        <v>18</v>
      </c>
      <c r="C49" s="11" t="s">
        <v>17</v>
      </c>
      <c r="D49" s="12">
        <v>42415</v>
      </c>
      <c r="E49" s="11" t="s">
        <v>38</v>
      </c>
      <c r="F49" s="13">
        <v>607.38</v>
      </c>
    </row>
    <row r="50" spans="1:6" ht="15.75">
      <c r="A50" s="10">
        <v>7</v>
      </c>
      <c r="B50" s="11" t="s">
        <v>11</v>
      </c>
      <c r="C50" s="11" t="s">
        <v>15</v>
      </c>
      <c r="D50" s="12">
        <v>42528</v>
      </c>
      <c r="E50" s="11"/>
      <c r="F50" s="13">
        <v>4816.07</v>
      </c>
    </row>
    <row r="51" spans="1:6" ht="31.5">
      <c r="A51" s="10">
        <v>8</v>
      </c>
      <c r="B51" s="11" t="s">
        <v>11</v>
      </c>
      <c r="C51" s="11" t="s">
        <v>15</v>
      </c>
      <c r="D51" s="12">
        <v>42646</v>
      </c>
      <c r="E51" s="11" t="s">
        <v>42</v>
      </c>
      <c r="F51" s="13">
        <v>1015.48</v>
      </c>
    </row>
    <row r="52" spans="1:6" ht="31.5">
      <c r="A52" s="10">
        <v>9</v>
      </c>
      <c r="B52" s="11" t="s">
        <v>11</v>
      </c>
      <c r="C52" s="11" t="s">
        <v>15</v>
      </c>
      <c r="D52" s="12">
        <v>42520</v>
      </c>
      <c r="E52" s="11" t="s">
        <v>42</v>
      </c>
      <c r="F52" s="13">
        <v>1117.49</v>
      </c>
    </row>
    <row r="53" spans="1:6" ht="15.75">
      <c r="A53" s="10">
        <v>10</v>
      </c>
      <c r="B53" s="11" t="s">
        <v>43</v>
      </c>
      <c r="C53" s="11" t="s">
        <v>23</v>
      </c>
      <c r="D53" s="12">
        <v>42438</v>
      </c>
      <c r="E53" s="11" t="s">
        <v>44</v>
      </c>
      <c r="F53" s="13">
        <v>1033</v>
      </c>
    </row>
    <row r="54" spans="1:6" ht="15.75">
      <c r="A54" s="10">
        <v>11</v>
      </c>
      <c r="B54" s="11" t="s">
        <v>11</v>
      </c>
      <c r="C54" s="11" t="s">
        <v>10</v>
      </c>
      <c r="D54" s="12">
        <v>42447</v>
      </c>
      <c r="E54" s="11" t="s">
        <v>12</v>
      </c>
      <c r="F54" s="13">
        <v>196.8</v>
      </c>
    </row>
    <row r="55" spans="1:6" ht="15.75">
      <c r="A55" s="10">
        <v>12</v>
      </c>
      <c r="B55" s="11" t="s">
        <v>11</v>
      </c>
      <c r="C55" s="11" t="s">
        <v>10</v>
      </c>
      <c r="D55" s="12">
        <v>42458</v>
      </c>
      <c r="E55" s="11" t="s">
        <v>12</v>
      </c>
      <c r="F55" s="13">
        <v>222.75</v>
      </c>
    </row>
    <row r="56" spans="1:6" ht="15.75">
      <c r="A56" s="10">
        <v>13</v>
      </c>
      <c r="B56" s="11" t="s">
        <v>11</v>
      </c>
      <c r="C56" s="11" t="s">
        <v>10</v>
      </c>
      <c r="D56" s="12">
        <v>42468</v>
      </c>
      <c r="E56" s="11" t="s">
        <v>12</v>
      </c>
      <c r="F56" s="13">
        <v>244.8</v>
      </c>
    </row>
    <row r="57" spans="1:6" ht="15.75">
      <c r="A57" s="10">
        <v>14</v>
      </c>
      <c r="B57" s="11" t="s">
        <v>11</v>
      </c>
      <c r="C57" s="11" t="s">
        <v>10</v>
      </c>
      <c r="D57" s="12">
        <v>42436</v>
      </c>
      <c r="E57" s="11" t="s">
        <v>12</v>
      </c>
      <c r="F57" s="13">
        <v>178.65</v>
      </c>
    </row>
    <row r="58" spans="1:6" ht="47.25">
      <c r="A58" s="10">
        <v>15</v>
      </c>
      <c r="B58" s="11" t="s">
        <v>11</v>
      </c>
      <c r="C58" s="11" t="s">
        <v>21</v>
      </c>
      <c r="D58" s="12">
        <v>42485</v>
      </c>
      <c r="E58" s="11" t="s">
        <v>45</v>
      </c>
      <c r="F58" s="13">
        <v>22131.73</v>
      </c>
    </row>
    <row r="59" spans="1:6" ht="47.25">
      <c r="A59" s="10">
        <v>16</v>
      </c>
      <c r="B59" s="11" t="s">
        <v>11</v>
      </c>
      <c r="C59" s="11" t="s">
        <v>21</v>
      </c>
      <c r="D59" s="12">
        <v>42485</v>
      </c>
      <c r="E59" s="11" t="s">
        <v>45</v>
      </c>
      <c r="F59" s="13">
        <v>6885.37</v>
      </c>
    </row>
    <row r="60" spans="1:6" ht="15.75">
      <c r="A60" s="10">
        <v>17</v>
      </c>
      <c r="B60" s="11" t="s">
        <v>11</v>
      </c>
      <c r="C60" s="11" t="s">
        <v>10</v>
      </c>
      <c r="D60" s="12">
        <v>42520</v>
      </c>
      <c r="E60" s="11" t="s">
        <v>12</v>
      </c>
      <c r="F60" s="13">
        <v>264.96</v>
      </c>
    </row>
    <row r="61" spans="1:6" ht="15.75">
      <c r="A61" s="10">
        <v>18</v>
      </c>
      <c r="B61" s="11" t="s">
        <v>11</v>
      </c>
      <c r="C61" s="11" t="s">
        <v>10</v>
      </c>
      <c r="D61" s="12">
        <v>42526</v>
      </c>
      <c r="E61" s="11" t="s">
        <v>12</v>
      </c>
      <c r="F61" s="13">
        <v>222.75</v>
      </c>
    </row>
    <row r="62" spans="1:6" ht="15.75">
      <c r="A62" s="10">
        <v>19</v>
      </c>
      <c r="B62" s="11" t="s">
        <v>11</v>
      </c>
      <c r="C62" s="11" t="s">
        <v>10</v>
      </c>
      <c r="D62" s="12">
        <v>42519</v>
      </c>
      <c r="E62" s="11" t="s">
        <v>12</v>
      </c>
      <c r="F62" s="13">
        <v>445.5</v>
      </c>
    </row>
    <row r="63" spans="1:6" ht="15.75">
      <c r="A63" s="10">
        <v>20</v>
      </c>
      <c r="B63" s="11" t="s">
        <v>11</v>
      </c>
      <c r="C63" s="11" t="s">
        <v>23</v>
      </c>
      <c r="D63" s="12">
        <v>42541</v>
      </c>
      <c r="E63" s="11" t="s">
        <v>46</v>
      </c>
      <c r="F63" s="13">
        <v>500</v>
      </c>
    </row>
    <row r="64" spans="1:6" ht="15.75">
      <c r="A64" s="10">
        <v>21</v>
      </c>
      <c r="B64" s="11" t="s">
        <v>11</v>
      </c>
      <c r="C64" s="11" t="s">
        <v>10</v>
      </c>
      <c r="D64" s="12">
        <v>42557</v>
      </c>
      <c r="E64" s="11" t="s">
        <v>12</v>
      </c>
      <c r="F64" s="13">
        <v>250</v>
      </c>
    </row>
    <row r="65" spans="1:6" ht="31.5">
      <c r="A65" s="10">
        <v>22</v>
      </c>
      <c r="B65" s="11" t="s">
        <v>11</v>
      </c>
      <c r="C65" s="11" t="s">
        <v>21</v>
      </c>
      <c r="D65" s="12">
        <v>42497</v>
      </c>
      <c r="E65" s="11" t="s">
        <v>22</v>
      </c>
      <c r="F65" s="13">
        <v>107.1</v>
      </c>
    </row>
    <row r="66" spans="1:6" ht="15.75">
      <c r="A66" s="10">
        <v>23</v>
      </c>
      <c r="B66" s="11" t="s">
        <v>11</v>
      </c>
      <c r="C66" s="11" t="s">
        <v>10</v>
      </c>
      <c r="D66" s="12">
        <v>42547</v>
      </c>
      <c r="E66" s="11" t="s">
        <v>12</v>
      </c>
      <c r="F66" s="13">
        <v>360</v>
      </c>
    </row>
    <row r="67" spans="1:6" ht="15.75">
      <c r="A67" s="10">
        <v>24</v>
      </c>
      <c r="B67" s="11" t="s">
        <v>11</v>
      </c>
      <c r="C67" s="11" t="s">
        <v>10</v>
      </c>
      <c r="D67" s="12">
        <v>42667</v>
      </c>
      <c r="E67" s="11" t="s">
        <v>12</v>
      </c>
      <c r="F67" s="13">
        <v>264</v>
      </c>
    </row>
    <row r="68" spans="1:6" ht="15.75">
      <c r="A68" s="10">
        <v>25</v>
      </c>
      <c r="B68" s="11" t="s">
        <v>11</v>
      </c>
      <c r="C68" s="11" t="s">
        <v>10</v>
      </c>
      <c r="D68" s="12">
        <v>42658</v>
      </c>
      <c r="E68" s="11" t="s">
        <v>12</v>
      </c>
      <c r="F68" s="13">
        <v>361.5</v>
      </c>
    </row>
    <row r="69" spans="1:6" ht="31.5">
      <c r="A69" s="10">
        <v>26</v>
      </c>
      <c r="B69" s="11" t="s">
        <v>11</v>
      </c>
      <c r="C69" s="11" t="s">
        <v>15</v>
      </c>
      <c r="D69" s="12">
        <v>42683</v>
      </c>
      <c r="E69" s="11" t="s">
        <v>40</v>
      </c>
      <c r="F69" s="13">
        <v>3000</v>
      </c>
    </row>
    <row r="70" spans="1:6" ht="15.75">
      <c r="A70" s="10">
        <v>27</v>
      </c>
      <c r="B70" s="11" t="s">
        <v>11</v>
      </c>
      <c r="C70" s="11" t="s">
        <v>10</v>
      </c>
      <c r="D70" s="12">
        <v>42691</v>
      </c>
      <c r="E70" s="11" t="s">
        <v>12</v>
      </c>
      <c r="F70" s="13">
        <v>705.6</v>
      </c>
    </row>
    <row r="71" spans="1:6" ht="31.5">
      <c r="A71" s="10">
        <v>28</v>
      </c>
      <c r="B71" s="11" t="s">
        <v>11</v>
      </c>
      <c r="C71" s="11" t="s">
        <v>15</v>
      </c>
      <c r="D71" s="12">
        <v>42657</v>
      </c>
      <c r="E71" s="11" t="s">
        <v>22</v>
      </c>
      <c r="F71" s="13">
        <v>1000</v>
      </c>
    </row>
    <row r="72" spans="1:6" ht="31.5">
      <c r="A72" s="10">
        <v>29</v>
      </c>
      <c r="B72" s="11" t="s">
        <v>11</v>
      </c>
      <c r="C72" s="11" t="s">
        <v>15</v>
      </c>
      <c r="D72" s="12">
        <v>42599</v>
      </c>
      <c r="E72" s="11" t="s">
        <v>42</v>
      </c>
      <c r="F72" s="13">
        <v>908.96</v>
      </c>
    </row>
    <row r="73" spans="1:6" ht="15.75">
      <c r="A73" s="10">
        <v>30</v>
      </c>
      <c r="B73" s="11" t="s">
        <v>11</v>
      </c>
      <c r="C73" s="11" t="s">
        <v>15</v>
      </c>
      <c r="D73" s="12">
        <v>42716</v>
      </c>
      <c r="E73" s="11" t="s">
        <v>47</v>
      </c>
      <c r="F73" s="13">
        <v>417.13</v>
      </c>
    </row>
    <row r="74" spans="1:6" ht="15.75">
      <c r="A74" s="10">
        <v>31</v>
      </c>
      <c r="B74" s="11" t="s">
        <v>11</v>
      </c>
      <c r="C74" s="11" t="s">
        <v>10</v>
      </c>
      <c r="D74" s="12">
        <v>42660</v>
      </c>
      <c r="E74" s="11" t="s">
        <v>12</v>
      </c>
      <c r="F74" s="13">
        <v>849.07</v>
      </c>
    </row>
    <row r="75" spans="1:6" ht="15.75">
      <c r="A75" s="10">
        <v>32</v>
      </c>
      <c r="B75" s="11" t="s">
        <v>11</v>
      </c>
      <c r="C75" s="11" t="s">
        <v>10</v>
      </c>
      <c r="D75" s="12">
        <v>42632</v>
      </c>
      <c r="E75" s="11" t="s">
        <v>12</v>
      </c>
      <c r="F75" s="13">
        <v>382.34</v>
      </c>
    </row>
    <row r="76" spans="1:6" ht="15.75">
      <c r="A76" s="10">
        <v>33</v>
      </c>
      <c r="B76" s="11" t="s">
        <v>11</v>
      </c>
      <c r="C76" s="11" t="s">
        <v>10</v>
      </c>
      <c r="D76" s="12">
        <v>42714</v>
      </c>
      <c r="E76" s="11" t="s">
        <v>12</v>
      </c>
      <c r="F76" s="13">
        <v>222.75</v>
      </c>
    </row>
    <row r="77" spans="1:6" ht="31.5">
      <c r="A77" s="10">
        <v>34</v>
      </c>
      <c r="B77" s="11" t="s">
        <v>11</v>
      </c>
      <c r="C77" s="11" t="s">
        <v>21</v>
      </c>
      <c r="D77" s="12">
        <v>42495</v>
      </c>
      <c r="E77" s="11" t="s">
        <v>22</v>
      </c>
      <c r="F77" s="13">
        <v>2440.11</v>
      </c>
    </row>
    <row r="78" spans="1:6" ht="15.75">
      <c r="A78" s="10">
        <v>35</v>
      </c>
      <c r="B78" s="11" t="s">
        <v>11</v>
      </c>
      <c r="C78" s="11" t="s">
        <v>10</v>
      </c>
      <c r="D78" s="12">
        <v>42714</v>
      </c>
      <c r="E78" s="11" t="s">
        <v>12</v>
      </c>
      <c r="F78" s="13">
        <v>357.12</v>
      </c>
    </row>
    <row r="79" spans="1:6" ht="15.75">
      <c r="A79" s="10">
        <v>36</v>
      </c>
      <c r="B79" s="11" t="s">
        <v>11</v>
      </c>
      <c r="C79" s="11" t="s">
        <v>10</v>
      </c>
      <c r="D79" s="12">
        <v>42723</v>
      </c>
      <c r="E79" s="11" t="s">
        <v>12</v>
      </c>
      <c r="F79" s="13">
        <v>4008.57</v>
      </c>
    </row>
    <row r="80" spans="1:6" ht="31.5">
      <c r="A80" s="10">
        <v>37</v>
      </c>
      <c r="B80" s="11" t="s">
        <v>4</v>
      </c>
      <c r="C80" s="11" t="s">
        <v>17</v>
      </c>
      <c r="D80" s="12">
        <v>42710</v>
      </c>
      <c r="E80" s="11" t="s">
        <v>38</v>
      </c>
      <c r="F80" s="13">
        <v>893.37</v>
      </c>
    </row>
    <row r="81" spans="1:6" ht="16.5" thickBot="1">
      <c r="A81" s="70" t="s">
        <v>3</v>
      </c>
      <c r="B81" s="71"/>
      <c r="C81" s="71"/>
      <c r="D81" s="71"/>
      <c r="E81" s="71"/>
      <c r="F81" s="44">
        <f>SUM(F44:F80)</f>
        <v>58939.87999999999</v>
      </c>
    </row>
    <row r="82" spans="1:6" ht="15.75">
      <c r="A82" s="75">
        <v>2017</v>
      </c>
      <c r="B82" s="76"/>
      <c r="C82" s="76"/>
      <c r="D82" s="76"/>
      <c r="E82" s="76"/>
      <c r="F82" s="77"/>
    </row>
    <row r="83" spans="1:6" ht="15.75">
      <c r="A83" s="10">
        <v>1</v>
      </c>
      <c r="B83" s="16" t="s">
        <v>11</v>
      </c>
      <c r="C83" s="15" t="s">
        <v>10</v>
      </c>
      <c r="D83" s="54">
        <v>42736</v>
      </c>
      <c r="E83" s="15" t="s">
        <v>12</v>
      </c>
      <c r="F83" s="43">
        <v>357.12</v>
      </c>
    </row>
    <row r="84" spans="1:6" ht="15.75">
      <c r="A84" s="10">
        <v>2</v>
      </c>
      <c r="B84" s="18" t="s">
        <v>11</v>
      </c>
      <c r="C84" s="11" t="s">
        <v>10</v>
      </c>
      <c r="D84" s="22">
        <v>42736</v>
      </c>
      <c r="E84" s="11" t="s">
        <v>12</v>
      </c>
      <c r="F84" s="43">
        <v>273.98</v>
      </c>
    </row>
    <row r="85" spans="1:6" ht="15.75">
      <c r="A85" s="10">
        <v>3</v>
      </c>
      <c r="B85" s="18" t="s">
        <v>11</v>
      </c>
      <c r="C85" s="11" t="s">
        <v>10</v>
      </c>
      <c r="D85" s="22">
        <v>42743</v>
      </c>
      <c r="E85" s="11" t="s">
        <v>12</v>
      </c>
      <c r="F85" s="43">
        <v>264.96</v>
      </c>
    </row>
    <row r="86" spans="1:6" ht="31.5">
      <c r="A86" s="10">
        <v>4</v>
      </c>
      <c r="B86" s="18" t="s">
        <v>11</v>
      </c>
      <c r="C86" s="46" t="s">
        <v>21</v>
      </c>
      <c r="D86" s="22">
        <v>42767</v>
      </c>
      <c r="E86" s="11" t="s">
        <v>22</v>
      </c>
      <c r="F86" s="43">
        <v>11307.4</v>
      </c>
    </row>
    <row r="87" spans="1:6" ht="31.5">
      <c r="A87" s="10">
        <v>5</v>
      </c>
      <c r="B87" s="45" t="s">
        <v>2</v>
      </c>
      <c r="C87" s="46" t="s">
        <v>15</v>
      </c>
      <c r="D87" s="22">
        <v>42741</v>
      </c>
      <c r="E87" s="11" t="s">
        <v>42</v>
      </c>
      <c r="F87" s="43">
        <v>385.85</v>
      </c>
    </row>
    <row r="88" spans="1:6" s="58" customFormat="1" ht="15.75">
      <c r="A88" s="10">
        <v>6</v>
      </c>
      <c r="B88" s="45" t="s">
        <v>11</v>
      </c>
      <c r="C88" s="46" t="s">
        <v>10</v>
      </c>
      <c r="D88" s="22">
        <v>42760</v>
      </c>
      <c r="E88" s="11" t="s">
        <v>12</v>
      </c>
      <c r="F88" s="43">
        <v>163.08</v>
      </c>
    </row>
    <row r="89" spans="1:6" s="58" customFormat="1" ht="15.75">
      <c r="A89" s="10">
        <v>7</v>
      </c>
      <c r="B89" s="45" t="s">
        <v>11</v>
      </c>
      <c r="C89" s="46" t="s">
        <v>10</v>
      </c>
      <c r="D89" s="22">
        <v>42759</v>
      </c>
      <c r="E89" s="11" t="s">
        <v>12</v>
      </c>
      <c r="F89" s="43">
        <v>173.88</v>
      </c>
    </row>
    <row r="90" spans="1:6" ht="31.5">
      <c r="A90" s="10">
        <v>8</v>
      </c>
      <c r="B90" s="45" t="s">
        <v>20</v>
      </c>
      <c r="C90" s="46" t="s">
        <v>25</v>
      </c>
      <c r="D90" s="22">
        <v>42793</v>
      </c>
      <c r="E90" s="45" t="s">
        <v>48</v>
      </c>
      <c r="F90" s="43">
        <v>764.93</v>
      </c>
    </row>
    <row r="91" spans="1:6" ht="31.5">
      <c r="A91" s="10">
        <v>9</v>
      </c>
      <c r="B91" s="11" t="s">
        <v>18</v>
      </c>
      <c r="C91" s="11" t="s">
        <v>17</v>
      </c>
      <c r="D91" s="22">
        <v>42743</v>
      </c>
      <c r="E91" s="46" t="s">
        <v>49</v>
      </c>
      <c r="F91" s="43">
        <v>140300.45</v>
      </c>
    </row>
    <row r="92" spans="1:6" ht="15.75">
      <c r="A92" s="10">
        <v>10</v>
      </c>
      <c r="B92" s="18" t="s">
        <v>11</v>
      </c>
      <c r="C92" s="11" t="s">
        <v>10</v>
      </c>
      <c r="D92" s="22">
        <v>42799</v>
      </c>
      <c r="E92" s="11" t="s">
        <v>12</v>
      </c>
      <c r="F92" s="43">
        <v>222.75</v>
      </c>
    </row>
    <row r="93" spans="1:6" ht="15.75">
      <c r="A93" s="10">
        <v>11</v>
      </c>
      <c r="B93" s="18" t="s">
        <v>11</v>
      </c>
      <c r="C93" s="11" t="s">
        <v>10</v>
      </c>
      <c r="D93" s="22">
        <v>42806</v>
      </c>
      <c r="E93" s="11" t="s">
        <v>12</v>
      </c>
      <c r="F93" s="43">
        <v>445.5</v>
      </c>
    </row>
    <row r="94" spans="1:6" ht="15.75">
      <c r="A94" s="10">
        <v>12</v>
      </c>
      <c r="B94" s="45" t="s">
        <v>11</v>
      </c>
      <c r="C94" s="46" t="s">
        <v>10</v>
      </c>
      <c r="D94" s="22">
        <v>42811</v>
      </c>
      <c r="E94" s="11" t="s">
        <v>12</v>
      </c>
      <c r="F94" s="43">
        <v>294.22</v>
      </c>
    </row>
    <row r="95" spans="1:6" ht="15.75">
      <c r="A95" s="10">
        <v>13</v>
      </c>
      <c r="B95" s="18" t="s">
        <v>11</v>
      </c>
      <c r="C95" s="11" t="s">
        <v>10</v>
      </c>
      <c r="D95" s="22">
        <v>42814</v>
      </c>
      <c r="E95" s="11" t="s">
        <v>12</v>
      </c>
      <c r="F95" s="43">
        <v>329.07</v>
      </c>
    </row>
    <row r="96" spans="1:6" ht="31.5">
      <c r="A96" s="10">
        <v>14</v>
      </c>
      <c r="B96" s="18" t="s">
        <v>11</v>
      </c>
      <c r="C96" s="46" t="s">
        <v>15</v>
      </c>
      <c r="D96" s="22">
        <v>42837</v>
      </c>
      <c r="E96" s="46" t="s">
        <v>40</v>
      </c>
      <c r="F96" s="43">
        <v>1000</v>
      </c>
    </row>
    <row r="97" spans="1:6" ht="47.25">
      <c r="A97" s="10">
        <v>15</v>
      </c>
      <c r="B97" s="18" t="s">
        <v>11</v>
      </c>
      <c r="C97" s="46" t="s">
        <v>15</v>
      </c>
      <c r="D97" s="22">
        <v>42856</v>
      </c>
      <c r="E97" s="46" t="s">
        <v>50</v>
      </c>
      <c r="F97" s="43">
        <v>978.75</v>
      </c>
    </row>
    <row r="98" spans="1:6" ht="33" customHeight="1">
      <c r="A98" s="10">
        <v>16</v>
      </c>
      <c r="B98" s="18" t="s">
        <v>11</v>
      </c>
      <c r="C98" s="46" t="s">
        <v>21</v>
      </c>
      <c r="D98" s="22">
        <v>42876</v>
      </c>
      <c r="E98" s="11" t="s">
        <v>22</v>
      </c>
      <c r="F98" s="43">
        <v>136.82</v>
      </c>
    </row>
    <row r="99" spans="1:6" ht="15.75">
      <c r="A99" s="10">
        <v>17</v>
      </c>
      <c r="B99" s="18" t="s">
        <v>11</v>
      </c>
      <c r="C99" s="11" t="s">
        <v>10</v>
      </c>
      <c r="D99" s="22">
        <v>42898</v>
      </c>
      <c r="E99" s="11" t="s">
        <v>12</v>
      </c>
      <c r="F99" s="43">
        <v>222.75</v>
      </c>
    </row>
    <row r="100" spans="1:6" ht="15.75">
      <c r="A100" s="10">
        <v>18</v>
      </c>
      <c r="B100" s="18" t="s">
        <v>11</v>
      </c>
      <c r="C100" s="11" t="s">
        <v>10</v>
      </c>
      <c r="D100" s="22">
        <v>42891</v>
      </c>
      <c r="E100" s="11" t="s">
        <v>12</v>
      </c>
      <c r="F100" s="43">
        <v>247.68</v>
      </c>
    </row>
    <row r="101" spans="1:6" ht="15.75">
      <c r="A101" s="10">
        <v>19</v>
      </c>
      <c r="B101" s="18" t="s">
        <v>11</v>
      </c>
      <c r="C101" s="11" t="s">
        <v>10</v>
      </c>
      <c r="D101" s="22">
        <v>42911</v>
      </c>
      <c r="E101" s="11" t="s">
        <v>12</v>
      </c>
      <c r="F101" s="43">
        <v>247.68</v>
      </c>
    </row>
    <row r="102" spans="1:6" ht="15.75">
      <c r="A102" s="10">
        <v>20</v>
      </c>
      <c r="B102" s="18" t="s">
        <v>11</v>
      </c>
      <c r="C102" s="11" t="s">
        <v>10</v>
      </c>
      <c r="D102" s="22">
        <v>42939</v>
      </c>
      <c r="E102" s="11" t="s">
        <v>12</v>
      </c>
      <c r="F102" s="43">
        <v>357.12</v>
      </c>
    </row>
    <row r="103" spans="1:6" ht="15.75">
      <c r="A103" s="10">
        <v>21</v>
      </c>
      <c r="B103" s="18" t="s">
        <v>11</v>
      </c>
      <c r="C103" s="11" t="s">
        <v>10</v>
      </c>
      <c r="D103" s="22">
        <v>42919</v>
      </c>
      <c r="E103" s="11" t="s">
        <v>12</v>
      </c>
      <c r="F103" s="43">
        <v>357.12</v>
      </c>
    </row>
    <row r="104" spans="1:6" s="58" customFormat="1" ht="15.75">
      <c r="A104" s="10">
        <v>22</v>
      </c>
      <c r="B104" s="18" t="s">
        <v>11</v>
      </c>
      <c r="C104" s="11" t="s">
        <v>15</v>
      </c>
      <c r="D104" s="22">
        <v>42947</v>
      </c>
      <c r="E104" s="11" t="s">
        <v>63</v>
      </c>
      <c r="F104" s="43">
        <v>714.29</v>
      </c>
    </row>
    <row r="105" spans="1:6" s="58" customFormat="1" ht="31.5">
      <c r="A105" s="10">
        <v>23</v>
      </c>
      <c r="B105" s="18" t="s">
        <v>11</v>
      </c>
      <c r="C105" s="11" t="s">
        <v>15</v>
      </c>
      <c r="D105" s="22">
        <v>42950</v>
      </c>
      <c r="E105" s="11" t="s">
        <v>64</v>
      </c>
      <c r="F105" s="43">
        <v>7667</v>
      </c>
    </row>
    <row r="106" spans="1:6" ht="31.5">
      <c r="A106" s="10">
        <v>24</v>
      </c>
      <c r="B106" s="46" t="s">
        <v>51</v>
      </c>
      <c r="C106" s="46" t="s">
        <v>17</v>
      </c>
      <c r="D106" s="22">
        <v>42963</v>
      </c>
      <c r="E106" s="46" t="s">
        <v>52</v>
      </c>
      <c r="F106" s="43">
        <v>8000</v>
      </c>
    </row>
    <row r="107" spans="1:6" ht="31.5">
      <c r="A107" s="10">
        <v>25</v>
      </c>
      <c r="B107" s="46" t="s">
        <v>54</v>
      </c>
      <c r="C107" s="46" t="s">
        <v>17</v>
      </c>
      <c r="D107" s="22">
        <v>42886</v>
      </c>
      <c r="E107" s="46" t="s">
        <v>55</v>
      </c>
      <c r="F107" s="63">
        <v>4575</v>
      </c>
    </row>
    <row r="108" spans="1:6" ht="31.5">
      <c r="A108" s="10">
        <v>26</v>
      </c>
      <c r="B108" s="18" t="s">
        <v>11</v>
      </c>
      <c r="C108" s="46" t="s">
        <v>21</v>
      </c>
      <c r="D108" s="22">
        <v>42956</v>
      </c>
      <c r="E108" s="11" t="s">
        <v>22</v>
      </c>
      <c r="F108" s="63">
        <v>654</v>
      </c>
    </row>
    <row r="109" spans="1:6" ht="15.75">
      <c r="A109" s="10">
        <v>27</v>
      </c>
      <c r="B109" s="18" t="s">
        <v>11</v>
      </c>
      <c r="C109" s="11" t="s">
        <v>10</v>
      </c>
      <c r="D109" s="22">
        <v>43009</v>
      </c>
      <c r="E109" s="46" t="s">
        <v>12</v>
      </c>
      <c r="F109" s="63">
        <v>668.25</v>
      </c>
    </row>
    <row r="110" spans="1:6" ht="15.75">
      <c r="A110" s="10">
        <v>28</v>
      </c>
      <c r="B110" s="18" t="s">
        <v>11</v>
      </c>
      <c r="C110" s="11" t="s">
        <v>10</v>
      </c>
      <c r="D110" s="22">
        <v>43009</v>
      </c>
      <c r="E110" s="46" t="s">
        <v>12</v>
      </c>
      <c r="F110" s="63">
        <v>445.5</v>
      </c>
    </row>
    <row r="111" spans="1:6" ht="15.75">
      <c r="A111" s="10">
        <v>29</v>
      </c>
      <c r="B111" s="18" t="s">
        <v>11</v>
      </c>
      <c r="C111" s="46" t="s">
        <v>15</v>
      </c>
      <c r="D111" s="22">
        <v>43011</v>
      </c>
      <c r="E111" s="46" t="s">
        <v>63</v>
      </c>
      <c r="F111" s="63">
        <v>372.24</v>
      </c>
    </row>
    <row r="112" spans="1:6" ht="15.75">
      <c r="A112" s="10">
        <v>30</v>
      </c>
      <c r="B112" s="18" t="s">
        <v>11</v>
      </c>
      <c r="C112" s="46" t="s">
        <v>15</v>
      </c>
      <c r="D112" s="51">
        <v>43050</v>
      </c>
      <c r="E112" s="46" t="s">
        <v>63</v>
      </c>
      <c r="F112" s="63">
        <v>2548.05</v>
      </c>
    </row>
    <row r="113" spans="1:6" ht="15.75">
      <c r="A113" s="10">
        <v>31</v>
      </c>
      <c r="B113" s="18" t="s">
        <v>11</v>
      </c>
      <c r="C113" s="46" t="s">
        <v>15</v>
      </c>
      <c r="D113" s="22">
        <v>42936</v>
      </c>
      <c r="E113" s="46" t="s">
        <v>0</v>
      </c>
      <c r="F113" s="63">
        <v>3388.04</v>
      </c>
    </row>
    <row r="114" spans="1:6" ht="15.75">
      <c r="A114" s="10">
        <v>32</v>
      </c>
      <c r="B114" s="18" t="s">
        <v>11</v>
      </c>
      <c r="C114" s="46" t="s">
        <v>15</v>
      </c>
      <c r="D114" s="22">
        <v>43038</v>
      </c>
      <c r="E114" s="46" t="s">
        <v>63</v>
      </c>
      <c r="F114" s="63">
        <v>1950</v>
      </c>
    </row>
    <row r="115" spans="1:6" ht="15.75">
      <c r="A115" s="10">
        <v>33</v>
      </c>
      <c r="B115" s="18" t="s">
        <v>11</v>
      </c>
      <c r="C115" s="15" t="s">
        <v>10</v>
      </c>
      <c r="D115" s="22">
        <v>43076</v>
      </c>
      <c r="E115" s="46" t="s">
        <v>12</v>
      </c>
      <c r="F115" s="63">
        <v>304.5</v>
      </c>
    </row>
    <row r="116" spans="1:6" ht="15.75">
      <c r="A116" s="10">
        <v>34</v>
      </c>
      <c r="B116" s="18" t="s">
        <v>11</v>
      </c>
      <c r="C116" s="15" t="s">
        <v>10</v>
      </c>
      <c r="D116" s="22">
        <v>43024</v>
      </c>
      <c r="E116" s="46" t="s">
        <v>12</v>
      </c>
      <c r="F116" s="63">
        <v>304.5</v>
      </c>
    </row>
    <row r="117" spans="1:6" ht="31.5">
      <c r="A117" s="10">
        <v>35</v>
      </c>
      <c r="B117" s="46" t="s">
        <v>19</v>
      </c>
      <c r="C117" s="50" t="s">
        <v>17</v>
      </c>
      <c r="D117" s="22">
        <v>43003</v>
      </c>
      <c r="E117" s="46" t="s">
        <v>53</v>
      </c>
      <c r="F117" s="63">
        <v>5306.36</v>
      </c>
    </row>
    <row r="118" spans="1:6" ht="31.5">
      <c r="A118" s="10">
        <v>36</v>
      </c>
      <c r="B118" s="50" t="s">
        <v>18</v>
      </c>
      <c r="C118" s="50" t="s">
        <v>17</v>
      </c>
      <c r="D118" s="26">
        <v>43014</v>
      </c>
      <c r="E118" s="50" t="s">
        <v>56</v>
      </c>
      <c r="F118" s="63">
        <v>514.25</v>
      </c>
    </row>
    <row r="119" spans="1:6" ht="15.75">
      <c r="A119" s="10">
        <v>37</v>
      </c>
      <c r="B119" s="18" t="s">
        <v>11</v>
      </c>
      <c r="C119" s="46" t="s">
        <v>60</v>
      </c>
      <c r="D119" s="22">
        <v>42904</v>
      </c>
      <c r="E119" s="46" t="s">
        <v>61</v>
      </c>
      <c r="F119" s="63">
        <v>10000</v>
      </c>
    </row>
    <row r="120" spans="1:6" ht="15.75">
      <c r="A120" s="10">
        <v>38</v>
      </c>
      <c r="B120" s="18" t="s">
        <v>11</v>
      </c>
      <c r="C120" s="11" t="s">
        <v>10</v>
      </c>
      <c r="D120" s="51">
        <v>43041</v>
      </c>
      <c r="E120" s="46" t="s">
        <v>12</v>
      </c>
      <c r="F120" s="63">
        <v>357.12</v>
      </c>
    </row>
    <row r="121" spans="1:6" ht="31.5">
      <c r="A121" s="10">
        <v>39</v>
      </c>
      <c r="B121" s="52" t="s">
        <v>43</v>
      </c>
      <c r="C121" s="50" t="s">
        <v>17</v>
      </c>
      <c r="D121" s="53">
        <v>43038</v>
      </c>
      <c r="E121" s="52" t="s">
        <v>59</v>
      </c>
      <c r="F121" s="63">
        <v>250</v>
      </c>
    </row>
    <row r="122" spans="1:6" s="58" customFormat="1" ht="15.75">
      <c r="A122" s="10">
        <v>40</v>
      </c>
      <c r="B122" s="18" t="s">
        <v>11</v>
      </c>
      <c r="C122" s="46" t="s">
        <v>15</v>
      </c>
      <c r="D122" s="51">
        <v>43090</v>
      </c>
      <c r="E122" s="46" t="s">
        <v>63</v>
      </c>
      <c r="F122" s="63">
        <v>1495.65</v>
      </c>
    </row>
    <row r="123" spans="1:6" s="58" customFormat="1" ht="15.75">
      <c r="A123" s="10">
        <v>41</v>
      </c>
      <c r="B123" s="18" t="s">
        <v>11</v>
      </c>
      <c r="C123" s="11" t="s">
        <v>10</v>
      </c>
      <c r="D123" s="51">
        <v>43096</v>
      </c>
      <c r="E123" s="46" t="s">
        <v>12</v>
      </c>
      <c r="F123" s="63">
        <v>259.2</v>
      </c>
    </row>
    <row r="124" spans="1:6" s="58" customFormat="1" ht="15.75">
      <c r="A124" s="10">
        <v>42</v>
      </c>
      <c r="B124" s="18" t="s">
        <v>11</v>
      </c>
      <c r="C124" s="11" t="s">
        <v>10</v>
      </c>
      <c r="D124" s="51">
        <v>43100</v>
      </c>
      <c r="E124" s="46" t="s">
        <v>12</v>
      </c>
      <c r="F124" s="63">
        <v>200</v>
      </c>
    </row>
    <row r="125" spans="1:6" s="58" customFormat="1" ht="15.75">
      <c r="A125" s="10">
        <v>43</v>
      </c>
      <c r="B125" s="18" t="s">
        <v>11</v>
      </c>
      <c r="C125" s="11" t="s">
        <v>10</v>
      </c>
      <c r="D125" s="51">
        <v>43101</v>
      </c>
      <c r="E125" s="46" t="s">
        <v>12</v>
      </c>
      <c r="F125" s="63">
        <v>225.72</v>
      </c>
    </row>
    <row r="126" spans="1:6" s="58" customFormat="1" ht="15.75">
      <c r="A126" s="10">
        <v>44</v>
      </c>
      <c r="B126" s="18" t="s">
        <v>11</v>
      </c>
      <c r="C126" s="46" t="s">
        <v>15</v>
      </c>
      <c r="D126" s="51">
        <v>43091</v>
      </c>
      <c r="E126" s="46" t="s">
        <v>63</v>
      </c>
      <c r="F126" s="63">
        <v>2566.05</v>
      </c>
    </row>
    <row r="127" spans="1:6" s="58" customFormat="1" ht="15.75">
      <c r="A127" s="10">
        <v>45</v>
      </c>
      <c r="B127" s="46" t="s">
        <v>65</v>
      </c>
      <c r="C127" s="11" t="s">
        <v>23</v>
      </c>
      <c r="D127" s="22">
        <v>43103</v>
      </c>
      <c r="E127" s="46" t="s">
        <v>37</v>
      </c>
      <c r="F127" s="63">
        <v>379</v>
      </c>
    </row>
    <row r="128" spans="1:6" s="58" customFormat="1" ht="31.5">
      <c r="A128" s="10">
        <v>46</v>
      </c>
      <c r="B128" s="18" t="s">
        <v>11</v>
      </c>
      <c r="C128" s="46" t="s">
        <v>25</v>
      </c>
      <c r="D128" s="22">
        <v>43046</v>
      </c>
      <c r="E128" s="46" t="s">
        <v>66</v>
      </c>
      <c r="F128" s="63">
        <v>858</v>
      </c>
    </row>
    <row r="129" spans="1:6" s="58" customFormat="1" ht="31.5">
      <c r="A129" s="10">
        <v>47</v>
      </c>
      <c r="B129" s="18" t="s">
        <v>11</v>
      </c>
      <c r="C129" s="50" t="s">
        <v>17</v>
      </c>
      <c r="D129" s="22">
        <v>43047</v>
      </c>
      <c r="E129" s="46" t="s">
        <v>38</v>
      </c>
      <c r="F129" s="63">
        <v>2000</v>
      </c>
    </row>
    <row r="130" spans="1:6" s="58" customFormat="1" ht="31.5">
      <c r="A130" s="10">
        <v>48</v>
      </c>
      <c r="B130" s="46" t="s">
        <v>67</v>
      </c>
      <c r="C130" s="50" t="s">
        <v>17</v>
      </c>
      <c r="D130" s="53">
        <v>43025</v>
      </c>
      <c r="E130" s="46" t="s">
        <v>68</v>
      </c>
      <c r="F130" s="63">
        <v>1384.81</v>
      </c>
    </row>
    <row r="131" spans="1:6" s="58" customFormat="1" ht="31.5">
      <c r="A131" s="10">
        <v>49</v>
      </c>
      <c r="B131" s="46" t="s">
        <v>69</v>
      </c>
      <c r="C131" s="50" t="s">
        <v>17</v>
      </c>
      <c r="D131" s="22">
        <v>43150</v>
      </c>
      <c r="E131" s="46" t="s">
        <v>68</v>
      </c>
      <c r="F131" s="63">
        <v>482.24</v>
      </c>
    </row>
    <row r="132" spans="1:6" s="58" customFormat="1" ht="31.5">
      <c r="A132" s="10">
        <v>50</v>
      </c>
      <c r="B132" s="50" t="s">
        <v>18</v>
      </c>
      <c r="C132" s="50" t="s">
        <v>17</v>
      </c>
      <c r="D132" s="26">
        <v>43030</v>
      </c>
      <c r="E132" s="50" t="s">
        <v>70</v>
      </c>
      <c r="F132" s="63">
        <v>1640.82</v>
      </c>
    </row>
    <row r="133" spans="1:6" s="58" customFormat="1" ht="31.5">
      <c r="A133" s="10">
        <v>51</v>
      </c>
      <c r="B133" s="46" t="s">
        <v>18</v>
      </c>
      <c r="C133" s="46" t="s">
        <v>17</v>
      </c>
      <c r="D133" s="22">
        <v>43037</v>
      </c>
      <c r="E133" s="46" t="s">
        <v>71</v>
      </c>
      <c r="F133" s="63">
        <v>2878.62</v>
      </c>
    </row>
    <row r="134" spans="1:6" s="58" customFormat="1" ht="31.5">
      <c r="A134" s="10">
        <v>52</v>
      </c>
      <c r="B134" s="46" t="s">
        <v>18</v>
      </c>
      <c r="C134" s="46" t="s">
        <v>17</v>
      </c>
      <c r="D134" s="22">
        <v>43037</v>
      </c>
      <c r="E134" s="46" t="s">
        <v>72</v>
      </c>
      <c r="F134" s="63">
        <v>714.57</v>
      </c>
    </row>
    <row r="135" spans="1:6" s="58" customFormat="1" ht="31.5">
      <c r="A135" s="10">
        <v>53</v>
      </c>
      <c r="B135" s="46" t="s">
        <v>2</v>
      </c>
      <c r="C135" s="46" t="s">
        <v>17</v>
      </c>
      <c r="D135" s="22">
        <v>43054</v>
      </c>
      <c r="E135" s="46" t="s">
        <v>73</v>
      </c>
      <c r="F135" s="63">
        <v>13845.3</v>
      </c>
    </row>
    <row r="136" spans="1:6" ht="16.5" thickBot="1">
      <c r="A136" s="70" t="s">
        <v>3</v>
      </c>
      <c r="B136" s="71"/>
      <c r="C136" s="71"/>
      <c r="D136" s="71"/>
      <c r="E136" s="71"/>
      <c r="F136" s="17">
        <f>SUM(F83:F135)</f>
        <v>235780.18999999997</v>
      </c>
    </row>
    <row r="137" spans="1:6" ht="15.75">
      <c r="A137" s="75">
        <v>2018</v>
      </c>
      <c r="B137" s="76"/>
      <c r="C137" s="76"/>
      <c r="D137" s="76"/>
      <c r="E137" s="76"/>
      <c r="F137" s="77"/>
    </row>
    <row r="138" spans="1:6" ht="16.5" customHeight="1">
      <c r="A138" s="10">
        <v>1</v>
      </c>
      <c r="B138" s="16" t="s">
        <v>11</v>
      </c>
      <c r="C138" s="15" t="s">
        <v>10</v>
      </c>
      <c r="D138" s="22">
        <v>43389</v>
      </c>
      <c r="E138" s="11" t="s">
        <v>12</v>
      </c>
      <c r="F138" s="43">
        <v>378</v>
      </c>
    </row>
    <row r="139" spans="1:6" ht="15.75">
      <c r="A139" s="10">
        <v>2</v>
      </c>
      <c r="B139" s="18" t="s">
        <v>11</v>
      </c>
      <c r="C139" s="11" t="s">
        <v>10</v>
      </c>
      <c r="D139" s="22">
        <v>43388</v>
      </c>
      <c r="E139" s="11" t="s">
        <v>12</v>
      </c>
      <c r="F139" s="43">
        <v>642</v>
      </c>
    </row>
    <row r="140" spans="1:6" ht="15.75">
      <c r="A140" s="10">
        <v>3</v>
      </c>
      <c r="B140" s="18" t="s">
        <v>11</v>
      </c>
      <c r="C140" s="11" t="s">
        <v>75</v>
      </c>
      <c r="D140" s="22">
        <v>43291</v>
      </c>
      <c r="E140" s="11" t="s">
        <v>0</v>
      </c>
      <c r="F140" s="43">
        <v>948</v>
      </c>
    </row>
    <row r="141" spans="1:6" ht="15.75">
      <c r="A141" s="10">
        <v>4</v>
      </c>
      <c r="B141" s="18" t="s">
        <v>11</v>
      </c>
      <c r="C141" s="11" t="s">
        <v>75</v>
      </c>
      <c r="D141" s="22">
        <v>43272</v>
      </c>
      <c r="E141" s="11" t="s">
        <v>0</v>
      </c>
      <c r="F141" s="43">
        <v>852</v>
      </c>
    </row>
    <row r="142" spans="1:6" ht="15.75">
      <c r="A142" s="10">
        <v>5</v>
      </c>
      <c r="B142" s="18" t="s">
        <v>11</v>
      </c>
      <c r="C142" s="11" t="s">
        <v>10</v>
      </c>
      <c r="D142" s="22">
        <v>43396</v>
      </c>
      <c r="E142" s="11" t="s">
        <v>12</v>
      </c>
      <c r="F142" s="43">
        <v>516</v>
      </c>
    </row>
    <row r="143" spans="1:6" ht="15.75">
      <c r="A143" s="10">
        <v>6</v>
      </c>
      <c r="B143" s="45" t="s">
        <v>11</v>
      </c>
      <c r="C143" s="46" t="s">
        <v>15</v>
      </c>
      <c r="D143" s="22">
        <v>43305</v>
      </c>
      <c r="E143" s="11" t="s">
        <v>0</v>
      </c>
      <c r="F143" s="43">
        <v>7500</v>
      </c>
    </row>
    <row r="144" spans="1:6" ht="15.75">
      <c r="A144" s="10">
        <v>7</v>
      </c>
      <c r="B144" s="45" t="s">
        <v>11</v>
      </c>
      <c r="C144" s="46" t="s">
        <v>15</v>
      </c>
      <c r="D144" s="22">
        <v>43296</v>
      </c>
      <c r="E144" s="11" t="s">
        <v>0</v>
      </c>
      <c r="F144" s="43">
        <v>350</v>
      </c>
    </row>
    <row r="145" spans="1:6" ht="31.5">
      <c r="A145" s="10">
        <v>8</v>
      </c>
      <c r="B145" s="15" t="s">
        <v>18</v>
      </c>
      <c r="C145" s="50" t="s">
        <v>25</v>
      </c>
      <c r="D145" s="62">
        <v>43322</v>
      </c>
      <c r="E145" s="52" t="s">
        <v>76</v>
      </c>
      <c r="F145" s="43">
        <v>1430.49</v>
      </c>
    </row>
    <row r="146" spans="1:6" ht="15.75">
      <c r="A146" s="10">
        <v>9</v>
      </c>
      <c r="B146" s="11" t="s">
        <v>11</v>
      </c>
      <c r="C146" s="46" t="s">
        <v>81</v>
      </c>
      <c r="D146" s="22">
        <v>43250</v>
      </c>
      <c r="E146" s="46" t="s">
        <v>12</v>
      </c>
      <c r="F146" s="63">
        <v>130</v>
      </c>
    </row>
    <row r="147" spans="1:6" ht="15.75">
      <c r="A147" s="10">
        <v>10</v>
      </c>
      <c r="B147" s="11" t="s">
        <v>11</v>
      </c>
      <c r="C147" s="11" t="s">
        <v>75</v>
      </c>
      <c r="D147" s="22">
        <v>43334</v>
      </c>
      <c r="E147" s="46" t="s">
        <v>38</v>
      </c>
      <c r="F147" s="63">
        <v>1850</v>
      </c>
    </row>
    <row r="148" spans="1:6" ht="15.75">
      <c r="A148" s="10">
        <v>11</v>
      </c>
      <c r="B148" s="11" t="s">
        <v>11</v>
      </c>
      <c r="C148" s="46" t="s">
        <v>81</v>
      </c>
      <c r="D148" s="22">
        <v>43361</v>
      </c>
      <c r="E148" s="46" t="s">
        <v>12</v>
      </c>
      <c r="F148" s="63">
        <v>163.29</v>
      </c>
    </row>
    <row r="149" spans="1:6" ht="15.75">
      <c r="A149" s="10">
        <v>12</v>
      </c>
      <c r="B149" s="11" t="s">
        <v>11</v>
      </c>
      <c r="C149" s="46" t="s">
        <v>0</v>
      </c>
      <c r="D149" s="22">
        <v>43288</v>
      </c>
      <c r="E149" s="46" t="s">
        <v>0</v>
      </c>
      <c r="F149" s="63">
        <v>1600</v>
      </c>
    </row>
    <row r="150" spans="1:6" ht="15.75">
      <c r="A150" s="10">
        <v>13</v>
      </c>
      <c r="B150" s="11" t="s">
        <v>11</v>
      </c>
      <c r="C150" s="46" t="s">
        <v>15</v>
      </c>
      <c r="D150" s="22">
        <v>43280</v>
      </c>
      <c r="E150" s="46" t="s">
        <v>79</v>
      </c>
      <c r="F150" s="63">
        <v>692.25</v>
      </c>
    </row>
    <row r="151" spans="1:6" ht="15.75">
      <c r="A151" s="10">
        <v>14</v>
      </c>
      <c r="B151" s="11" t="s">
        <v>11</v>
      </c>
      <c r="C151" s="46" t="s">
        <v>15</v>
      </c>
      <c r="D151" s="22">
        <v>43334</v>
      </c>
      <c r="E151" s="46" t="s">
        <v>80</v>
      </c>
      <c r="F151" s="63">
        <v>800</v>
      </c>
    </row>
    <row r="152" spans="1:6" ht="15.75">
      <c r="A152" s="10">
        <v>15</v>
      </c>
      <c r="B152" s="11" t="s">
        <v>11</v>
      </c>
      <c r="C152" s="46" t="s">
        <v>10</v>
      </c>
      <c r="D152" s="22">
        <v>43389</v>
      </c>
      <c r="E152" s="46" t="s">
        <v>12</v>
      </c>
      <c r="F152" s="63">
        <v>222.75</v>
      </c>
    </row>
    <row r="153" spans="1:6" ht="31.5">
      <c r="A153" s="10">
        <v>16</v>
      </c>
      <c r="B153" s="11" t="s">
        <v>11</v>
      </c>
      <c r="C153" s="46" t="s">
        <v>21</v>
      </c>
      <c r="D153" s="22">
        <v>43250</v>
      </c>
      <c r="E153" s="46" t="s">
        <v>22</v>
      </c>
      <c r="F153" s="63">
        <v>1600</v>
      </c>
    </row>
    <row r="154" spans="1:6" ht="15.75">
      <c r="A154" s="10">
        <v>17</v>
      </c>
      <c r="B154" s="11" t="s">
        <v>11</v>
      </c>
      <c r="C154" s="46" t="s">
        <v>10</v>
      </c>
      <c r="D154" s="22">
        <v>43250</v>
      </c>
      <c r="E154" s="46" t="s">
        <v>12</v>
      </c>
      <c r="F154" s="63">
        <v>100</v>
      </c>
    </row>
    <row r="155" spans="1:6" ht="15.75">
      <c r="A155" s="10">
        <v>18</v>
      </c>
      <c r="B155" s="11" t="s">
        <v>11</v>
      </c>
      <c r="C155" s="46" t="s">
        <v>10</v>
      </c>
      <c r="D155" s="22">
        <v>43241</v>
      </c>
      <c r="E155" s="46" t="s">
        <v>12</v>
      </c>
      <c r="F155" s="63">
        <v>36</v>
      </c>
    </row>
    <row r="156" spans="1:6" ht="15.75">
      <c r="A156" s="10">
        <v>19</v>
      </c>
      <c r="B156" s="11" t="s">
        <v>11</v>
      </c>
      <c r="C156" s="46" t="s">
        <v>10</v>
      </c>
      <c r="D156" s="22">
        <v>43384</v>
      </c>
      <c r="E156" s="46" t="s">
        <v>12</v>
      </c>
      <c r="F156" s="63">
        <v>357</v>
      </c>
    </row>
    <row r="157" spans="1:6" ht="15.75">
      <c r="A157" s="10">
        <v>20</v>
      </c>
      <c r="B157" s="11" t="s">
        <v>11</v>
      </c>
      <c r="C157" s="46" t="s">
        <v>10</v>
      </c>
      <c r="D157" s="22">
        <v>43389</v>
      </c>
      <c r="E157" s="46" t="s">
        <v>12</v>
      </c>
      <c r="F157" s="63">
        <v>357.12</v>
      </c>
    </row>
    <row r="158" spans="1:6" ht="31.5">
      <c r="A158" s="10">
        <v>21</v>
      </c>
      <c r="B158" s="11" t="s">
        <v>11</v>
      </c>
      <c r="C158" s="46" t="s">
        <v>21</v>
      </c>
      <c r="D158" s="22">
        <v>43350</v>
      </c>
      <c r="E158" s="46" t="s">
        <v>22</v>
      </c>
      <c r="F158" s="63">
        <v>2400</v>
      </c>
    </row>
    <row r="159" spans="1:6" ht="16.5" thickBot="1">
      <c r="A159" s="70" t="s">
        <v>3</v>
      </c>
      <c r="B159" s="71"/>
      <c r="C159" s="71"/>
      <c r="D159" s="71"/>
      <c r="E159" s="71"/>
      <c r="F159" s="17">
        <f>SUM(F138:F158)</f>
        <v>22924.899999999998</v>
      </c>
    </row>
    <row r="160" spans="1:5" ht="31.5" customHeight="1">
      <c r="A160" s="78" t="s">
        <v>32</v>
      </c>
      <c r="B160" s="78"/>
      <c r="C160" s="78"/>
      <c r="E160" s="28"/>
    </row>
    <row r="161" spans="2:5" ht="15.75" thickBot="1">
      <c r="B161" s="9"/>
      <c r="C161" s="28"/>
      <c r="D161" s="9"/>
      <c r="E161" s="9"/>
    </row>
    <row r="162" spans="2:6" ht="15.75">
      <c r="B162" s="29" t="s">
        <v>33</v>
      </c>
      <c r="C162" s="48">
        <v>2015</v>
      </c>
      <c r="D162" s="30">
        <v>2016</v>
      </c>
      <c r="E162" s="30">
        <v>2017</v>
      </c>
      <c r="F162" s="30">
        <v>2018</v>
      </c>
    </row>
    <row r="163" spans="2:6" ht="15.75">
      <c r="B163" s="31" t="s">
        <v>15</v>
      </c>
      <c r="C163" s="49">
        <v>11636.68</v>
      </c>
      <c r="D163" s="32">
        <v>12275.13</v>
      </c>
      <c r="E163" s="32">
        <f>F87+F96+F97+F104+F105+F111+F112+F114+F113+F119+F122+F126</f>
        <v>33065.920000000006</v>
      </c>
      <c r="F163" s="72">
        <f>F143+F144</f>
        <v>7850</v>
      </c>
    </row>
    <row r="164" spans="2:6" ht="15.75">
      <c r="B164" s="31" t="s">
        <v>21</v>
      </c>
      <c r="C164" s="49">
        <v>3921.49</v>
      </c>
      <c r="D164" s="32">
        <v>31698.749999999996</v>
      </c>
      <c r="E164" s="32">
        <f>F86+F98+F108</f>
        <v>12098.22</v>
      </c>
      <c r="F164" s="73"/>
    </row>
    <row r="165" spans="2:6" ht="15.75">
      <c r="B165" s="31" t="s">
        <v>34</v>
      </c>
      <c r="C165" s="49">
        <v>8672.64</v>
      </c>
      <c r="D165" s="32">
        <v>3233.59</v>
      </c>
      <c r="E165" s="32">
        <f>F91+F106+F107+F117+F118+F121+F129+F130+F131+F132+F133+F134+F135</f>
        <v>181892.41999999998</v>
      </c>
      <c r="F165" s="32">
        <f>F140+F141</f>
        <v>1800</v>
      </c>
    </row>
    <row r="166" spans="2:6" ht="15.75">
      <c r="B166" s="31" t="s">
        <v>10</v>
      </c>
      <c r="C166" s="49">
        <v>9569.31</v>
      </c>
      <c r="D166" s="32">
        <v>10199.409999999998</v>
      </c>
      <c r="E166" s="32">
        <f>F83+F84+F85+F88+F89+F92+F93+F94+F95+F99+F100+F101+F102+F103+F109+F110+F115+F120+F116+F123+F124+F125</f>
        <v>6721.7</v>
      </c>
      <c r="F166" s="32">
        <f>F138+F139+F142</f>
        <v>1536</v>
      </c>
    </row>
    <row r="167" spans="2:6" ht="15.75">
      <c r="B167" s="31" t="s">
        <v>23</v>
      </c>
      <c r="C167" s="49">
        <v>18602.89</v>
      </c>
      <c r="D167" s="32">
        <v>1533</v>
      </c>
      <c r="E167" s="32">
        <f>F127</f>
        <v>379</v>
      </c>
      <c r="F167" s="32">
        <v>0</v>
      </c>
    </row>
    <row r="168" spans="2:6" ht="15.75">
      <c r="B168" s="31" t="s">
        <v>35</v>
      </c>
      <c r="C168" s="49">
        <v>796</v>
      </c>
      <c r="D168" s="32">
        <v>0</v>
      </c>
      <c r="E168" s="49">
        <f>F128+F90</f>
        <v>1622.9299999999998</v>
      </c>
      <c r="F168" s="32">
        <f>F145</f>
        <v>1430.49</v>
      </c>
    </row>
    <row r="169" spans="2:6" ht="16.5" thickBot="1">
      <c r="B169" s="33" t="s">
        <v>3</v>
      </c>
      <c r="C169" s="34">
        <f>SUM(C163:C168)</f>
        <v>53199.009999999995</v>
      </c>
      <c r="D169" s="34">
        <f>SUM(D163:D168)</f>
        <v>58939.88</v>
      </c>
      <c r="E169" s="34">
        <f>SUM(E163:E168)</f>
        <v>235780.19</v>
      </c>
      <c r="F169" s="34">
        <f>SUM(F163:F168)+10308.41</f>
        <v>22924.9</v>
      </c>
    </row>
    <row r="170" spans="2:5" ht="15">
      <c r="B170" s="9"/>
      <c r="C170" s="28"/>
      <c r="D170" s="9"/>
      <c r="E170" s="9"/>
    </row>
    <row r="171" spans="2:5" ht="15">
      <c r="B171" s="9"/>
      <c r="C171" s="28"/>
      <c r="D171" s="9"/>
      <c r="E171" s="9"/>
    </row>
    <row r="172" spans="2:6" ht="15.75">
      <c r="B172" s="79" t="s">
        <v>36</v>
      </c>
      <c r="C172" s="79"/>
      <c r="D172" s="56" t="s">
        <v>74</v>
      </c>
      <c r="E172" s="67" t="s">
        <v>8</v>
      </c>
      <c r="F172" s="68"/>
    </row>
    <row r="173" spans="1:6" s="59" customFormat="1" ht="15.75" customHeight="1">
      <c r="A173" s="19"/>
      <c r="B173" s="60" t="s">
        <v>21</v>
      </c>
      <c r="C173" s="61">
        <v>2072</v>
      </c>
      <c r="D173" s="57">
        <v>2017</v>
      </c>
      <c r="E173" s="69" t="s">
        <v>62</v>
      </c>
      <c r="F173" s="69"/>
    </row>
    <row r="174" spans="1:6" s="1" customFormat="1" ht="31.5">
      <c r="A174" s="19"/>
      <c r="B174" s="50" t="s">
        <v>57</v>
      </c>
      <c r="C174" s="55">
        <v>372.94</v>
      </c>
      <c r="D174" s="57">
        <v>2017</v>
      </c>
      <c r="E174" s="69" t="s">
        <v>58</v>
      </c>
      <c r="F174" s="69"/>
    </row>
    <row r="175" spans="2:6" ht="15.75">
      <c r="B175" s="46" t="s">
        <v>0</v>
      </c>
      <c r="C175" s="55">
        <v>360.14</v>
      </c>
      <c r="D175" s="57">
        <v>2018</v>
      </c>
      <c r="E175" s="65" t="s">
        <v>0</v>
      </c>
      <c r="F175" s="66"/>
    </row>
    <row r="176" spans="2:6" ht="15.75">
      <c r="B176" s="46" t="s">
        <v>0</v>
      </c>
      <c r="C176" s="55">
        <v>84</v>
      </c>
      <c r="D176" s="57">
        <v>2018</v>
      </c>
      <c r="E176" s="65" t="s">
        <v>77</v>
      </c>
      <c r="F176" s="66"/>
    </row>
    <row r="177" spans="2:6" ht="15.75">
      <c r="B177" s="46" t="s">
        <v>0</v>
      </c>
      <c r="C177" s="55">
        <v>884</v>
      </c>
      <c r="D177" s="57">
        <v>2018</v>
      </c>
      <c r="E177" s="65" t="s">
        <v>77</v>
      </c>
      <c r="F177" s="66"/>
    </row>
    <row r="178" spans="2:6" ht="15.75">
      <c r="B178" s="46" t="s">
        <v>0</v>
      </c>
      <c r="C178" s="55">
        <v>1684</v>
      </c>
      <c r="D178" s="57">
        <v>2018</v>
      </c>
      <c r="E178" s="65" t="s">
        <v>77</v>
      </c>
      <c r="F178" s="66"/>
    </row>
    <row r="179" spans="2:6" ht="15.75">
      <c r="B179" s="46" t="s">
        <v>0</v>
      </c>
      <c r="C179" s="55">
        <v>614</v>
      </c>
      <c r="D179" s="57">
        <v>2018</v>
      </c>
      <c r="E179" s="65" t="s">
        <v>0</v>
      </c>
      <c r="F179" s="66"/>
    </row>
    <row r="180" spans="2:6" ht="15.75">
      <c r="B180" s="46" t="s">
        <v>0</v>
      </c>
      <c r="C180" s="55">
        <v>1054</v>
      </c>
      <c r="D180" s="57">
        <v>2018</v>
      </c>
      <c r="E180" s="65" t="s">
        <v>0</v>
      </c>
      <c r="F180" s="66"/>
    </row>
    <row r="181" spans="2:6" ht="15.75">
      <c r="B181" s="46" t="s">
        <v>0</v>
      </c>
      <c r="C181" s="55">
        <v>1353.65</v>
      </c>
      <c r="D181" s="57">
        <v>2018</v>
      </c>
      <c r="E181" s="65" t="s">
        <v>0</v>
      </c>
      <c r="F181" s="66"/>
    </row>
    <row r="182" spans="2:6" ht="15.75">
      <c r="B182" s="46" t="s">
        <v>0</v>
      </c>
      <c r="C182" s="55">
        <v>1341.76</v>
      </c>
      <c r="D182" s="57">
        <v>2018</v>
      </c>
      <c r="E182" s="65" t="s">
        <v>0</v>
      </c>
      <c r="F182" s="66"/>
    </row>
    <row r="183" spans="2:6" ht="15.75">
      <c r="B183" s="46" t="s">
        <v>0</v>
      </c>
      <c r="C183" s="55">
        <v>884</v>
      </c>
      <c r="D183" s="57">
        <v>2018</v>
      </c>
      <c r="E183" s="65" t="s">
        <v>0</v>
      </c>
      <c r="F183" s="66"/>
    </row>
    <row r="184" spans="2:6" ht="15.75">
      <c r="B184" s="46" t="s">
        <v>0</v>
      </c>
      <c r="C184" s="55">
        <v>1584</v>
      </c>
      <c r="D184" s="57">
        <v>2018</v>
      </c>
      <c r="E184" s="65" t="s">
        <v>77</v>
      </c>
      <c r="F184" s="66"/>
    </row>
    <row r="185" ht="15">
      <c r="C185" s="64"/>
    </row>
  </sheetData>
  <sheetProtection/>
  <mergeCells count="25">
    <mergeCell ref="A1:C1"/>
    <mergeCell ref="A42:E42"/>
    <mergeCell ref="A3:F3"/>
    <mergeCell ref="A160:C160"/>
    <mergeCell ref="B172:C172"/>
    <mergeCell ref="A43:F43"/>
    <mergeCell ref="A82:F82"/>
    <mergeCell ref="A137:F137"/>
    <mergeCell ref="A159:E159"/>
    <mergeCell ref="E184:F184"/>
    <mergeCell ref="A81:E81"/>
    <mergeCell ref="A136:E136"/>
    <mergeCell ref="F163:F164"/>
    <mergeCell ref="E179:F179"/>
    <mergeCell ref="E180:F180"/>
    <mergeCell ref="E181:F181"/>
    <mergeCell ref="E182:F182"/>
    <mergeCell ref="E183:F183"/>
    <mergeCell ref="E177:F177"/>
    <mergeCell ref="E178:F178"/>
    <mergeCell ref="E172:F172"/>
    <mergeCell ref="E174:F174"/>
    <mergeCell ref="E173:F173"/>
    <mergeCell ref="E175:F175"/>
    <mergeCell ref="E176:F1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rowBreaks count="3" manualBreakCount="3">
    <brk id="42" max="5" man="1"/>
    <brk id="81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jakub.kubat</cp:lastModifiedBy>
  <cp:lastPrinted>2018-11-26T08:02:55Z</cp:lastPrinted>
  <dcterms:created xsi:type="dcterms:W3CDTF">2004-04-21T13:58:08Z</dcterms:created>
  <dcterms:modified xsi:type="dcterms:W3CDTF">2019-01-07T08:15:12Z</dcterms:modified>
  <cp:category/>
  <cp:version/>
  <cp:contentType/>
  <cp:contentStatus/>
</cp:coreProperties>
</file>