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1A2EDB7-BF7E-4E2E-86EE-B3EA0E988D68}" xr6:coauthVersionLast="37" xr6:coauthVersionMax="37" xr10:uidLastSave="{00000000-0000-0000-0000-000000000000}"/>
  <bookViews>
    <workbookView xWindow="0" yWindow="0" windowWidth="23040" windowHeight="9210" activeTab="1" xr2:uid="{00000000-000D-0000-FFFF-FFFF00000000}"/>
  </bookViews>
  <sheets>
    <sheet name="spis" sheetId="1" r:id="rId1"/>
    <sheet name="T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75" i="2" l="1"/>
  <c r="A876" i="2" s="1"/>
  <c r="A877" i="2" s="1"/>
  <c r="A878" i="2" s="1"/>
  <c r="A879" i="2" s="1"/>
  <c r="A880" i="2" s="1"/>
  <c r="A881" i="2" s="1"/>
  <c r="A882" i="2" s="1"/>
  <c r="A883" i="2" s="1"/>
  <c r="A884" i="2" s="1"/>
  <c r="A874" i="2"/>
  <c r="A870" i="2"/>
  <c r="A869" i="2"/>
  <c r="A861" i="2"/>
  <c r="A862" i="2"/>
  <c r="A863" i="2"/>
  <c r="A864" i="2"/>
  <c r="A865" i="2" s="1"/>
  <c r="A866" i="2" s="1"/>
  <c r="A860" i="2"/>
  <c r="A844" i="2"/>
  <c r="A845" i="2"/>
  <c r="A846" i="2"/>
  <c r="A847" i="2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43" i="2"/>
  <c r="A832" i="2"/>
  <c r="A833" i="2"/>
  <c r="A834" i="2"/>
  <c r="A835" i="2"/>
  <c r="A836" i="2" s="1"/>
  <c r="A837" i="2" s="1"/>
  <c r="A838" i="2" s="1"/>
  <c r="A839" i="2" s="1"/>
  <c r="A831" i="2"/>
  <c r="A826" i="2"/>
  <c r="A827" i="2"/>
  <c r="A828" i="2"/>
  <c r="A825" i="2"/>
  <c r="A818" i="2"/>
  <c r="A819" i="2"/>
  <c r="A820" i="2" s="1"/>
  <c r="A821" i="2" s="1"/>
  <c r="A817" i="2"/>
  <c r="A811" i="2"/>
  <c r="A812" i="2"/>
  <c r="A813" i="2"/>
  <c r="A814" i="2"/>
  <c r="A810" i="2"/>
  <c r="A795" i="2"/>
  <c r="A796" i="2"/>
  <c r="A797" i="2"/>
  <c r="A798" i="2"/>
  <c r="A799" i="2" s="1"/>
  <c r="A800" i="2" s="1"/>
  <c r="A801" i="2" s="1"/>
  <c r="A802" i="2" s="1"/>
  <c r="A803" i="2" s="1"/>
  <c r="A804" i="2" s="1"/>
  <c r="A805" i="2" s="1"/>
  <c r="A806" i="2" s="1"/>
  <c r="A794" i="2"/>
  <c r="A791" i="2"/>
  <c r="A790" i="2"/>
  <c r="A785" i="2"/>
  <c r="A786" i="2"/>
  <c r="A787" i="2"/>
  <c r="A784" i="2"/>
  <c r="A779" i="2"/>
  <c r="A780" i="2"/>
  <c r="A781" i="2"/>
  <c r="A778" i="2"/>
  <c r="A768" i="2"/>
  <c r="A769" i="2"/>
  <c r="A770" i="2"/>
  <c r="A771" i="2"/>
  <c r="A772" i="2" s="1"/>
  <c r="A773" i="2" s="1"/>
  <c r="A767" i="2"/>
  <c r="A760" i="2"/>
  <c r="A761" i="2"/>
  <c r="A762" i="2"/>
  <c r="A763" i="2"/>
  <c r="A764" i="2" s="1"/>
  <c r="A759" i="2"/>
  <c r="A753" i="2"/>
  <c r="A754" i="2"/>
  <c r="A755" i="2"/>
  <c r="A756" i="2"/>
  <c r="A752" i="2"/>
  <c r="A745" i="2"/>
  <c r="A746" i="2"/>
  <c r="A747" i="2"/>
  <c r="A748" i="2"/>
  <c r="A749" i="2" s="1"/>
  <c r="A744" i="2"/>
  <c r="A732" i="2"/>
  <c r="A733" i="2"/>
  <c r="A734" i="2"/>
  <c r="A735" i="2"/>
  <c r="A736" i="2" s="1"/>
  <c r="A737" i="2" s="1"/>
  <c r="A738" i="2" s="1"/>
  <c r="A739" i="2" s="1"/>
  <c r="A740" i="2" s="1"/>
  <c r="A741" i="2" s="1"/>
  <c r="A731" i="2"/>
  <c r="A727" i="2"/>
  <c r="A726" i="2"/>
  <c r="A723" i="2"/>
  <c r="A722" i="2"/>
  <c r="A700" i="2"/>
  <c r="A701" i="2"/>
  <c r="A702" i="2"/>
  <c r="A703" i="2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699" i="2"/>
  <c r="A655" i="2"/>
  <c r="A656" i="2"/>
  <c r="A657" i="2"/>
  <c r="A658" i="2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54" i="2"/>
  <c r="A649" i="2"/>
  <c r="A650" i="2"/>
  <c r="A648" i="2"/>
  <c r="A637" i="2"/>
  <c r="A638" i="2"/>
  <c r="A639" i="2"/>
  <c r="A640" i="2"/>
  <c r="A641" i="2" s="1"/>
  <c r="A642" i="2" s="1"/>
  <c r="A643" i="2" s="1"/>
  <c r="A644" i="2" s="1"/>
  <c r="A645" i="2" s="1"/>
  <c r="A636" i="2"/>
  <c r="A624" i="2"/>
  <c r="A625" i="2"/>
  <c r="A626" i="2"/>
  <c r="A627" i="2"/>
  <c r="A628" i="2" s="1"/>
  <c r="A629" i="2" s="1"/>
  <c r="A630" i="2" s="1"/>
  <c r="A631" i="2" s="1"/>
  <c r="A632" i="2" s="1"/>
  <c r="A633" i="2" s="1"/>
  <c r="A623" i="2"/>
  <c r="A614" i="2" l="1"/>
  <c r="A615" i="2" s="1"/>
  <c r="A616" i="2" s="1"/>
  <c r="A617" i="2" s="1"/>
  <c r="A601" i="2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559" i="2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32" i="2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09" i="2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486" i="2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481" i="2"/>
  <c r="A482" i="2" s="1"/>
  <c r="A483" i="2" s="1"/>
  <c r="A476" i="2"/>
  <c r="A477" i="2" s="1"/>
  <c r="A465" i="2"/>
  <c r="A466" i="2" s="1"/>
  <c r="A467" i="2" s="1"/>
  <c r="A468" i="2" s="1"/>
  <c r="A469" i="2" s="1"/>
  <c r="A470" i="2" s="1"/>
  <c r="A471" i="2" s="1"/>
  <c r="A472" i="2" s="1"/>
  <c r="A473" i="2" s="1"/>
  <c r="A445" i="2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38" i="2"/>
  <c r="A439" i="2" s="1"/>
  <c r="A432" i="2"/>
  <c r="A433" i="2" s="1"/>
  <c r="A434" i="2" s="1"/>
  <c r="A435" i="2" s="1"/>
  <c r="A423" i="2"/>
  <c r="A424" i="2" s="1"/>
  <c r="A425" i="2" s="1"/>
  <c r="A426" i="2" s="1"/>
  <c r="A427" i="2" s="1"/>
  <c r="A428" i="2" s="1"/>
  <c r="A429" i="2" s="1"/>
  <c r="A415" i="2"/>
  <c r="A416" i="2" s="1"/>
  <c r="A417" i="2" s="1"/>
  <c r="A418" i="2" s="1"/>
  <c r="A419" i="2" s="1"/>
  <c r="A420" i="2" s="1"/>
  <c r="A405" i="2"/>
  <c r="A406" i="2" s="1"/>
  <c r="A407" i="2" s="1"/>
  <c r="A408" i="2" s="1"/>
  <c r="A409" i="2" s="1"/>
  <c r="A410" i="2" s="1"/>
  <c r="A411" i="2" s="1"/>
  <c r="A412" i="2" s="1"/>
  <c r="A398" i="2"/>
  <c r="A399" i="2" s="1"/>
  <c r="A400" i="2" s="1"/>
  <c r="A401" i="2" s="1"/>
  <c r="A402" i="2" s="1"/>
  <c r="A389" i="2"/>
  <c r="A390" i="2" s="1"/>
  <c r="A391" i="2" s="1"/>
  <c r="A392" i="2" s="1"/>
  <c r="A393" i="2" s="1"/>
  <c r="A394" i="2" s="1"/>
  <c r="A395" i="2" s="1"/>
  <c r="A380" i="2"/>
  <c r="A381" i="2" s="1"/>
  <c r="A382" i="2" s="1"/>
  <c r="A383" i="2" s="1"/>
  <c r="A384" i="2" s="1"/>
  <c r="A385" i="2" s="1"/>
  <c r="A386" i="2" s="1"/>
  <c r="A371" i="2"/>
  <c r="A372" i="2" s="1"/>
  <c r="A373" i="2" s="1"/>
  <c r="A374" i="2" s="1"/>
  <c r="A375" i="2" s="1"/>
  <c r="A376" i="2" s="1"/>
  <c r="A377" i="2" s="1"/>
  <c r="A363" i="2"/>
  <c r="A364" i="2" s="1"/>
  <c r="A365" i="2" s="1"/>
  <c r="A366" i="2" s="1"/>
  <c r="A367" i="2" s="1"/>
  <c r="A368" i="2" s="1"/>
  <c r="A354" i="2"/>
  <c r="A355" i="2" s="1"/>
  <c r="A356" i="2" s="1"/>
  <c r="A357" i="2" s="1"/>
  <c r="A358" i="2" s="1"/>
  <c r="A359" i="2" s="1"/>
  <c r="A360" i="2" s="1"/>
  <c r="A343" i="2"/>
  <c r="A344" i="2" s="1"/>
  <c r="A345" i="2" s="1"/>
  <c r="A346" i="2" s="1"/>
  <c r="A347" i="2" s="1"/>
  <c r="A348" i="2" s="1"/>
  <c r="A349" i="2" s="1"/>
  <c r="A350" i="2" s="1"/>
  <c r="A351" i="2" s="1"/>
  <c r="A334" i="2"/>
  <c r="A335" i="2" s="1"/>
  <c r="A336" i="2" s="1"/>
  <c r="A337" i="2" s="1"/>
  <c r="A338" i="2" s="1"/>
  <c r="A286" i="2" l="1"/>
  <c r="A287" i="2" s="1"/>
  <c r="A288" i="2" s="1"/>
  <c r="A289" i="2" s="1"/>
  <c r="A290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10" i="2" s="1"/>
  <c r="A311" i="2" s="1"/>
  <c r="A312" i="2" s="1"/>
  <c r="A313" i="2" s="1"/>
  <c r="A314" i="2" s="1"/>
  <c r="A315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251" i="2"/>
  <c r="A252" i="2" s="1"/>
  <c r="A253" i="2" s="1"/>
  <c r="A254" i="2" s="1"/>
  <c r="A255" i="2" s="1"/>
  <c r="A256" i="2" s="1"/>
  <c r="A257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7" i="2" s="1"/>
  <c r="A278" i="2" s="1"/>
  <c r="A279" i="2" s="1"/>
  <c r="A280" i="2" s="1"/>
  <c r="A281" i="2" s="1"/>
  <c r="A282" i="2" s="1"/>
  <c r="A283" i="2" s="1"/>
  <c r="A193" i="2"/>
  <c r="A194" i="2" s="1"/>
  <c r="A195" i="2" s="1"/>
  <c r="A196" i="2" s="1"/>
  <c r="A197" i="2" s="1"/>
  <c r="A200" i="2" s="1"/>
  <c r="A201" i="2" s="1"/>
  <c r="A202" i="2" s="1"/>
  <c r="A203" i="2" s="1"/>
  <c r="A204" i="2" s="1"/>
  <c r="A205" i="2" s="1"/>
  <c r="A208" i="2" s="1"/>
  <c r="A209" i="2" s="1"/>
  <c r="A210" i="2" s="1"/>
  <c r="A211" i="2" s="1"/>
  <c r="A212" i="2" s="1"/>
  <c r="A213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30" i="2" s="1"/>
  <c r="A231" i="2" s="1"/>
  <c r="A232" i="2" s="1"/>
  <c r="A233" i="2" s="1"/>
  <c r="A234" i="2" s="1"/>
  <c r="A235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182" i="2"/>
  <c r="A183" i="2" s="1"/>
  <c r="A184" i="2" s="1"/>
  <c r="A185" i="2" s="1"/>
  <c r="A186" i="2" s="1"/>
  <c r="A187" i="2" s="1"/>
  <c r="A188" i="2" s="1"/>
  <c r="A189" i="2" s="1"/>
  <c r="A190" i="2" s="1"/>
  <c r="A155" i="2"/>
  <c r="A156" i="2" s="1"/>
  <c r="A159" i="2" s="1"/>
  <c r="A160" i="2" s="1"/>
  <c r="A161" i="2" s="1"/>
  <c r="A162" i="2" s="1"/>
  <c r="A163" i="2" s="1"/>
  <c r="A166" i="2" s="1"/>
  <c r="A167" i="2" s="1"/>
  <c r="A168" i="2" s="1"/>
  <c r="A169" i="2" s="1"/>
  <c r="A170" i="2" s="1"/>
  <c r="A171" i="2" s="1"/>
  <c r="A174" i="2" s="1"/>
  <c r="A175" i="2" s="1"/>
  <c r="A176" i="2" s="1"/>
  <c r="A177" i="2" s="1"/>
  <c r="A178" i="2" s="1"/>
  <c r="A179" i="2" s="1"/>
  <c r="A126" i="2"/>
  <c r="A127" i="2" s="1"/>
  <c r="A128" i="2" s="1"/>
  <c r="A129" i="2" s="1"/>
  <c r="A130" i="2" s="1"/>
  <c r="A131" i="2" s="1"/>
  <c r="A136" i="2" s="1"/>
  <c r="A137" i="2" s="1"/>
  <c r="A138" i="2" s="1"/>
  <c r="A139" i="2" s="1"/>
  <c r="A140" i="2" s="1"/>
  <c r="A141" i="2" s="1"/>
  <c r="A144" i="2" s="1"/>
  <c r="A145" i="2" s="1"/>
  <c r="A146" i="2" s="1"/>
  <c r="A147" i="2" s="1"/>
  <c r="A148" i="2" s="1"/>
  <c r="A149" i="2" s="1"/>
  <c r="A150" i="2" s="1"/>
  <c r="A151" i="2" s="1"/>
  <c r="A152" i="2" s="1"/>
  <c r="A117" i="2"/>
  <c r="A118" i="2" s="1"/>
  <c r="A75" i="2"/>
  <c r="A76" i="2" s="1"/>
  <c r="A77" i="2" s="1"/>
  <c r="A78" i="2" s="1"/>
  <c r="A79" i="2" s="1"/>
  <c r="A80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60" i="2"/>
  <c r="A61" i="2" s="1"/>
  <c r="A62" i="2" s="1"/>
  <c r="A63" i="2" s="1"/>
  <c r="A64" i="2" s="1"/>
  <c r="A65" i="2" s="1"/>
  <c r="A68" i="2" s="1"/>
  <c r="A69" i="2" s="1"/>
  <c r="A70" i="2" s="1"/>
  <c r="A71" i="2" s="1"/>
  <c r="A72" i="2" s="1"/>
  <c r="A52" i="2"/>
  <c r="A53" i="2" s="1"/>
  <c r="A54" i="2" s="1"/>
  <c r="A55" i="2" s="1"/>
  <c r="A56" i="2" s="1"/>
  <c r="A57" i="2" s="1"/>
  <c r="A34" i="2"/>
  <c r="A35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30" i="2"/>
  <c r="A31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C71" i="1" l="1"/>
  <c r="C95" i="1"/>
  <c r="C96" i="1" l="1"/>
</calcChain>
</file>

<file path=xl/sharedStrings.xml><?xml version="1.0" encoding="utf-8"?>
<sst xmlns="http://schemas.openxmlformats.org/spreadsheetml/2006/main" count="2479" uniqueCount="629">
  <si>
    <t>L.p.</t>
  </si>
  <si>
    <t>Pozycja</t>
  </si>
  <si>
    <t>I.</t>
  </si>
  <si>
    <t>ETAP I</t>
  </si>
  <si>
    <t>1.</t>
  </si>
  <si>
    <t>1.1</t>
  </si>
  <si>
    <t>Roboty przygotowawcze i rozbiórkowe</t>
  </si>
  <si>
    <t>BRANŻA DROGOWA</t>
  </si>
  <si>
    <t>1.2</t>
  </si>
  <si>
    <t>Roboty ziemne</t>
  </si>
  <si>
    <t>1.3</t>
  </si>
  <si>
    <t>Ograniczniki nawierzchni</t>
  </si>
  <si>
    <t>1.4</t>
  </si>
  <si>
    <t>Wykonanie podbudowy i nawierzchni</t>
  </si>
  <si>
    <t>1.5</t>
  </si>
  <si>
    <t>Roboty dodatkowe</t>
  </si>
  <si>
    <t>2.</t>
  </si>
  <si>
    <t>BRANŻA DROGOWA - ETAP CUM</t>
  </si>
  <si>
    <t>2.1</t>
  </si>
  <si>
    <t>2.2</t>
  </si>
  <si>
    <t>3.</t>
  </si>
  <si>
    <t>3.1</t>
  </si>
  <si>
    <t>3.2</t>
  </si>
  <si>
    <t>3.3</t>
  </si>
  <si>
    <t>3.4</t>
  </si>
  <si>
    <t>BRANŻA DROGOWA - ETAP PORT</t>
  </si>
  <si>
    <t>4.</t>
  </si>
  <si>
    <t>BRANŻA SANITARNA</t>
  </si>
  <si>
    <t>4.1</t>
  </si>
  <si>
    <t>4.1.1</t>
  </si>
  <si>
    <t>Roboty montażowe</t>
  </si>
  <si>
    <t>4.1.2</t>
  </si>
  <si>
    <t>4.2</t>
  </si>
  <si>
    <t>4.2.1</t>
  </si>
  <si>
    <t>Sieć kanalizacji sanitarnej</t>
  </si>
  <si>
    <t>4.2.1.1</t>
  </si>
  <si>
    <t>4.2.1.2</t>
  </si>
  <si>
    <t>4.2.2</t>
  </si>
  <si>
    <t>Przyłącza kanalizacji sanitarnej</t>
  </si>
  <si>
    <t>4.2.2.1</t>
  </si>
  <si>
    <t>4.2.2.2</t>
  </si>
  <si>
    <t>WODOCIĄG</t>
  </si>
  <si>
    <t>KANALIZACJA SANITARNA</t>
  </si>
  <si>
    <t>4.2.3</t>
  </si>
  <si>
    <t>Wymiana istniejącego kanału kanalizacji sanitarnej na odc. KS1-KS1.2</t>
  </si>
  <si>
    <t>4.2.3.1</t>
  </si>
  <si>
    <t>4.2.3.2</t>
  </si>
  <si>
    <t>4.3</t>
  </si>
  <si>
    <t>KANALIZACJA DESZCZOWA</t>
  </si>
  <si>
    <t>4.3.1</t>
  </si>
  <si>
    <t>Sieć kanalizacji deszczowej</t>
  </si>
  <si>
    <t>4.3.1.1</t>
  </si>
  <si>
    <t>4.3.1.2</t>
  </si>
  <si>
    <t>5.</t>
  </si>
  <si>
    <t>BRANŻA ELEKTRYCZNA I TELETECHNICZNA</t>
  </si>
  <si>
    <t>5.1</t>
  </si>
  <si>
    <t>Usunięcie kolizji</t>
  </si>
  <si>
    <t>5.1.1</t>
  </si>
  <si>
    <t>Kolizja 1.1</t>
  </si>
  <si>
    <t>5.1.2</t>
  </si>
  <si>
    <t>Kolizja 1.2</t>
  </si>
  <si>
    <t>5.1.3</t>
  </si>
  <si>
    <t>Kolizja 2.1</t>
  </si>
  <si>
    <t>5.1.4</t>
  </si>
  <si>
    <t>Kolizja 2.2</t>
  </si>
  <si>
    <t>5.1.5</t>
  </si>
  <si>
    <t>Kolizja 2.3</t>
  </si>
  <si>
    <t>5.1.6</t>
  </si>
  <si>
    <t>Kolizja 2.4</t>
  </si>
  <si>
    <t>5.1.7</t>
  </si>
  <si>
    <t>Kolizja 2.5</t>
  </si>
  <si>
    <t>5.1.8</t>
  </si>
  <si>
    <t>Kolizja 2.6</t>
  </si>
  <si>
    <t>5.1.9</t>
  </si>
  <si>
    <t>Kolizja 2.7</t>
  </si>
  <si>
    <t>5.1.10</t>
  </si>
  <si>
    <t>Kolizja 3.1</t>
  </si>
  <si>
    <t>5.1.11</t>
  </si>
  <si>
    <t>Kolizja 4.1</t>
  </si>
  <si>
    <t>5.1.12</t>
  </si>
  <si>
    <t>Kolizja 4.2</t>
  </si>
  <si>
    <t>5.1.13</t>
  </si>
  <si>
    <t>Kolizja 4.3</t>
  </si>
  <si>
    <t>5.1.14</t>
  </si>
  <si>
    <t>Czynne kable miedziane</t>
  </si>
  <si>
    <t>5.2</t>
  </si>
  <si>
    <t>Oświetlenie</t>
  </si>
  <si>
    <t>5.2.1</t>
  </si>
  <si>
    <t>Demontaż</t>
  </si>
  <si>
    <t>5.2.2</t>
  </si>
  <si>
    <t>Oświetlenie zewnętrzne</t>
  </si>
  <si>
    <t>5.2.3</t>
  </si>
  <si>
    <t>Kanalizacja telekomunikacyjna</t>
  </si>
  <si>
    <t>5.2.4</t>
  </si>
  <si>
    <t>Czynności dodatkowe</t>
  </si>
  <si>
    <t>6.</t>
  </si>
  <si>
    <t>ROZBIÓRKI</t>
  </si>
  <si>
    <t>6.1</t>
  </si>
  <si>
    <t>Mur ogrodzenie</t>
  </si>
  <si>
    <t>6.2</t>
  </si>
  <si>
    <t>Budynek nr 1</t>
  </si>
  <si>
    <t>6.3</t>
  </si>
  <si>
    <t>Budynek nr 2</t>
  </si>
  <si>
    <t>6.4</t>
  </si>
  <si>
    <t>Budynek nr 4</t>
  </si>
  <si>
    <t>6.5</t>
  </si>
  <si>
    <t>Budynek nr 3</t>
  </si>
  <si>
    <t>6.6</t>
  </si>
  <si>
    <t>Budynek nr 5</t>
  </si>
  <si>
    <t>6.7</t>
  </si>
  <si>
    <t>Budynek nr 6</t>
  </si>
  <si>
    <t>6.8</t>
  </si>
  <si>
    <t>Budynek nr 7</t>
  </si>
  <si>
    <t>6.9</t>
  </si>
  <si>
    <t>Fundament nr 1</t>
  </si>
  <si>
    <t>ETAP II</t>
  </si>
  <si>
    <t>II.</t>
  </si>
  <si>
    <t>Wartość netto [zł]</t>
  </si>
  <si>
    <t>7.</t>
  </si>
  <si>
    <t>7.1</t>
  </si>
  <si>
    <t>7.2</t>
  </si>
  <si>
    <t>7.3</t>
  </si>
  <si>
    <t>7.4</t>
  </si>
  <si>
    <t>7.5</t>
  </si>
  <si>
    <t>8.</t>
  </si>
  <si>
    <t>8.1</t>
  </si>
  <si>
    <t>8.1.1</t>
  </si>
  <si>
    <t>8.1.2</t>
  </si>
  <si>
    <t>8.2</t>
  </si>
  <si>
    <t>8.2.1</t>
  </si>
  <si>
    <t>Sieć wodociągowa - roboty ziemne</t>
  </si>
  <si>
    <t>Sieć wodociągowa - roboty montażowe</t>
  </si>
  <si>
    <t>Sieć kanalizacji sanitarnej - roboty ziemne</t>
  </si>
  <si>
    <t>8.2.2</t>
  </si>
  <si>
    <t>Sieć kanalizacji sanitarnej - roboty montażowe</t>
  </si>
  <si>
    <t>8.3</t>
  </si>
  <si>
    <t>8.3.1</t>
  </si>
  <si>
    <t>Sieć kanalizacji deszczowej - roboty ziemne</t>
  </si>
  <si>
    <t>8.3.2</t>
  </si>
  <si>
    <t>Sieć kanalizacji deszczowej - roboty montażowe</t>
  </si>
  <si>
    <t>9.</t>
  </si>
  <si>
    <t>9.1</t>
  </si>
  <si>
    <t>9.2</t>
  </si>
  <si>
    <t>9.3</t>
  </si>
  <si>
    <t>10.</t>
  </si>
  <si>
    <t>10.1</t>
  </si>
  <si>
    <t>Budynek nr 8</t>
  </si>
  <si>
    <t>razem ETAP I:</t>
  </si>
  <si>
    <t>razem ETAP II:</t>
  </si>
  <si>
    <t>razem ETAP I i II:</t>
  </si>
  <si>
    <t>Zadanie: "Rewitalizacja powojskowych terenów w celu utworzenia 
centrum "Mulnik" w Świnoujściu"</t>
  </si>
  <si>
    <t>4.1.3</t>
  </si>
  <si>
    <t>Przyłącza wodociągowe - roboty ziemne</t>
  </si>
  <si>
    <t>Przyłącza wodociągowe - roboty montażowe</t>
  </si>
  <si>
    <t>4.1.4</t>
  </si>
  <si>
    <t>Tabela elementów rozliczeniowych</t>
  </si>
  <si>
    <t>Załącznik nr 2.2 do SIWZ</t>
  </si>
  <si>
    <t>Lp.</t>
  </si>
  <si>
    <t>Nr spec. techn.</t>
  </si>
  <si>
    <t>Opis i wyliczenia</t>
  </si>
  <si>
    <t>j.m.</t>
  </si>
  <si>
    <t>Ilość</t>
  </si>
  <si>
    <t>Cena jednostkowa [zł]</t>
  </si>
  <si>
    <t>Wartość [zł]</t>
  </si>
  <si>
    <t>1</t>
  </si>
  <si>
    <t>2</t>
  </si>
  <si>
    <t>3</t>
  </si>
  <si>
    <t>4</t>
  </si>
  <si>
    <t>5</t>
  </si>
  <si>
    <t>6</t>
  </si>
  <si>
    <t>7</t>
  </si>
  <si>
    <t>ETAP I (zakres Gminy)</t>
  </si>
  <si>
    <t>ROBOTY PRZYGOTOWAWCZE I ROZBIÓRKOWE</t>
  </si>
  <si>
    <t>D-01.01.01</t>
  </si>
  <si>
    <t>Wytyczenie dróg</t>
  </si>
  <si>
    <t>km</t>
  </si>
  <si>
    <t>D-01.02.04</t>
  </si>
  <si>
    <t>Rozbiórka nawierzchni bitumicznej z podbudową z wywozem gruzu w
miejsce wybrane przez Wykonawcę spełniające wymagania przepisów o gospodarce
odpadami</t>
  </si>
  <si>
    <t>m2</t>
  </si>
  <si>
    <t>Rozbiórka nawierzchni z płyt drogowych żelbetowych z wywozem gruzu
w miejsce wybrane przez Wykonawcę spełniające wymagania przepisów o gospodarce
odpadami</t>
  </si>
  <si>
    <t>Obsługa saperska</t>
  </si>
  <si>
    <t>ha</t>
  </si>
  <si>
    <t>D-01.00.00</t>
  </si>
  <si>
    <t>Ścinanie drzew z karczowaniem pni o średnicy 10-15cm z wypełnieniem
dołów pospółką</t>
  </si>
  <si>
    <t>szt</t>
  </si>
  <si>
    <t>Ścinanie drzew z karczowaniem pni o średnicy 16-25cm z wypełnieniem
dołów pospółką</t>
  </si>
  <si>
    <t>Ścinanie drzew z karczowaniem pni o średnicy 26-35cm z wypełnieniem
dołów pospółką</t>
  </si>
  <si>
    <t>Ścinanie drzew z karczowaniem pni o średnicy 36-45cm z wypełnieniem
dołów pospółką</t>
  </si>
  <si>
    <t>Ścinanie drzew z karczowaniem pni o średnicy 46-55cm z wypełnieniem
dołów pospółką</t>
  </si>
  <si>
    <t>Ścinanie drzew z karczowaniem pni o średnicy 56-65cm z wypełnieniem
dołów pospółką</t>
  </si>
  <si>
    <t>Wywożenie dłużyc w miejsce wybrane przez Wykonawcę spełniające
wymagania przepisów o gospodarce odpadami</t>
  </si>
  <si>
    <t>mp</t>
  </si>
  <si>
    <t>Wywożenie karpiny w miejsce wybrane przez Wykonawcę spełniające
wymagania przepisów o gospodarce odpadami</t>
  </si>
  <si>
    <t>Wywożenie gałęzi w miejsce wybrane przez Wykonawcę spełniające
wymagania przepisów o gospodarce odpadami</t>
  </si>
  <si>
    <t>Wywożenie korzeni i pni o średnicy 10-15cm w miejsce wybrane przez
Wykonawcę spełniające wymagania przepisów o gospodarce odpadami</t>
  </si>
  <si>
    <t>Wywożenie korzeni i pni o średnicy 16-25cm w miejsce wybrane przez
Wykonawcę spełniające wymagania przepisów o gospodarce odpadami</t>
  </si>
  <si>
    <t>Wywożenie korzeni i pni o średnicy 26-35cm w miejsce wybrane przez
Wykonawcę spełniające wymagania przepisów o gospodarce odpadami</t>
  </si>
  <si>
    <t>Wywożenie korzeni i pni o średnicy 36-45cm w miejsce wybrane przez
Wykonawcę spełniające wymagania przepisów o gospodarce odpadami</t>
  </si>
  <si>
    <t>Wywożenie korzeni i pni o średnicy 46-55cm w miejsce wybrane przez
Wykonawcę spełniające wymagania przepisów o gospodarce odpadami</t>
  </si>
  <si>
    <t>Wywożenie korzeni i pni o średnicy 56-65cm w miejsce wybrane przez
Wykonawcę spełniające wymagania przepisów o gospodarce odpadami</t>
  </si>
  <si>
    <t>D-01.00.01</t>
  </si>
  <si>
    <t>D-01.00.02</t>
  </si>
  <si>
    <t>D-01.00.03</t>
  </si>
  <si>
    <t>D-01.00.04</t>
  </si>
  <si>
    <t>ROBOTY ZIEMNE</t>
  </si>
  <si>
    <t>D-02.00.01</t>
  </si>
  <si>
    <t>m3</t>
  </si>
  <si>
    <t>Wykonanie wykopów z wywozem urobku na teren CUM</t>
  </si>
  <si>
    <t>D-02.03.01</t>
  </si>
  <si>
    <t>Wykonanie nasypów nośnych z pospółki z zagęszczeniem</t>
  </si>
  <si>
    <t>OGRANICZNIKI NAWIERZCHNI</t>
  </si>
  <si>
    <t>D-08.01.01b</t>
  </si>
  <si>
    <t>m</t>
  </si>
  <si>
    <t>D-08.03.01</t>
  </si>
  <si>
    <t>WYKONANIE PODBUDOWY I NAWIERZCHNI</t>
  </si>
  <si>
    <t>Wykonanie konstrukcji nawierzchni jezdni głównej</t>
  </si>
  <si>
    <t>D-04.01.01</t>
  </si>
  <si>
    <t>D-02.03.01c</t>
  </si>
  <si>
    <t>Wbudowanie geotkaniny propylenowej o wytrzymałości 30/30 kN/m</t>
  </si>
  <si>
    <t>D-04.04.02</t>
  </si>
  <si>
    <t>D-04.05.01a</t>
  </si>
  <si>
    <t>D-04.03.01a</t>
  </si>
  <si>
    <t>D-04.07.01a</t>
  </si>
  <si>
    <t>D-05.03.05b</t>
  </si>
  <si>
    <t>D-05.03.13a</t>
  </si>
  <si>
    <t>D-05.03.23a</t>
  </si>
  <si>
    <t>Wykonanie konstrukcji nawierzchni zatok autobusowych</t>
  </si>
  <si>
    <t>D-04.06.01</t>
  </si>
  <si>
    <t>D-05.03.01</t>
  </si>
  <si>
    <t>Wykonanie konstrukcji nawierzchni chodników</t>
  </si>
  <si>
    <t>Wykonanie konstrukcji nawierzchni ścieżek rowerowych</t>
  </si>
  <si>
    <t>ROBOTY DODATKOWE</t>
  </si>
  <si>
    <t>D-00.00.00</t>
  </si>
  <si>
    <t>Regulacja pionowa włazów kanałowych</t>
  </si>
  <si>
    <t>Regulacja pionowa studzienek telefonicznych</t>
  </si>
  <si>
    <t>Regulacja skrzynek wodociągowych</t>
  </si>
  <si>
    <t>D-09.01.01</t>
  </si>
  <si>
    <t>Wykonanie trawników siewem z nawożeniem</t>
  </si>
  <si>
    <t>D-07.02.01</t>
  </si>
  <si>
    <t>Montaż słupków z rur stalowych do pionowych znaków drogowych</t>
  </si>
  <si>
    <t>Montaż pionowych znaków nowych</t>
  </si>
  <si>
    <t>Montaż azyli dla pieszych z mas chemoutwardzalnych</t>
  </si>
  <si>
    <t>Montaż zapory U-20b</t>
  </si>
  <si>
    <t>D-07.01.01</t>
  </si>
  <si>
    <t>Wykonanie oznakowania chemoutwardzalnego grubowarstwowego</t>
  </si>
  <si>
    <t>Ścinanie drzew z karczowaniem pni o średnicy 10-15cm z wypełnieniem dołów pospółką</t>
  </si>
  <si>
    <t>Ścinanie drzew z karczowaniem pni o średnicy 16-25cm z wypełnieniem dołów pospółką</t>
  </si>
  <si>
    <t>Ścinanie drzew z karczowaniem pni o średnicy 26-35cm z wypełnieniem dołów pospółką</t>
  </si>
  <si>
    <t>Ścinanie drzew z karczowaniem pni o średnicy 36-45cm z wypełnieniem dołów pospółką</t>
  </si>
  <si>
    <t>Ścinanie drzew z karczowaniem pni o średnicy 46-55cm z wypełnieniem dołów pospółką</t>
  </si>
  <si>
    <t>Ścinanie drzew z karczowaniem pni o średnicy 56-65cm z wypełnieniem dołów pospółką</t>
  </si>
  <si>
    <t>Wykonanie wykopów z wbudowaniem w nasyp z transportem w obrębie budowy</t>
  </si>
  <si>
    <t>Rozbiórka nawierzchni z płyt drogowych żelbetowych z wywozem gruzu w miejsce wybrane przez Wykonawcę
spełniające wymagania przepisów o gospodarce odpadami</t>
  </si>
  <si>
    <t>Wbudowanie krawężników betonowych 15x30cm ulicznych na podsypce cementowo-piaskowej z wykonaniem
ławy betonowej C12/15 z oporem o F=0,06m2</t>
  </si>
  <si>
    <t>Wykonanie konstrukcji nawierzchni jezdni drogi na działce nr 213/49</t>
  </si>
  <si>
    <t>Profilowanie i zagęszczanie mechaniczne podłoża pod warstwy konstrukcyjne nawierzchni</t>
  </si>
  <si>
    <t>Wbudowanie georusztu trójosiowego polimerowego o sztywnych węzłach</t>
  </si>
  <si>
    <t>Wbudowanie warstwy podbudowy pomocniczej z kruszywa łamanego stabilizowanego mechanicznie 0/31,5,
grubość warstwy po zagęszczeniu 20cm</t>
  </si>
  <si>
    <t>Wbudowanie warstwy ścieralnej z kostki betonowej grubości 8cm na podsypce cementowo-piaskowej grubości
3cm</t>
  </si>
  <si>
    <t>Roboty pomiarowe przy liniowych robotach ziemnych - trasa dróg w terenie równinnym</t>
  </si>
  <si>
    <t>Roboty ziemne w gruncie kategorii III wykonywane koparkami przedsiębiernymi o pojemności łyżki 0,40m3 z
transportem urobku samochodami samowyładowczymi do 5t na odległość do 1km</t>
  </si>
  <si>
    <t>Nakłady uzupełniające do tablic 0201-0213 za każde dalsze rozpoczęte 0,5km odległości transportu gruntu
kategorii III-IV samochodami samowyładowczymi 5-10t na odległość ponad 1km po drogach utwardzonych</t>
  </si>
  <si>
    <t>Przywóz piasku na wymianę gruntu (wymiana gruntu 50%) - bez kosztów piasku</t>
  </si>
  <si>
    <t>Nakłady uzupełniające do tablic 0201-0213 za każde dalsze rozpoczęte 0,5km odległości transportu gruntu
kategorii III-IV samochodami samowyładowczymi 5-10t na odległość ponad 1km po drogach utwardzonych - dla
przywozu piasku</t>
  </si>
  <si>
    <t>Zasypanie wykopów spycharkami gąsienicowymi 55kW (75KM) z przemieszczeniem gruntu kategorii I-III na
odległość do 10m - wraz z kosztem piasku 50%</t>
  </si>
  <si>
    <t>Zagęszczenie nasypów z gruntu sypkiego kategorii I-III zagęszczarkami</t>
  </si>
  <si>
    <t>Podłoża pod kanały i obiekty z materiałów sypkich o grubości 10cm</t>
  </si>
  <si>
    <t>Podłoża pod kanały i obiekty z materiałów sypkich o grubości 30cm - obsypka nad wierzch rury</t>
  </si>
  <si>
    <t>Rurociągi z rur żeliwnych ciśnieniowych kielichowych o średnicy nominalnej 200mm</t>
  </si>
  <si>
    <t>Rurociągi z rur żeliwnych ciśnieniowych kielichowych o średnicy nominalnej 125mm</t>
  </si>
  <si>
    <t>Rurociągi z rur żeliwnych ciśnieniowych kielichowych o średnicy nominalnej 80mm</t>
  </si>
  <si>
    <t>Rurociągi z rur żeliwnych ciśnieniowych kielichowych o średnicy nominalnej 50mm</t>
  </si>
  <si>
    <t>Kształtki żeliwne ciśnieniowe kielichowe o średnicy 50mm</t>
  </si>
  <si>
    <t>Montaż rurociągów z rur polietylenowych PE, PEHD o średnicy zewnętrznej 63mm</t>
  </si>
  <si>
    <t>Połączenie za pomocą kształtek elektrooporowych rur polietylenowych, ciśnieniowych PE, PEHD o średnicy
zewnętrznej 63mm</t>
  </si>
  <si>
    <t>Kształtki żeliwne ciśnieniowe kielichowe o średnicy 200mm</t>
  </si>
  <si>
    <t>Węzeł W1</t>
  </si>
  <si>
    <t>Kształtki żeliwne ciśnieniowe kielichowe o średnicy 200mm - Króciec bosy żeliwny DN200</t>
  </si>
  <si>
    <t>Kształtki żeliwne ciśnieniowe kielichowe o średnicy 200mm - Kształtka kielichowo-kołnierzowa DN200</t>
  </si>
  <si>
    <t>Zasuwy żeliwne klinowe owalne kołnierzowe z obudową o średnicy 200mm</t>
  </si>
  <si>
    <t>kpl</t>
  </si>
  <si>
    <t>Węzeł W4, W7</t>
  </si>
  <si>
    <t>Kształtki żeliwne ciśnieniowe kołnierzowe o średnicy 200mm - Trójnik redukcyjny kołnierzowy DN200/125</t>
  </si>
  <si>
    <t>Zasuwy żeliwne klinowe owalne kołnierzowe z obudową o średnicy 125mm</t>
  </si>
  <si>
    <t>Połączenie za pomocą kształtek elektrooporowych rur polietylenowych, ciśnieniowych PE, PEHD o średnicy
zewnętrznej 125mm - Mufa PEde125</t>
  </si>
  <si>
    <t>Węzeł W5</t>
  </si>
  <si>
    <t>Kształtki żeliwne ciśnieniowe kołnierzowe o średnicy 200mm - Trójnik redukcyjny kołnierzowy DN200/80</t>
  </si>
  <si>
    <t>Kształtki żeliwne ciśnieniowe kołnierzowe o średnicy 80mm - Redukcja kołnierzowa DN80/50</t>
  </si>
  <si>
    <t>Zasuwy żeliwne klinowe owalne kołnierzowe z obudową o średnicy 50mm</t>
  </si>
  <si>
    <t>Połączenie za pomocą kształtek elektrooporowych rur polietylenowych, ciśnieniowych PE, PEHD o średnicy
zewnętrznej 63mm - Mufa PEde63</t>
  </si>
  <si>
    <t>Węzeł W12</t>
  </si>
  <si>
    <t>Węzeł W16</t>
  </si>
  <si>
    <t>Kształtki żeliwne ciśnieniowe kołnierzowe o średnicy 200mm - Trójnik redukcyjny kołnierzowy DN200/2000</t>
  </si>
  <si>
    <t>Kształtki żeliwne ciśnieniowe kielichowe o średnicy 125mm uszczelniane folią aluminiową - Łuk żeliwny
kielichowy 22st, DN125</t>
  </si>
  <si>
    <t>Kształtki żeliwne ciśnieniowe kielichowe o średnicy 125mm uszczelniane folią aluminiową - Łuk żeliwny
kielichowy 45st, DN125</t>
  </si>
  <si>
    <t>Kształtki żeliwne ciśnieniowe kołnierzowe o średnicy 125mm - Zwężka dwukołnierzowa DN125/80</t>
  </si>
  <si>
    <t>Kształtki żeliwne ciśnieniowe kielichowe o średnicy 125mm uszczelniane folią aluminiową - Kształtka
kielichowo-kołnierzowa DN125</t>
  </si>
  <si>
    <t>Łącznik rurowo-rurowy do rur PE DN125</t>
  </si>
  <si>
    <t>Węzeł W19, W22</t>
  </si>
  <si>
    <t>Węzły hydrantowe HN (DN200/80)</t>
  </si>
  <si>
    <t>Zasuwy żeliwne klinowe owalne kołnierzowe z obudową o średnicy 80mm</t>
  </si>
  <si>
    <t>Kształtki żeliwne ciśnieniowe o średnicy 80mm - Króciec żeliwny bosy DN80</t>
  </si>
  <si>
    <t>Hydranty pożarowe nadziemne o średnicy 80mm</t>
  </si>
  <si>
    <t>Kształtki żeliwne ciśnieniowe kołnierzowe o średnicy 80mm - kształtka kielichowo-kołnierzowa dn80</t>
  </si>
  <si>
    <t>Kształtki żeliwne ciśnieniowe kołnierzowe o średnicy 200mm - kształtka kielichowo-kołnierzowa dn200</t>
  </si>
  <si>
    <t>Węzły hydrantowe HN (DN125/80)</t>
  </si>
  <si>
    <t>Kształtki żeliwne ciśnieniowe kołnierzowe o średnicy 125mm - Trójnik redukcyjny kołnierzowy DN125/80</t>
  </si>
  <si>
    <t>Kształtki żeliwne ciśnieniowe kołnierzowe o średnicy 80mm - Kształtka kielichowo-kołnierzowa dn80</t>
  </si>
  <si>
    <t>Kształtki żeliwne ciśnieniowe kołnierzowe o średnicy 125mm - - Kształtka kielichowo-kołnierzowa dn125</t>
  </si>
  <si>
    <t>Odgałęzienia do budynków</t>
  </si>
  <si>
    <t>Kształtki żeliwne ciśnieniowe kołnierzowe o średnicy 125mm - Trójnik redukcyjny kołnierzowy DN125/50</t>
  </si>
  <si>
    <t>Deskowanie ścian prostych, bloków oporowych o wysokości 3m</t>
  </si>
  <si>
    <t>Ręczne układanie mieszanki betonowej w ławach fundamentowych i blokach oporowych</t>
  </si>
  <si>
    <t>Oznakowanie taśmą z tworzywa sztucznego trasy wodociągu ułożonego w ziemi</t>
  </si>
  <si>
    <t>Rury ochronne (osłonowe) z PE o średnicy nominalnej 90mm</t>
  </si>
  <si>
    <t>Rury ochronne (osłonowe) z PE o średnicy nominalnej 315mm</t>
  </si>
  <si>
    <t>Próba wodna szczelności sieci wodociągowych z rur żeliwnych ciśnieniowych o średnicy nominalnej 200mm (1
próba - 200m) (Rurociągi żeliwne)</t>
  </si>
  <si>
    <t>próba</t>
  </si>
  <si>
    <t>Próba wodna szczelności sieci wodociągowych z rur żeliwnych ciśnieniowych o średnicy nominalnej 125mm (1
próba - 200m) (Rurociągi żeliwne)</t>
  </si>
  <si>
    <t>Dezynfekcja rurociągów sieci wodociągowej o średnicy nominalnej do 200mm (odcinek - 200m)</t>
  </si>
  <si>
    <t>odcinek</t>
  </si>
  <si>
    <t>Jednokrotne płukanie sieci wodociągowej z rurociągów o średnicy nominalnej do 200mm (odcinek - 200m)</t>
  </si>
  <si>
    <t>Przyłącze wodociągowe - roboty ziemne</t>
  </si>
  <si>
    <t>Przyłącze wodociągowe - roboty montażowe</t>
  </si>
  <si>
    <t>Kształtki PE, PEHD - zaślepka PE63</t>
  </si>
  <si>
    <t>Dezynfekcja rurociągów sieci wodociągowej o średnicy nominalnej do 150mm (odcinek - 200m)</t>
  </si>
  <si>
    <t>Jednokrotne płukanie sieci wodociągowej z rurociągów o średnicy nominalnej do 150mm (odcinek - 200m)</t>
  </si>
  <si>
    <t>Pełne umocnienie szalunkami - tzw. boxy</t>
  </si>
  <si>
    <t>Kanały z kamionkowych rur kanalizacyjnych łączonych na uszczelki o średnicy nominalnej 225mm</t>
  </si>
  <si>
    <t>Kanały z kamionkowych rur kanalizacyjnych łączonych na uszczelki o średnicy nominalnej 150mm</t>
  </si>
  <si>
    <t>Zaślepka kamionkowa DN225</t>
  </si>
  <si>
    <t>Rurociągi z rur żeliwnych ciśnieniowych kielichowych o średnicy nominalnej 150mm</t>
  </si>
  <si>
    <t>Studnie rewizyjne z kręgów betonowych w gotowym wykopie o średnicy 1200mm i głębokości 3m</t>
  </si>
  <si>
    <t>studnię</t>
  </si>
  <si>
    <t>Studnie rewizyjne z kręgów betonowych w gotowym wykopie o średnicy 1200mm i głębokości 3m - rozprężna</t>
  </si>
  <si>
    <t>Studnie rewizyjne z kręgów betonowych w gotowym wykopie o średnicy 1200mm i głębokości 3m - kaskadowe</t>
  </si>
  <si>
    <t>Studnia betonowa DN1200 zabudowana na istniejącym kanale</t>
  </si>
  <si>
    <t>Przepompownia ścieków sanitarnych PS-1</t>
  </si>
  <si>
    <t>Przepompownia ścieków sanitarnych PS-2 wraz ze studnią osadnikową DN1500 oraz studnią z urządzeniem
rozdrabniającym DN1200</t>
  </si>
  <si>
    <t>Inspekcja video po wykonaniu robót</t>
  </si>
  <si>
    <t>Próba szczelności kanałów rurowych o średnicy nominalnej 225mm</t>
  </si>
  <si>
    <t>Próba szczelności kanałów rurowych o średnicy nominalnej 150mm</t>
  </si>
  <si>
    <t>Próba szczelności sieci wodociągowych z rur żeliwnych ciśnieniowych o średnicy nominalnej 150mm</t>
  </si>
  <si>
    <t>Przyłącza kanalizacji sanitarnej - roboty ziemne</t>
  </si>
  <si>
    <t>4.2.4</t>
  </si>
  <si>
    <t>Przyłącza kanalizacji sanitarnej - roboty montażowe</t>
  </si>
  <si>
    <t>Kanały z kamionkowych rur kanalizacyjnych o średnicy nominalnej 150mm</t>
  </si>
  <si>
    <t>Kształtki kamionkowe o średnicy nominalnej 150mm - zaślepka</t>
  </si>
  <si>
    <t>4.2.5</t>
  </si>
  <si>
    <t>Demontaż rurociągu kamionkowego kielichowego o średnicy nominalnej 200mm uszczelnionego cementem</t>
  </si>
  <si>
    <t>4.2.6</t>
  </si>
  <si>
    <t>Zabezpieczanie poprzez obsypanie żwirem</t>
  </si>
  <si>
    <t>Kanały z rur PVC o średnicy zewnętrznej 200mm łączone na wcisk</t>
  </si>
  <si>
    <t>Separator koalescencyjny z osadnikiem DN1000</t>
  </si>
  <si>
    <t>Separator koalescencyjny z osadnikiem DN1200</t>
  </si>
  <si>
    <t>Separator koalescencyjny z osadnikiem DN1500</t>
  </si>
  <si>
    <t>Studzienki ściekowe uliczne betonowe o średnicy 500mm z osadnikiem bez syfonu</t>
  </si>
  <si>
    <t>Skrzynki rozsączające wraz ze studzienkami i geowłókniną - ET.1</t>
  </si>
  <si>
    <t>Odwodnienie liniowe wraz z drenażem</t>
  </si>
  <si>
    <t>Próba szczelności kanałów rurowych o średnicy nominalnej 200mm</t>
  </si>
  <si>
    <t>Wymiana istniejącego kanału kanalizacji sanitarnej na odc. KS1-KS1.2 - roboty ziemne</t>
  </si>
  <si>
    <t>Kopanie rowów dla kabli w sposób mechaniczny w gruncie kat. III-IV</t>
  </si>
  <si>
    <t>Kopanie rowów dla kabli w sposób ręczny w gruncie kat. III</t>
  </si>
  <si>
    <t>Nasypanie warstwy piasku na dnie rowu kablowego o szerokości do 0.6 m</t>
  </si>
  <si>
    <t>Przesunięcie kabli układanych w gruncie
3x HXCHBMK 1x400/95</t>
  </si>
  <si>
    <t>Zasypywanie rowów dla kabli wykonanych mechanicznie w gruncie kat. III-IV</t>
  </si>
  <si>
    <t>Zasypywanie rowów dla kabli wykonanych ręcznie w gruncie kat. III</t>
  </si>
  <si>
    <t>Ręczne przekładanie kabli światłowodowych w rowach kablowych</t>
  </si>
  <si>
    <t>Układanie kabli w rowach kablowych mechanicznie z przyczepy kablowej
3xXRUHAKXS 1x120/50-12/20kV</t>
  </si>
  <si>
    <t>Ułożenie rur osłonowych
2xSRS-G-160</t>
  </si>
  <si>
    <t>Przesunięcie kabli układanych w gruncie
3xXRUHAKXS 1x120/50-12/20kV</t>
  </si>
  <si>
    <t>Zabezpieczenie istniejących kabli energetycznych rurami ochronnymi dwudzielnymi
A 160 PS</t>
  </si>
  <si>
    <t>Mufy żeliwne przelotowe na kablach energetycznych o izolacji i powłoce z tworzyw
sztucznych w rowach kablowych</t>
  </si>
  <si>
    <t>Układanie kabli w rowach kablowych mechanicznie z przyczepy kablowej
[Window Title]
3xNA2XS(F)2Y-1x150/25mm2</t>
  </si>
  <si>
    <t>Ułożenie rur osłonowych (rezerwa)
2xSRS-G-160</t>
  </si>
  <si>
    <t>Demontaż złączy kablowych do przestawienia</t>
  </si>
  <si>
    <t>Montaż w nowej lokalizacji wcześniej zdemontowanego złącza kablowego</t>
  </si>
  <si>
    <t>Przesunięcie kabli układanych w gruncie
YAKY 4x240 0,6/1kV</t>
  </si>
  <si>
    <t>Układanie kabli w rowach kablowych mechanicznie z przyczepy kablowej
YAKY 4x240 0,6/1kV</t>
  </si>
  <si>
    <t>Zabezpieczenie istniejących kabli miedzianych rurami dwudzielnymi
A 160 PS</t>
  </si>
  <si>
    <t>OŚWIETLENIE</t>
  </si>
  <si>
    <t>Demontaż i utylizacja istniejących słupów</t>
  </si>
  <si>
    <t>Ułożenie rur osłonowych
Rury osłonowe karbowane dwuścienne 110mm</t>
  </si>
  <si>
    <t>Układanie kabli o masie do 12 kg/m w rowach kablowych mechanicznie z przyczepy
kablowej
YAKY 4x35</t>
  </si>
  <si>
    <t>Przewody uziemiające i wyrównawcze. Ułożenie bednarki w wykopie razem z
kablem oświetleniowym
FeZn 25x4
Przelicznik 1m/b - 0,8 kg</t>
  </si>
  <si>
    <t>Rury giętkie karbowane 50mm przy słupach oświetleniowych</t>
  </si>
  <si>
    <t>Montaż i stawianie słupów oświetleniowych o masie do 100 kg, na fundamentach
Słup oświetleniowy h=6m; średnica wierzchołka 60mm (słupy dla 2 kat. wiatrowej)
bez wysięgnika</t>
  </si>
  <si>
    <t>Montaż i stawianie słupów oświetleniowych o masie do 100 kg, na fundamentach
Słup oświetleniowy h=9m; średnica wierzchołka 60mm (słupy dla 2 kat. wiatrowej)
z wysięgnikiem 1,0m</t>
  </si>
  <si>
    <t>Montaż i stawianie słupów oświetleniowych o masie do 100 kg, na fundamentach
Słup oświetleniowy h=9m; średnica wierzchołka 60mm (słupy dla 2 kat. wiatrowej)
z wysięgnikiem 1,5m</t>
  </si>
  <si>
    <t>Montaż i stawianie słupów oświetleniowych o masie do 100 kg, na fundamentach
Słup oświetleniowy h=9m; średnica wierzchołka 60mm (słupy dla 2 kat. wiatrowej)
z wysięgnikiem 1,0m i 1,5m</t>
  </si>
  <si>
    <t>Montaż przewodów do opraw oświetleniowych - wciąganie w słupy, rury osłonowe
i wysięgniki przy wysokości latarń do 7 m</t>
  </si>
  <si>
    <t>kpl prz. ew.</t>
  </si>
  <si>
    <t>Montaż opraw oświetlenia zewnętrznego na słupach
Oprawa LED w obudowie aluminiowej IP66, II klasy izolacji, o mocy 80W i
strumieniu świetlnym 9750
Przystosowana do montażu na słupach o końcówce 60mm</t>
  </si>
  <si>
    <t>Montaż opraw oświetlenia zewnętrznego na słupach
Oprawa LED w obudowie aluminiowej IP66, II klasy izolacji, o mocy 68W i
strumieniu świetlnym 8100
Przystosowana do montażu na słupach o końcówce 60mm</t>
  </si>
  <si>
    <t>Montaż opraw oświetlenia zewnętrznego na słupach
Oprawa LED w obudowie aluminiowej IP66, II klasy izolacji, o mocy 55W i
strumieniu świetlnym 7100
Przystosowana do montażu na słupach o końcówce 60mm</t>
  </si>
  <si>
    <t>Montaż opraw oświetlenia zewnętrznego na słupach
Oprawa LED w obudowie aluminiowej IP66, II klasy izolacji, o mocy 31W i
strumieniu świetlnym 4200
Przystosowana do montażu na słupach o końcówce 60mm</t>
  </si>
  <si>
    <t>Mechaniczne pogrążanie uziomów pionowych prętowych w gruncie kat.III</t>
  </si>
  <si>
    <t>Wyrównanie rzędnych istniejących studni</t>
  </si>
  <si>
    <t>Wymiana pokryw istniejących studni</t>
  </si>
  <si>
    <t>Posadownie studni kablowej</t>
  </si>
  <si>
    <t>Ułożenie rur osłonowych do kanalizacji dn 110mm</t>
  </si>
  <si>
    <t>Ułożenie rur osłonowych do kanalizacji dn32mm</t>
  </si>
  <si>
    <t>Ułożenie wiązki mikrorur w ruce osłonowej dn 40mm</t>
  </si>
  <si>
    <t>Obsługa geodezyjna</t>
  </si>
  <si>
    <t>usł.</t>
  </si>
  <si>
    <t>Sprawdzenie i pomiary obwodów</t>
  </si>
  <si>
    <t>Sporządzenie dokumentacji powykonawczej</t>
  </si>
  <si>
    <t>Rozebranie ścian betonowych o grubości do 30 cm</t>
  </si>
  <si>
    <t>SST B.1.02</t>
  </si>
  <si>
    <t>Wywiezienie gruzu spryzmowanego samochodami samowyładowczymi na odległość 10 km</t>
  </si>
  <si>
    <t>Oczyszczenie terenu z resztek budowlanych, gruzu i śmieci - zebranie i złożenie zanieczyszczeń w pryzmy</t>
  </si>
  <si>
    <t>Rozebranie ścian betonowych o grubości do 30 cm wraz z wywiezieniem gruzu</t>
  </si>
  <si>
    <t>Oczyszczenie terenu z resztek budowlanych, gruzu i śmieci - zebranie i złożenie zanieczyszczeń w pryzmy wraz z wywiezieniem</t>
  </si>
  <si>
    <t>SST B.1.01</t>
  </si>
  <si>
    <t>Dostawa gruntu niewysadzinowego</t>
  </si>
  <si>
    <t>Zasypywanie wykopów spycharkami z przemieszczeniem gruntu na odległość do 10 m w gruncie
kat. I-III</t>
  </si>
  <si>
    <t>szt.</t>
  </si>
  <si>
    <t>Przygotowanie cegieł pełnych połówkowych na zaprawie cementowo-wapiennej z rozbiórki do użytku</t>
  </si>
  <si>
    <t>Zasypywanie wykopów spycharkami z przemieszczeniem gruntu na odległość do 10 m w gruncie kat. I-III</t>
  </si>
  <si>
    <t>Wykucie z muru ościeżnic drewnianych wraz z wywiezieniem i utylizacją</t>
  </si>
  <si>
    <t>Rozebranie rynny z blachy nie nadającej się do użytku wraz z wywiezieniem i utylizacją</t>
  </si>
  <si>
    <t>Rozebranie rury spustowej z blachy nie nadającej się do użytku wraz z wywiezieniem i utylizacją</t>
  </si>
  <si>
    <t>Rozebranie obróbek z blachy nie nadającej się do użytku wraz z wywiezieniem i utylizacją</t>
  </si>
  <si>
    <t>Rozebranie ścian, filarów, kolumn z cegieł na zaprawie cementowo-wapiennej wraz z wywiezieniem i utylizacją</t>
  </si>
  <si>
    <t>Przygotowanie cegieł pełnych połówkowych na zaprawie cementowo-wapiennej z rozbiórki do użytku wraz z wywiezieniem i utylizacją</t>
  </si>
  <si>
    <t>Rozebranie pokrycia dachowego z papy na betonie na zakład wraz z wywiezieniem i utylizacją</t>
  </si>
  <si>
    <t>Rozebranie ścianek z cegieł na zaprawie cementowo-wapiennej wraz z wywiezieniem i utylizacją</t>
  </si>
  <si>
    <t>Rozebranie belek i podciągów jako niezależnych konstrukcji przy grubości węższego boku do 30 cm wraz z wywiezieniem i utylizacją</t>
  </si>
  <si>
    <t>Rozebranie stropów żelbetowych (płyt, belek, żeber, wieńców) przy grubości płyty stropowej do 20 cm wraz z wywiezieniem i utylizacją</t>
  </si>
  <si>
    <t>Rozebranie płyt dachowych żelbetowych o grubości do 15 cm wraz z wywiezieniem i utylizacją</t>
  </si>
  <si>
    <t>Rozebranie murów z bloczków z betonu na zaprawie cementowo-wapiennej wraz z wywiezieniem i utylizacją</t>
  </si>
  <si>
    <t>Rozebranie konstrukcji żelbetowych o grubości do 50 cm wraz z wywiezieniem i utylizacją</t>
  </si>
  <si>
    <t>Rozebranie słupów żelbetowych o wymiarze węższego boku do 30 cm wraz z wywiezieniem i utylizacją</t>
  </si>
  <si>
    <t>Rozebranie ścian żelbetowych o grubości do 30 cm wraz z wywiezieniem i utylizacją</t>
  </si>
  <si>
    <t>Rozebranie ław, stóp i fundamentów żelbetowych o grubości (wysokości) do 100 cm wraz z wywiezieniem i utylizacją</t>
  </si>
  <si>
    <t>Rozebranie podłoża z betonu o grubości ponad 15 cm wraz z wywiezieniem i utylizacją</t>
  </si>
  <si>
    <t>Oczyszczenie terenu z resztek budowlanych, gruzu i śmieci - zebranie i złożenie zanieczyszczeń w pryzmy wraz z wywiezieniem i utylizacją</t>
  </si>
  <si>
    <t>Rozebranie kominów wraz z wywiezieniem i utylizacją</t>
  </si>
  <si>
    <t>Podłoża i podkłady</t>
  </si>
  <si>
    <t>Oczyszczenie terenu z resztek budowlanych, gruzu i śmieci - zebranie i złożenie zanieczyszczeń w pryzmy wraz z wywozem i utylizacją</t>
  </si>
  <si>
    <t>Wykonanie konstrukcji nawierzchni jezdni dróg 35.KD.W, dojazdu do CUM1, 18.III.KD.D, parkingów, zjazdów</t>
  </si>
  <si>
    <t>Nakłady uzupełniające do tablic 0201-0213 za każde dalsze rozpoczęte 0,5km odległości transportu gruntu
kategorii III-IV samochodami samowyładowczymi 5-10t na odległość ponad 1km po drogach utwardzonych - dla przywozu piasku</t>
  </si>
  <si>
    <t>razem ETAP I (zakres Gminy):</t>
  </si>
  <si>
    <t>ETAP I (zakres ZWiK)</t>
  </si>
  <si>
    <t>III.</t>
  </si>
  <si>
    <t>ETAP II (zakres Gminy)</t>
  </si>
  <si>
    <t>razem ETAP I (zakres ZWiK):</t>
  </si>
  <si>
    <t>Roboty przygotowawcze i rozbiórkowa</t>
  </si>
  <si>
    <t>Ścinanie drzew z karczowaniem pni o średnicy 66-75cm z wypełnieniem dołów pospółką</t>
  </si>
  <si>
    <t xml:space="preserve">m </t>
  </si>
  <si>
    <t>Rozebranie obrzeży betonowych z wywozem w miejsce wybrane przez Wykonawcę spełniające wymagania przepisów o gospodarce odpadami</t>
  </si>
  <si>
    <t>Rozebranie krawężników betonowych z ławą z wywozem w miejsce wybrane przez Wykonawcę spełniające wymagania przepisów o gospodarce odpadami</t>
  </si>
  <si>
    <t>Cięcie piłą nawierzchni bitumicznej z wywozem gruzu w miejsce wybrane przez Wykonawcę spełniające wymagania przepisów o gospodarce odpadami</t>
  </si>
  <si>
    <t>Wywożenie korzeni i pni o średnicy 66-75cm w miejsce wybrane przez Wykonawcę spełniające wymagania przepisów o gospodarce odpadami</t>
  </si>
  <si>
    <t>Wywożenie korzeni i pni o średnicy 56-65cm w miejsce wybrane przez Wykonawcę spełniające wymagania przepisów o gospodarce odpadami</t>
  </si>
  <si>
    <t>Wywożenie korzeni i pni o średnicy 46-55cm w miejsce wybrane przez Wykonawcę spełniające wymagania przepisów o gospodarce odpadami</t>
  </si>
  <si>
    <t>Wywożenie korzeni i pni o średnicy 36-45cm w miejsce wybrane przez Wykonawcę spełniające wymagania przepisów o gospodarce odpadami</t>
  </si>
  <si>
    <t>Wywożenie korzeni i pni o średnicy 26-35cm w miejsce wybrane przez Wykonawcę spełniające wymagania przepisów o gospodarce odpadami</t>
  </si>
  <si>
    <t>Wywożenie korzeni i pni o średnicy 16-25cm w miejsce wybrane przez Wykonawcę spełniające wymagania przepisów o gospodarce odpadami</t>
  </si>
  <si>
    <t>Wywożenie korzeni i pni o średnicy 10-15cm w miejsce wybrane przez Wykonawcę spełniające wymagania przepisów o gospodarce odpadami</t>
  </si>
  <si>
    <t>Wywożenie gałęzi w miejsce wybrane przez Wykonawcę spełniające wymagania przepisów o gospodarce odpadami</t>
  </si>
  <si>
    <t>Wywożenie karpiny w miejsce wybrane przez Wykonawcę spełniające wymagania przepisów o gospodarce odpadami</t>
  </si>
  <si>
    <t>Wywożenie dłużyc w miejsce wybrane przez Wykonawcę spełniające wymagania przepisów o gospodarce odpadami</t>
  </si>
  <si>
    <t>Wbudowanie krawężników betonowych 15x30cm ulicznych na podsypce cementowo-piaskowej z
wykonaniem ławy betonowej C12/15 z oporem o F=0,06m2</t>
  </si>
  <si>
    <t>Wbudowanie obrzeży betonowych 30x8cm na podsypce cementowo-piaskowej</t>
  </si>
  <si>
    <t>Wbudowanie krawężników betonowych 15x30cm oporników na podsypce cementowo-piaskowej z
wykonaniem ławy betonowej C12/15 z oporem o F=0,06m2</t>
  </si>
  <si>
    <t>Wykonanie konstrukcji nawierzchni jezdni</t>
  </si>
  <si>
    <t>Wbudowanie warstwy kruszywa łamanego stabilizowanego mechanicznie 0/31,5, grubość warstwy po zagęszczeniu 25cm</t>
  </si>
  <si>
    <t>Wbudowanie warstwy stabilizacji cementem z betoniarni Rm=2,5 MPa, grubość warstwy po zagęszczeniu 10cm</t>
  </si>
  <si>
    <t>Mechaniczne oczyszczenie i skropienie emulsją asfaltową na zimno podbudowy tłuczniowej przy zużyciu
emulsji 0,8kg/m2</t>
  </si>
  <si>
    <t>Wbudowanie warstwy podbudowy pomocniczej z kruszywa łamanego stabilizowanego mechanicznie 0/31,5 jak dla KR3, grubość warstwy po zagęszczeniu 25cm</t>
  </si>
  <si>
    <t>Mechaniczne oczyszczenie i skropienie emulsją asfaltową na zimno podbudowy tłuczniowej przy zużyciu emulsji 0,8kg/m2</t>
  </si>
  <si>
    <t>Wbudowanie warstwy podbudowy zasadniczej z AC 22P jak dla KR3, grubość warstwy po zagęszczeniu 7cm</t>
  </si>
  <si>
    <t>Mechaniczne oczyszczenie i skropienie emulsją asfaltową na zimno podbudowy bitumicznej przy zużyciu
emulsji 0,5kg/m2</t>
  </si>
  <si>
    <t>Wbudowanie warstwy wiążącej z AC11W jak dla KR3, grubość warstwy po zagęszczeniu 5cm</t>
  </si>
  <si>
    <t>Mechaniczne oczyszczenie i skropienie emulsją asfaltową na zimno warstwy wiążącej bitumicznej przy
zużyciu emulsji 0,5kg/m2</t>
  </si>
  <si>
    <t>Wbudowanie warstwy ścieralnej z SMA8 jak dla KR3, grubość warstwy po zagęszczeniu 4cm</t>
  </si>
  <si>
    <t>Wykonanie konstrukcji nawierzchni parkingów</t>
  </si>
  <si>
    <t>Wbudowanie warstwy podbudowy pomocniczej z kruszywa łamanego stabilizowanego mechanicznie 0/31,5, grubość warstwy po zagęszczeniu 20cm</t>
  </si>
  <si>
    <t>Wbudowanie warstwy ścieralnej z kostki betonowej grubości 8cm na podsypce cementowo-piaskowej
grubości 3cm</t>
  </si>
  <si>
    <t>Wbudowanie warstwy kruszywa naturalnego o ciągłym uziarnieniu, grubość warstwy po zagęszczeniu 25cm</t>
  </si>
  <si>
    <t>Wbudowanie warstwy ścieralnej z płytek ostrzegawczych z wypustkami 40x40cm żółtych, grubości 8cm na
podsypce cementowo-piaskowej grubości 3cm</t>
  </si>
  <si>
    <t>Wbudowanie warstwy kruszywa łamanego stabilizowanego mechanicznie 0/31,5, grubość warstwy po zagęszczeniu 15cm</t>
  </si>
  <si>
    <t>Wbudowanie warstwy wiążącej z AC8S, grubość warstwy po zagęszczeniu 5cm</t>
  </si>
  <si>
    <t>Wbudowanie warstwy wiążącej z AC8S (jasny na kruszywie gabro), grubość warstwy po zagęszczeniu 5cm</t>
  </si>
  <si>
    <t>Humusowanie terenów zielonych warstwą ziemi urodzajnej o grubości 10cm</t>
  </si>
  <si>
    <t>Sadzenie drzew (jarząb pospolity) w dołach o średnicy i głębokości 0,3m z całkowitą zaprawą dołów</t>
  </si>
  <si>
    <t>Montaż słupków przeszkodowych U-5b (żółtych) ze znakliem C-9 pasywnych (odblaskowych)</t>
  </si>
  <si>
    <t>Roboty ziemne w gruncie kategorii III wykonywane koparkami przedsiębiernymi o pojemności łyżki 0,40m3 z transportem urobku samochodami samowyładowczymi do 5t na na wymaganą odległość</t>
  </si>
  <si>
    <t>Zasypanie wykopów spycharkami gąsienicowymi 55kW (75KM) z przemieszczeniem gruntu kategorii I-III na odległość do 10m - wraz z kosztem piasku 50%</t>
  </si>
  <si>
    <t>Węzeł W27a</t>
  </si>
  <si>
    <t>Próba wodna szczelności sieci wodociągowych z rur żeliwnych ciśnieniowych o średnicy nominalnej 200mm (1 próba - 200m) (Rurociągi żeliwne)</t>
  </si>
  <si>
    <t>Próba wodna szczelności sieci wodociągowych z rur żeliwnych ciśnieniowych o średnicy nominalnej do 100mm (1 próba - 200m) (Rurociągi żeliwne)</t>
  </si>
  <si>
    <t xml:space="preserve">Roboty ziemne w gruncie kategorii III wykonywane koparkami przedsiębiernymi o pojemności łyżki 0,40m3 z
transportem urobku samochodami samowyładowczymi do 5t na wymaganą odległość </t>
  </si>
  <si>
    <t>Roboty ziemne w gruncie kategorii III wykonywane koparkami przedsiębiernymi o pojemności łyżki 0,40m3 z
transportem urobku samochodami samowyładowczymi do 5t na wymaganą odległość</t>
  </si>
  <si>
    <t>Separator koalescencyjny z osadnikiem DN2000</t>
  </si>
  <si>
    <t>Skrzynki rozsączające wraz ze studzienkami i geowłókniną - ET.2</t>
  </si>
  <si>
    <t>Układanie kabli o masie do 12 kg/m w rowach kablowych mechanicznie z przyczepy kablowej YAKY 4x35</t>
  </si>
  <si>
    <t>Przewody uziemiające i wyrównawcze. Ułożenie bednarki w wykopie razem z kablem oświetleniowym FeZn 25x4
Przelicznik 1m/b - 0,8 kg</t>
  </si>
  <si>
    <t>Montaż i stawianie słupów oświetleniowych o masie do 100 kg, na fundamentach
Słup oświetleniowy h=9m; średnica wierzchołka 60mm (słupy dla 2 kat. wiatrowej) z wysięgnikiem 1,0m</t>
  </si>
  <si>
    <t>Montaż i stawianie słupów oświetleniowych o masie do 100 kg, na fundamentach
Słup oświetleniowy h=9m; średnica wierzchołka 60mm (słupy dla 2 kat. wiatrowej) z wysięgnikiem 1,0m i 1,5m</t>
  </si>
  <si>
    <t>Montaż opraw oświetlenia zewnętrznego na słupach
Oprawa LED w obudowie aluminiowej IP66, II klasy izolacji, o mocy 68W i strumieniu świetlnym 8100
Przystosowana do montażu na słupach o końcówce 60mm</t>
  </si>
  <si>
    <t>Montaż opraw oświetlenia zewnętrznego na słupach
Oprawa LED w obudowie aluminiowej IP66, II klasy izolacji, o mocy 55W i strumieniu świetlnym 7100
Przystosowana do montażu na słupach o końcówce 60mm</t>
  </si>
  <si>
    <t>Montaż opraw oświetlenia zewnętrznego na słupach
Oprawa LED w obudowie aluminiowej IP66, II klasy izolacji, o mocy 31W i strumieniu świetlnym 4200
Przystosowana do montażu na słupach o końcówce 60mm</t>
  </si>
  <si>
    <t>Rozebranie pokrycia dachowego z papy na betonie na zakład wraz z wywozem i utylizacją</t>
  </si>
  <si>
    <t>Rozebranie ścianek z cegieł na zaprawie cementowo-wapiennej wraz z wywozem i utylizacją</t>
  </si>
  <si>
    <t>Rozebranie stropów żelbetowych (płyt, belek, żeber, wieńców) przy grubości płyty stropowej do 20 cm wraz z wywozem i utylizacją</t>
  </si>
  <si>
    <t>Rozebranie belek i podciągów jako niezależnych konstrukcji przy grubości węższego boku do 30 cm wraz z wywozem i utylizacją</t>
  </si>
  <si>
    <t>Rozebranie płyt dachowych żelbetowych o grubości do 15 cm wraz z wywozem i utylizacją</t>
  </si>
  <si>
    <t>Rozebranie murów z bloczków z betonu na zaprawie cementowo-wapiennej wraz z wywozem i utylizacją</t>
  </si>
  <si>
    <t>Rozebranie ław, stóp i fundamentów żelbetowych o grubości (wysokości) do 100 cm wraz z wywozem i utylizacją gruzu</t>
  </si>
  <si>
    <t>Rozebranie podłoża z betonu o grubości ponad 15 cm wraz z wywozem i utylizacją gruzu</t>
  </si>
  <si>
    <t>SST B.2.01</t>
  </si>
  <si>
    <r>
      <rPr>
        <b/>
        <sz val="7.5"/>
        <color theme="1"/>
        <rFont val="Arial"/>
        <family val="2"/>
        <charset val="238"/>
      </rPr>
      <t>ZAKRES RZECZOWO-FINANSOWY</t>
    </r>
    <r>
      <rPr>
        <sz val="7.5"/>
        <color theme="1"/>
        <rFont val="Arial"/>
        <family val="2"/>
        <charset val="238"/>
      </rPr>
      <t xml:space="preserve">
</t>
    </r>
    <r>
      <rPr>
        <b/>
        <i/>
        <sz val="7.5"/>
        <color theme="1"/>
        <rFont val="Arial"/>
        <family val="2"/>
        <charset val="238"/>
      </rPr>
      <t>Zadanie: "Rewitalizacja powojskowych terenów w celu utworzenia  centrum "Mulnik" w Świnoujściu"</t>
    </r>
  </si>
  <si>
    <t>Wbudowanie krawężników betonowych 15x30cm ulicznych na podsypce cementowo-piaskowej z wykonaniem ławy betonowej C12/15 z oporem o F=0,06m2</t>
  </si>
  <si>
    <t>Wbudowanie krawężników betonowych 15x30cm oporników na podsypce cementowo-piaskowej z wykonaniem ławy betonowej C12/15 z oporem o F=0,06m2</t>
  </si>
  <si>
    <t>Mechaniczne oczyszczenie i skropienie emulsją asfaltową na zimno podbudowy bitumicznej przy zużyciu emulsji 0,5kg/m2</t>
  </si>
  <si>
    <t>Mechaniczne oczyszczenie i skropienie emulsją asfaltową na zimno warstwy wiążącej bitumicznej przy zużyciu emulsji 0,5kg/m2</t>
  </si>
  <si>
    <t>Wbudowanie warstwy ścieralnej z kostki betonowej grubości 8cm na podsypce cementowo-piaskowej grubości 3cm</t>
  </si>
  <si>
    <t>Wbudowanie warstwy stabilizacji cementem z betoniarni Rm=2,5 MPa, grubość warstwy po zagęszczeniu 15cm</t>
  </si>
  <si>
    <t>Wbudowanie warstwy podbudowy zasadniczej z chudego betonu Rm=6-9 MPa, grubość warstwy po zagęszczeniu 20cm</t>
  </si>
  <si>
    <t>Wbudowanie warstwy ścieralnej z kostki kamiennej rzędowej (z odzysku) spoinowana żywicą epoksydową grubości 14cm na podsypce cementowo-piaskowej grubości 3cm</t>
  </si>
  <si>
    <t>Wbudowanie warstwy ścieralnej z płytek ostrzegawczych z wypustkami 40x40cm żółtych, grubości 8cm na podsypce cementowo-piaskowej grubości 3cm</t>
  </si>
  <si>
    <t>SST-S02</t>
  </si>
  <si>
    <t>Montaż kształtek ciśnieniowych PE, PEHD o połączeniach zgrzewano-kołnierzowych (tuleje kołnierzowe na luźny kołnierz) o średnicy zewnętrznej 110mm-140mm - Tuleja kołnierzowa PE de125</t>
  </si>
  <si>
    <t>Montaż kształtek ciśnieniowych PE, PEHD o połączeniach zgrzewano-kołnierzowych (tuleje kołnierzowe na luźny kołnierz) o średnicy zewnętrznej do 90mm - Tuleja kołnierzowa PE de63/50</t>
  </si>
  <si>
    <t>Kształtki żeliwne ciśnieniowe kielichowe o średnicy 50mm uszczelniane folią aluminiową - Króciec bosy żeliwny DN50</t>
  </si>
  <si>
    <t>Łącznik rurowo-rurowy do rur PE DN50</t>
  </si>
  <si>
    <t>Kształtki żeliwne ciśnieniowe kielichowe o średnicy 125mm uszczelniane folią aluminiową - Króciec bosy żeliwny DN125</t>
  </si>
  <si>
    <t>Montaż kształtek ciśnieniowych PE, PEHD o połączeniach zgrzewano-kołnierzowych (tuleje kołnierzowe na luźny kołnierz) o średnicy zewnętrznej do 90mm - Tuleja kołnierzowa PEde63/50</t>
  </si>
  <si>
    <t>Próba wodna szczelności sieci wodociągowych z rur typu HOBAS, PCW, PVC, PE, PEHD o średnicy nominalnej 90-110mm (1 próba - 200m)</t>
  </si>
  <si>
    <t>SST-S03</t>
  </si>
  <si>
    <t>SST-S01</t>
  </si>
  <si>
    <t>II.3.1 USUNIĘCIE KOLIZJI - ETAP I</t>
  </si>
  <si>
    <t>II.3.2 OŚWIETLENIE I TELEKOMUNIKACJA - ETAP I</t>
  </si>
  <si>
    <t>II.3.3 OŚWIETLENIE - ETAP II</t>
  </si>
  <si>
    <t>razem netto ETAP I (zakres Gminy i ZWiK) + ETAP II:</t>
  </si>
  <si>
    <t>podatek VAT …%:</t>
  </si>
  <si>
    <t>razem brutto ETAP I (zakres Gminy i ZWiK) + ETAP II:</t>
  </si>
  <si>
    <t>WIM.271.1.57.2018</t>
  </si>
  <si>
    <t xml:space="preserve">Przebudowa kolektora sanitarnego tłocznego zrzutowego o śr. 400 mm z przepompowni ścieków P2 na oczyszczalnię </t>
  </si>
  <si>
    <t>Rurociąg tłoczny ścieków - Roboty ziemne i montażowe</t>
  </si>
  <si>
    <t>Tymczasowe by-passy z odcinkami rurociągu tłocznego PE</t>
  </si>
  <si>
    <t>Podłoża pod kanały i obiekty z materiałów sypkich gr. 15 cm</t>
  </si>
  <si>
    <t>Rury żeliwne ciśnieniowe kielichowe o śr. nominalnej 300 mm uszczelki blokowane</t>
  </si>
  <si>
    <t>Montaż rurociągów z rur polietylenowych (PE, PEHD) o śr. zewnętrznej 90 mm</t>
  </si>
  <si>
    <t>Rury ochronne o śr. nominalnej 200 mm</t>
  </si>
  <si>
    <t>złącz.</t>
  </si>
  <si>
    <t>Układanie mieszanki betonowej w konstrukcjach - bloki oporowe</t>
  </si>
  <si>
    <t>Uszczelnienie dla dużej różnicy średnic dla rury DN300 żel. (przy komorze rokadowej)</t>
  </si>
  <si>
    <t>Obsypka z materiałów sypkich</t>
  </si>
  <si>
    <t>Oznakowanie trasy rurociągu ułożonego w ziemi taśmą z tworzywa sztucznego</t>
  </si>
  <si>
    <t>Oznakowanie trasy rurociągu na słupku betonowym</t>
  </si>
  <si>
    <t>200m - 1 prób.</t>
  </si>
  <si>
    <t>10m różn.</t>
  </si>
  <si>
    <t>Jednokrotne płukanie sieci o śr. nominalnej 300 mm</t>
  </si>
  <si>
    <t>odc. 200 m</t>
  </si>
  <si>
    <t>Zagęszczenie nasypów ubijakami mechanicznymi; grunty sypkie kat. I-III</t>
  </si>
  <si>
    <t>Odtworzenie punktu osnowy geodezyjnej</t>
  </si>
  <si>
    <t>Zabezpieczenie drzew oraz karczowanie krzewów</t>
  </si>
  <si>
    <t>Roboty pomiarowe przy liniowych robotach ziemnych - wytyczenie i inwentaryzacja geodezyjna</t>
  </si>
  <si>
    <t>Wykopy oraz przekopy wykonywane koparkami podsiębiernymi 0.60 m3 na odkład w gruncie kat. I-II-PRZYJĘTO 80 %</t>
  </si>
  <si>
    <t>Wykopy liniowe o ścianach pionowych szerokości 0.8-1.5 m pod fundamenty, rurociągi, kolektory w gruntach suchych z wydobyciem urobku łopatą lub wyciągiem ręcznymkat. I-II; głębokość do 1.5 m-20%</t>
  </si>
  <si>
    <t>Pełne umocnienie pionowych ścian wykopów liniowych o głębokości do 3.0 m palami szalunkowymi (wypraskami) w gruntach suchych kat. I-II wraz z rozbiórką (szerokość do 1m)</t>
  </si>
  <si>
    <t>Demontaż rurociągu żeliwnego ciśnieniowego kielichowego o śr. Nominalnej 300 mm wraz z utylizacją</t>
  </si>
  <si>
    <t>Przeciąganie rurociągów przewodowych o śr. nominalnej 90 mm w rurach ochronnych</t>
  </si>
  <si>
    <t>Połączenie rur polietylenowych ciśnieniowych PE, PEHD za pomocą kształtek elektrooporowych o śr. zewnętrznej 90 mm-Mufa elektrooporowa śr. 90 mm</t>
  </si>
  <si>
    <t>Kształtki żeliwne ciśnieniowe kielichowe o śr. 300 mm-Łącznik rurowy blokowany do istniejącej rury DN300 żel.</t>
  </si>
  <si>
    <t>Kształtki żeliwne ciśnieniowe kielichowe o śr. 300 mm-Łuk kielichowy 22st. DN300 żel.blokowany</t>
  </si>
  <si>
    <t>Kształtki żeliwne ciśnieniowe kielichowe o śr. 300 mm-Łuk kielichowy 45st. DN300 żel. blokowany</t>
  </si>
  <si>
    <t>Kształtki żeliwne ciśnieniowe kielichowe o śr. 300 mm-Łuk kielichowy 90st. DN300 żel. blokowany</t>
  </si>
  <si>
    <t>Kształtki żeliwne ciśnieniowe kołnierzowe o śr. 300 mm-Trójnik kołnierzowy DN300/80 żeliwo</t>
  </si>
  <si>
    <t>Kształtki żeliwne ciśnieniowe kielichowe o śr. 300 mm-Prostki bose DN300 żel. (między łukami, komora rokadowa)</t>
  </si>
  <si>
    <t>Kształtki żeliwne ciśnieniowe kielichowe o śr. 300 mm-Odcinek rury przewodowej DN300 żel. L=ok. 3,0 m</t>
  </si>
  <si>
    <t>Kształtki żeliwne ciśnieniowe kołnierzowe o śr. 80 mm-Złączka rurowo - kołnierzowa DN80</t>
  </si>
  <si>
    <t>Kształtki żeliwne ciśnieniowe kołnierzowe o śr. 80 mm-Złączka rurowo-rurowa do rury D90 PE</t>
  </si>
  <si>
    <t>Dostawa i montaż studni z zaworem napowietrzająco - odpowietrzającym D1500 mm ( zgodnie z rys. nr 3)</t>
  </si>
  <si>
    <t>Dostawa i montaż studni studnia z zaworem zwrotnym D1200 mm ( zgodnie z rys. nr 3)</t>
  </si>
  <si>
    <t>Montaż otulin termoizolacyjnych dla rurociągów o śr. 300 mm, gr. izolacji 100 mm</t>
  </si>
  <si>
    <t>Płaszcze ochronne z blachy nierdzewnej - rurociągi z izolacją o śr. zewn. 500 mm</t>
  </si>
  <si>
    <t>Próba wodna szczelności sieci z rur żeliwnych ciśnieniowych o śr.nominalnej 300 mm</t>
  </si>
  <si>
    <t>Nakłady za każde 10 m różnicy długości (od 200 lub 500 m) przy próbach szczelności przewodów z rur żeliwnych i stalowych o śr. 300 mm</t>
  </si>
  <si>
    <t>Nakłady za każde 10 m różnicy długości (od 200 lub 500 m) przy płukaniu przewodów z rur o śr. 300</t>
  </si>
  <si>
    <t>Zasypywanie wykopów spycharkami z przemieszczeniem gruntu na odległość do 10 m w gruncie kat. I-III-80%</t>
  </si>
  <si>
    <t>Zasypywanie wykopów liniowych o ścianach pionowych głębokości do 1.5 m i szerokości 0.8-1.5 m; kat. gr. I-II-20%</t>
  </si>
  <si>
    <t>Roboty ziemne wykonywane koparkami podsiębiernymi 0.60 m3 w ziemi kat. IIII uprzednio zmagazynowanej w hałdach z transportem urobku samochodami samowyładowczymi na odległość do 1 km</t>
  </si>
  <si>
    <t>Nakłady uzupełniające za każde dalsze rozpoczęte 0.5 km transportu ponad 1 km samochodami samowyładowczymi po drogach utwardzonych ziemi kat. III- za 4 km
Krotność = 8</t>
  </si>
  <si>
    <t>Roboty pomiarowe przy liniowych robotach ziemnych - trasa kanalizacji w terenie równinnym</t>
  </si>
  <si>
    <t>Wykopy oraz przekopy wykonywane koparkami podsiębiernymi 0.40 m3 na odkład w gruncie kat.I-II</t>
  </si>
  <si>
    <t>Roboty ziemne wykonywane koparkami podsiębiernymi o poj.łyżki 0.40 m3 w gr.kat.I-II z transportem urobku samochodami samowyładowczymi na odległość do 1 km</t>
  </si>
  <si>
    <t>Wykopy liniowe szer. 0.8-1.5 m pod fundamenty, rurociągi, kolektory w gruntach suchych z wydobyciem urobku łopatą lub wyciągiem ręcznymkat. III-IV; głębokość do 6.0 m</t>
  </si>
  <si>
    <t>Ręczne roboty ziemne z transportem urobku samochodami samowyładowczymi (kat.gr.III)</t>
  </si>
  <si>
    <t>Nakłady uzupełn.za każde dalsze rozp. 0.5 km transportu ponad 1 km samochodami samowyładowczymi po drogach utwardzonych ziemi kat.I-II (przyjęto 5km wsp=10)</t>
  </si>
  <si>
    <t>Montaż konstrukcji podwieszeń kabli energetycznych i telekomunikacyjnych typu lekkiego o rozpiętości elementu 4.0 m</t>
  </si>
  <si>
    <t>Demontaż konstrukcji podwieszeń kabli energetycznych i telekomunikacyjnych typu lekkiego o rozpiętości elementu 4.0 m</t>
  </si>
  <si>
    <t>Montaż konstrukcji podwieszeń rurociągów i kanałów o rozpiętości elementu 4.0 m</t>
  </si>
  <si>
    <t>Demontaż konstrukcji podwieszeń rurociągów i kanałów o rozpiętości elementu 4.0 m</t>
  </si>
  <si>
    <t>Pełne umocnienie pionowych ścian wykopów liniowych o głębok.do 6.0 m wypraskami w grunt.suchych kat.III-IV wraz z rozbiór.(szer.do 1m)</t>
  </si>
  <si>
    <t>Igłofiltry o śr.do 50 mm wpłukiwane w grunt bezpośrednio bez obsypki na głębok.do 4 m</t>
  </si>
  <si>
    <t>Roboty instalacyjne</t>
  </si>
  <si>
    <t>Podłoża pod kanały i obiekty z materiałów sypkich grub. 20 cm</t>
  </si>
  <si>
    <t>Rury ochronne o śr.nom.600 mm</t>
  </si>
  <si>
    <t>Izolacja rurociągu otulinami poliuretanowymi o grubości 60 mm o śr. 600 mm</t>
  </si>
  <si>
    <t>Łuki żeliwne sferoidalne 45st o śr. 400 mm wsp do R i S=1,34</t>
  </si>
  <si>
    <t>Łuki żeliwne sferoidalne 90st o śr. 400 mm wsp do R i S=1,34</t>
  </si>
  <si>
    <t>Trójniki żeliwne sferoidalne o śr. 400/400 mm wsp do R i S=1,34</t>
  </si>
  <si>
    <t>Tuleje dla rur o o śr. 400 mm</t>
  </si>
  <si>
    <t>Próba szczelności kanałów rurowych o śr.nominalnej 400 mm</t>
  </si>
  <si>
    <t>Oznakowanie trasy kanalizacji w ziemi taśmą magnetyczną</t>
  </si>
  <si>
    <t>Rury żeliwne kielichowe sferoidalne łączone na uszczelki o śr. 400 mm wsp do R i S=1,34</t>
  </si>
  <si>
    <t>Przebicie otworów o pow. 0.05 m2 - 0.10 m2 w elementach z betonu żwirowego o grub.do 20 cm</t>
  </si>
  <si>
    <t xml:space="preserve">Zasypanie wykopów  </t>
  </si>
  <si>
    <t>Podłoża pod kanały i obiekty z materiałów sypkich</t>
  </si>
  <si>
    <t>Zasypywanie wykopów spycharkami z przemieszczeniem gruntu na odl. do 10 m w gruncie kat. I-III</t>
  </si>
  <si>
    <t>Zasypywanie wykopów liniowych o ścianach pionowych głębokości do 6 m kat.gr.III-IV -szerokość 0.8-1.5 m</t>
  </si>
  <si>
    <t>Przebudowa kolektora sanitarnego z przepompowni P3 ul. Grunwaldzka do oczyszczalni ścieków 
w Świnoujściu - etap I realizacji</t>
  </si>
  <si>
    <t>8.4</t>
  </si>
  <si>
    <t>8.5</t>
  </si>
  <si>
    <t>9.1.1</t>
  </si>
  <si>
    <t>9.1.2</t>
  </si>
  <si>
    <t>9.2.1</t>
  </si>
  <si>
    <t>9.2.2</t>
  </si>
  <si>
    <t>9.3.1</t>
  </si>
  <si>
    <t>9.3.2</t>
  </si>
  <si>
    <t>10.2</t>
  </si>
  <si>
    <t>10.3</t>
  </si>
  <si>
    <t>11.</t>
  </si>
  <si>
    <t>11.1</t>
  </si>
  <si>
    <t>Ustawienie tablicy informacyjnej o wymiarach 4 x 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</si>
</sst>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sz val="7.5"/>
      <color theme="1"/>
      <name val="Arial"/>
      <family val="2"/>
      <charset val="238"/>
    </font>
    <font>
      <sz val="7.5"/>
      <color indexed="64"/>
      <name val="Arial"/>
      <family val="2"/>
      <charset val="238"/>
    </font>
    <font>
      <sz val="7.5"/>
      <name val="Arial"/>
      <family val="2"/>
      <charset val="238"/>
    </font>
    <font>
      <b/>
      <i/>
      <sz val="7.5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/>
    <xf numFmtId="49" fontId="0" fillId="0" borderId="1" xfId="0" applyNumberForma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2" fillId="3" borderId="1" xfId="0" applyFont="1" applyFill="1" applyBorder="1"/>
    <xf numFmtId="164" fontId="0" fillId="3" borderId="1" xfId="0" applyNumberFormat="1" applyFill="1" applyBorder="1" applyAlignment="1">
      <alignment wrapText="1"/>
    </xf>
    <xf numFmtId="0" fontId="2" fillId="0" borderId="1" xfId="0" applyFont="1" applyFill="1" applyBorder="1"/>
    <xf numFmtId="0" fontId="0" fillId="0" borderId="1" xfId="0" applyFill="1" applyBorder="1"/>
    <xf numFmtId="164" fontId="2" fillId="0" borderId="1" xfId="0" applyNumberFormat="1" applyFont="1" applyBorder="1" applyAlignment="1">
      <alignment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164" fontId="5" fillId="0" borderId="0" xfId="0" applyNumberFormat="1" applyFont="1"/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4" xfId="0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165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/>
    <xf numFmtId="164" fontId="3" fillId="0" borderId="15" xfId="0" applyNumberFormat="1" applyFont="1" applyBorder="1"/>
    <xf numFmtId="164" fontId="3" fillId="0" borderId="19" xfId="0" applyNumberFormat="1" applyFont="1" applyBorder="1"/>
    <xf numFmtId="1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/>
    </xf>
    <xf numFmtId="165" fontId="5" fillId="2" borderId="21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vertical="center"/>
    </xf>
    <xf numFmtId="164" fontId="5" fillId="2" borderId="13" xfId="0" applyNumberFormat="1" applyFont="1" applyFill="1" applyBorder="1"/>
    <xf numFmtId="1" fontId="3" fillId="3" borderId="22" xfId="0" applyNumberFormat="1" applyFont="1" applyFill="1" applyBorder="1" applyAlignment="1">
      <alignment horizontal="center" vertical="center"/>
    </xf>
    <xf numFmtId="164" fontId="5" fillId="3" borderId="15" xfId="0" applyNumberFormat="1" applyFont="1" applyFill="1" applyBorder="1"/>
    <xf numFmtId="1" fontId="3" fillId="5" borderId="22" xfId="0" applyNumberFormat="1" applyFont="1" applyFill="1" applyBorder="1" applyAlignment="1">
      <alignment horizontal="center" vertical="center"/>
    </xf>
    <xf numFmtId="164" fontId="5" fillId="5" borderId="15" xfId="0" applyNumberFormat="1" applyFont="1" applyFill="1" applyBorder="1"/>
    <xf numFmtId="1" fontId="5" fillId="0" borderId="22" xfId="0" applyNumberFormat="1" applyFont="1" applyBorder="1" applyAlignment="1">
      <alignment horizontal="center" vertical="center"/>
    </xf>
    <xf numFmtId="164" fontId="5" fillId="0" borderId="15" xfId="0" applyNumberFormat="1" applyFont="1" applyBorder="1"/>
    <xf numFmtId="1" fontId="5" fillId="5" borderId="22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/>
    <xf numFmtId="164" fontId="3" fillId="2" borderId="13" xfId="0" applyNumberFormat="1" applyFont="1" applyFill="1" applyBorder="1" applyAlignment="1">
      <alignment vertical="center"/>
    </xf>
    <xf numFmtId="164" fontId="3" fillId="2" borderId="19" xfId="0" applyNumberFormat="1" applyFont="1" applyFill="1" applyBorder="1"/>
    <xf numFmtId="1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1" fontId="3" fillId="5" borderId="22" xfId="0" quotePrefix="1" applyNumberFormat="1" applyFont="1" applyFill="1" applyBorder="1" applyAlignment="1">
      <alignment horizontal="center" vertical="center"/>
    </xf>
    <xf numFmtId="1" fontId="5" fillId="0" borderId="22" xfId="0" quotePrefix="1" applyNumberFormat="1" applyFont="1" applyBorder="1" applyAlignment="1">
      <alignment horizontal="center" vertical="center"/>
    </xf>
    <xf numFmtId="1" fontId="3" fillId="3" borderId="22" xfId="0" quotePrefix="1" applyNumberFormat="1" applyFont="1" applyFill="1" applyBorder="1" applyAlignment="1">
      <alignment horizontal="center" vertical="center"/>
    </xf>
    <xf numFmtId="1" fontId="3" fillId="0" borderId="22" xfId="0" quotePrefix="1" applyNumberFormat="1" applyFont="1" applyBorder="1" applyAlignment="1">
      <alignment horizontal="center" vertical="center"/>
    </xf>
    <xf numFmtId="164" fontId="3" fillId="2" borderId="19" xfId="0" applyNumberFormat="1" applyFont="1" applyFill="1" applyBorder="1" applyAlignment="1">
      <alignment vertical="center"/>
    </xf>
    <xf numFmtId="1" fontId="3" fillId="2" borderId="27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9" fontId="2" fillId="0" borderId="2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" fontId="3" fillId="4" borderId="16" xfId="0" applyNumberFormat="1" applyFont="1" applyFill="1" applyBorder="1" applyAlignment="1">
      <alignment horizontal="right" vertical="center"/>
    </xf>
    <xf numFmtId="1" fontId="3" fillId="4" borderId="17" xfId="0" applyNumberFormat="1" applyFont="1" applyFill="1" applyBorder="1" applyAlignment="1">
      <alignment horizontal="right" vertical="center"/>
    </xf>
    <xf numFmtId="1" fontId="3" fillId="4" borderId="18" xfId="0" applyNumberFormat="1" applyFont="1" applyFill="1" applyBorder="1" applyAlignment="1">
      <alignment horizontal="right" vertical="center"/>
    </xf>
    <xf numFmtId="1" fontId="3" fillId="0" borderId="10" xfId="0" applyNumberFormat="1" applyFont="1" applyBorder="1" applyAlignment="1">
      <alignment horizontal="right" vertical="center"/>
    </xf>
    <xf numFmtId="1" fontId="3" fillId="0" borderId="11" xfId="0" applyNumberFormat="1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right" vertical="center"/>
    </xf>
    <xf numFmtId="1" fontId="3" fillId="0" borderId="14" xfId="0" applyNumberFormat="1" applyFont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1" fontId="3" fillId="0" borderId="16" xfId="0" applyNumberFormat="1" applyFont="1" applyBorder="1" applyAlignment="1">
      <alignment horizontal="right" vertical="center"/>
    </xf>
    <xf numFmtId="1" fontId="3" fillId="0" borderId="17" xfId="0" applyNumberFormat="1" applyFont="1" applyBorder="1" applyAlignment="1">
      <alignment horizontal="right" vertical="center"/>
    </xf>
    <xf numFmtId="1" fontId="3" fillId="0" borderId="18" xfId="0" applyNumberFormat="1" applyFont="1" applyBorder="1" applyAlignment="1">
      <alignment horizontal="right" vertical="center"/>
    </xf>
    <xf numFmtId="1" fontId="5" fillId="0" borderId="0" xfId="0" applyNumberFormat="1" applyFont="1" applyAlignment="1">
      <alignment horizontal="left" vertical="center"/>
    </xf>
    <xf numFmtId="1" fontId="3" fillId="2" borderId="16" xfId="0" applyNumberFormat="1" applyFont="1" applyFill="1" applyBorder="1" applyAlignment="1">
      <alignment horizontal="right" vertical="center"/>
    </xf>
    <xf numFmtId="1" fontId="3" fillId="2" borderId="17" xfId="0" applyNumberFormat="1" applyFont="1" applyFill="1" applyBorder="1" applyAlignment="1">
      <alignment horizontal="right" vertical="center"/>
    </xf>
    <xf numFmtId="1" fontId="3" fillId="2" borderId="18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2" borderId="28" xfId="0" applyFont="1" applyFill="1" applyBorder="1" applyAlignment="1">
      <alignment horizontal="left" vertical="center" wrapText="1"/>
    </xf>
    <xf numFmtId="2" fontId="3" fillId="2" borderId="28" xfId="0" applyNumberFormat="1" applyFont="1" applyFill="1" applyBorder="1" applyAlignment="1">
      <alignment horizontal="left" vertical="center" wrapText="1"/>
    </xf>
    <xf numFmtId="164" fontId="3" fillId="2" borderId="28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1" fontId="3" fillId="2" borderId="24" xfId="0" applyNumberFormat="1" applyFont="1" applyFill="1" applyBorder="1" applyAlignment="1">
      <alignment horizontal="right" vertical="center"/>
    </xf>
    <xf numFmtId="1" fontId="3" fillId="2" borderId="25" xfId="0" applyNumberFormat="1" applyFont="1" applyFill="1" applyBorder="1" applyAlignment="1">
      <alignment horizontal="right" vertical="center"/>
    </xf>
    <xf numFmtId="1" fontId="3" fillId="2" borderId="26" xfId="0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6"/>
  <sheetViews>
    <sheetView zoomScaleNormal="100" workbookViewId="0">
      <selection activeCell="F22" sqref="F22"/>
    </sheetView>
  </sheetViews>
  <sheetFormatPr defaultRowHeight="15" x14ac:dyDescent="0.25"/>
  <cols>
    <col min="1" max="1" width="8.85546875" style="6"/>
    <col min="2" max="2" width="59.7109375" customWidth="1"/>
    <col min="3" max="3" width="17.42578125" style="9" customWidth="1"/>
  </cols>
  <sheetData>
    <row r="1" spans="1:3" x14ac:dyDescent="0.25">
      <c r="A1" s="110" t="s">
        <v>155</v>
      </c>
      <c r="B1" s="110"/>
      <c r="C1" s="110"/>
    </row>
    <row r="2" spans="1:3" ht="39" customHeight="1" x14ac:dyDescent="0.25">
      <c r="A2" s="111" t="s">
        <v>150</v>
      </c>
      <c r="B2" s="111"/>
      <c r="C2" s="111"/>
    </row>
    <row r="4" spans="1:3" x14ac:dyDescent="0.25">
      <c r="A4" s="10" t="s">
        <v>0</v>
      </c>
      <c r="B4" s="11" t="s">
        <v>1</v>
      </c>
      <c r="C4" s="12" t="s">
        <v>117</v>
      </c>
    </row>
    <row r="5" spans="1:3" x14ac:dyDescent="0.25">
      <c r="A5" s="13" t="s">
        <v>2</v>
      </c>
      <c r="B5" s="2" t="s">
        <v>3</v>
      </c>
      <c r="C5" s="7"/>
    </row>
    <row r="6" spans="1:3" x14ac:dyDescent="0.25">
      <c r="A6" s="14" t="s">
        <v>4</v>
      </c>
      <c r="B6" s="15" t="s">
        <v>7</v>
      </c>
      <c r="C6" s="16"/>
    </row>
    <row r="7" spans="1:3" x14ac:dyDescent="0.25">
      <c r="A7" s="5" t="s">
        <v>5</v>
      </c>
      <c r="B7" s="1" t="s">
        <v>6</v>
      </c>
      <c r="C7" s="8"/>
    </row>
    <row r="8" spans="1:3" x14ac:dyDescent="0.25">
      <c r="A8" s="4" t="s">
        <v>8</v>
      </c>
      <c r="B8" s="1" t="s">
        <v>9</v>
      </c>
      <c r="C8" s="8"/>
    </row>
    <row r="9" spans="1:3" x14ac:dyDescent="0.25">
      <c r="A9" s="4" t="s">
        <v>10</v>
      </c>
      <c r="B9" s="1" t="s">
        <v>11</v>
      </c>
      <c r="C9" s="8"/>
    </row>
    <row r="10" spans="1:3" x14ac:dyDescent="0.25">
      <c r="A10" s="4" t="s">
        <v>12</v>
      </c>
      <c r="B10" s="1" t="s">
        <v>13</v>
      </c>
      <c r="C10" s="8"/>
    </row>
    <row r="11" spans="1:3" x14ac:dyDescent="0.25">
      <c r="A11" s="4" t="s">
        <v>14</v>
      </c>
      <c r="B11" s="1" t="s">
        <v>15</v>
      </c>
      <c r="C11" s="8"/>
    </row>
    <row r="12" spans="1:3" x14ac:dyDescent="0.25">
      <c r="A12" s="14" t="s">
        <v>16</v>
      </c>
      <c r="B12" s="15" t="s">
        <v>17</v>
      </c>
      <c r="C12" s="16"/>
    </row>
    <row r="13" spans="1:3" x14ac:dyDescent="0.25">
      <c r="A13" s="4" t="s">
        <v>18</v>
      </c>
      <c r="B13" s="1" t="s">
        <v>6</v>
      </c>
      <c r="C13" s="8"/>
    </row>
    <row r="14" spans="1:3" x14ac:dyDescent="0.25">
      <c r="A14" s="4" t="s">
        <v>19</v>
      </c>
      <c r="B14" s="1" t="s">
        <v>9</v>
      </c>
      <c r="C14" s="8"/>
    </row>
    <row r="15" spans="1:3" x14ac:dyDescent="0.25">
      <c r="A15" s="14" t="s">
        <v>20</v>
      </c>
      <c r="B15" s="15" t="s">
        <v>25</v>
      </c>
      <c r="C15" s="16"/>
    </row>
    <row r="16" spans="1:3" x14ac:dyDescent="0.25">
      <c r="A16" s="4" t="s">
        <v>21</v>
      </c>
      <c r="B16" s="1" t="s">
        <v>6</v>
      </c>
      <c r="C16" s="8"/>
    </row>
    <row r="17" spans="1:3" x14ac:dyDescent="0.25">
      <c r="A17" s="4" t="s">
        <v>22</v>
      </c>
      <c r="B17" s="1" t="s">
        <v>9</v>
      </c>
      <c r="C17" s="8"/>
    </row>
    <row r="18" spans="1:3" x14ac:dyDescent="0.25">
      <c r="A18" s="4" t="s">
        <v>23</v>
      </c>
      <c r="B18" s="1" t="s">
        <v>11</v>
      </c>
      <c r="C18" s="8"/>
    </row>
    <row r="19" spans="1:3" x14ac:dyDescent="0.25">
      <c r="A19" s="4" t="s">
        <v>24</v>
      </c>
      <c r="B19" s="1" t="s">
        <v>13</v>
      </c>
      <c r="C19" s="8"/>
    </row>
    <row r="20" spans="1:3" x14ac:dyDescent="0.25">
      <c r="A20" s="14" t="s">
        <v>26</v>
      </c>
      <c r="B20" s="15" t="s">
        <v>27</v>
      </c>
      <c r="C20" s="16"/>
    </row>
    <row r="21" spans="1:3" x14ac:dyDescent="0.25">
      <c r="A21" s="4" t="s">
        <v>28</v>
      </c>
      <c r="B21" s="3" t="s">
        <v>41</v>
      </c>
      <c r="C21" s="8"/>
    </row>
    <row r="22" spans="1:3" x14ac:dyDescent="0.25">
      <c r="A22" s="4" t="s">
        <v>29</v>
      </c>
      <c r="B22" s="20" t="s">
        <v>130</v>
      </c>
      <c r="C22" s="8"/>
    </row>
    <row r="23" spans="1:3" x14ac:dyDescent="0.25">
      <c r="A23" s="4" t="s">
        <v>31</v>
      </c>
      <c r="B23" s="1" t="s">
        <v>131</v>
      </c>
      <c r="C23" s="8"/>
    </row>
    <row r="24" spans="1:3" x14ac:dyDescent="0.25">
      <c r="A24" s="4" t="s">
        <v>151</v>
      </c>
      <c r="B24" s="20" t="s">
        <v>152</v>
      </c>
      <c r="C24" s="8"/>
    </row>
    <row r="25" spans="1:3" x14ac:dyDescent="0.25">
      <c r="A25" s="4" t="s">
        <v>154</v>
      </c>
      <c r="B25" s="1" t="s">
        <v>153</v>
      </c>
      <c r="C25" s="8"/>
    </row>
    <row r="26" spans="1:3" x14ac:dyDescent="0.25">
      <c r="A26" s="4" t="s">
        <v>32</v>
      </c>
      <c r="B26" s="3" t="s">
        <v>42</v>
      </c>
      <c r="C26" s="8"/>
    </row>
    <row r="27" spans="1:3" x14ac:dyDescent="0.25">
      <c r="A27" s="4" t="s">
        <v>33</v>
      </c>
      <c r="B27" s="20" t="s">
        <v>34</v>
      </c>
      <c r="C27" s="8"/>
    </row>
    <row r="28" spans="1:3" x14ac:dyDescent="0.25">
      <c r="A28" s="4" t="s">
        <v>35</v>
      </c>
      <c r="B28" s="1" t="s">
        <v>9</v>
      </c>
      <c r="C28" s="8"/>
    </row>
    <row r="29" spans="1:3" x14ac:dyDescent="0.25">
      <c r="A29" s="4" t="s">
        <v>36</v>
      </c>
      <c r="B29" s="1" t="s">
        <v>30</v>
      </c>
      <c r="C29" s="8"/>
    </row>
    <row r="30" spans="1:3" x14ac:dyDescent="0.25">
      <c r="A30" s="4" t="s">
        <v>37</v>
      </c>
      <c r="B30" s="3" t="s">
        <v>38</v>
      </c>
      <c r="C30" s="8"/>
    </row>
    <row r="31" spans="1:3" x14ac:dyDescent="0.25">
      <c r="A31" s="4" t="s">
        <v>39</v>
      </c>
      <c r="B31" s="1" t="s">
        <v>9</v>
      </c>
      <c r="C31" s="8"/>
    </row>
    <row r="32" spans="1:3" x14ac:dyDescent="0.25">
      <c r="A32" s="4" t="s">
        <v>40</v>
      </c>
      <c r="B32" s="1" t="s">
        <v>30</v>
      </c>
      <c r="C32" s="8"/>
    </row>
    <row r="33" spans="1:3" x14ac:dyDescent="0.25">
      <c r="A33" s="4" t="s">
        <v>43</v>
      </c>
      <c r="B33" s="3" t="s">
        <v>44</v>
      </c>
      <c r="C33" s="8"/>
    </row>
    <row r="34" spans="1:3" x14ac:dyDescent="0.25">
      <c r="A34" s="4" t="s">
        <v>45</v>
      </c>
      <c r="B34" s="1" t="s">
        <v>9</v>
      </c>
      <c r="C34" s="8"/>
    </row>
    <row r="35" spans="1:3" x14ac:dyDescent="0.25">
      <c r="A35" s="4" t="s">
        <v>46</v>
      </c>
      <c r="B35" s="1" t="s">
        <v>30</v>
      </c>
      <c r="C35" s="8"/>
    </row>
    <row r="36" spans="1:3" x14ac:dyDescent="0.25">
      <c r="A36" s="4" t="s">
        <v>47</v>
      </c>
      <c r="B36" s="3" t="s">
        <v>48</v>
      </c>
      <c r="C36" s="8"/>
    </row>
    <row r="37" spans="1:3" x14ac:dyDescent="0.25">
      <c r="A37" s="4" t="s">
        <v>49</v>
      </c>
      <c r="B37" s="3" t="s">
        <v>50</v>
      </c>
      <c r="C37" s="8"/>
    </row>
    <row r="38" spans="1:3" x14ac:dyDescent="0.25">
      <c r="A38" s="4" t="s">
        <v>51</v>
      </c>
      <c r="B38" s="1" t="s">
        <v>9</v>
      </c>
      <c r="C38" s="8"/>
    </row>
    <row r="39" spans="1:3" x14ac:dyDescent="0.25">
      <c r="A39" s="4" t="s">
        <v>52</v>
      </c>
      <c r="B39" s="1" t="s">
        <v>30</v>
      </c>
      <c r="C39" s="8"/>
    </row>
    <row r="40" spans="1:3" x14ac:dyDescent="0.25">
      <c r="A40" s="14" t="s">
        <v>53</v>
      </c>
      <c r="B40" s="15" t="s">
        <v>54</v>
      </c>
      <c r="C40" s="16"/>
    </row>
    <row r="41" spans="1:3" x14ac:dyDescent="0.25">
      <c r="A41" s="4" t="s">
        <v>55</v>
      </c>
      <c r="B41" s="3" t="s">
        <v>56</v>
      </c>
      <c r="C41" s="8"/>
    </row>
    <row r="42" spans="1:3" x14ac:dyDescent="0.25">
      <c r="A42" s="4" t="s">
        <v>57</v>
      </c>
      <c r="B42" s="1" t="s">
        <v>58</v>
      </c>
      <c r="C42" s="8"/>
    </row>
    <row r="43" spans="1:3" x14ac:dyDescent="0.25">
      <c r="A43" s="4" t="s">
        <v>59</v>
      </c>
      <c r="B43" s="1" t="s">
        <v>60</v>
      </c>
      <c r="C43" s="8"/>
    </row>
    <row r="44" spans="1:3" x14ac:dyDescent="0.25">
      <c r="A44" s="4" t="s">
        <v>61</v>
      </c>
      <c r="B44" s="1" t="s">
        <v>62</v>
      </c>
      <c r="C44" s="8"/>
    </row>
    <row r="45" spans="1:3" x14ac:dyDescent="0.25">
      <c r="A45" s="4" t="s">
        <v>63</v>
      </c>
      <c r="B45" s="1" t="s">
        <v>64</v>
      </c>
      <c r="C45" s="8"/>
    </row>
    <row r="46" spans="1:3" x14ac:dyDescent="0.25">
      <c r="A46" s="4" t="s">
        <v>65</v>
      </c>
      <c r="B46" s="1" t="s">
        <v>66</v>
      </c>
      <c r="C46" s="8"/>
    </row>
    <row r="47" spans="1:3" x14ac:dyDescent="0.25">
      <c r="A47" s="4" t="s">
        <v>67</v>
      </c>
      <c r="B47" s="1" t="s">
        <v>68</v>
      </c>
      <c r="C47" s="8"/>
    </row>
    <row r="48" spans="1:3" x14ac:dyDescent="0.25">
      <c r="A48" s="4" t="s">
        <v>69</v>
      </c>
      <c r="B48" s="1" t="s">
        <v>70</v>
      </c>
      <c r="C48" s="8"/>
    </row>
    <row r="49" spans="1:3" x14ac:dyDescent="0.25">
      <c r="A49" s="4" t="s">
        <v>71</v>
      </c>
      <c r="B49" s="1" t="s">
        <v>72</v>
      </c>
      <c r="C49" s="8"/>
    </row>
    <row r="50" spans="1:3" x14ac:dyDescent="0.25">
      <c r="A50" s="4" t="s">
        <v>73</v>
      </c>
      <c r="B50" s="1" t="s">
        <v>74</v>
      </c>
      <c r="C50" s="8"/>
    </row>
    <row r="51" spans="1:3" x14ac:dyDescent="0.25">
      <c r="A51" s="4" t="s">
        <v>75</v>
      </c>
      <c r="B51" s="1" t="s">
        <v>76</v>
      </c>
      <c r="C51" s="8"/>
    </row>
    <row r="52" spans="1:3" x14ac:dyDescent="0.25">
      <c r="A52" s="4" t="s">
        <v>77</v>
      </c>
      <c r="B52" s="1" t="s">
        <v>78</v>
      </c>
      <c r="C52" s="8"/>
    </row>
    <row r="53" spans="1:3" x14ac:dyDescent="0.25">
      <c r="A53" s="4" t="s">
        <v>79</v>
      </c>
      <c r="B53" s="1" t="s">
        <v>80</v>
      </c>
      <c r="C53" s="8"/>
    </row>
    <row r="54" spans="1:3" x14ac:dyDescent="0.25">
      <c r="A54" s="4" t="s">
        <v>81</v>
      </c>
      <c r="B54" s="1" t="s">
        <v>82</v>
      </c>
      <c r="C54" s="8"/>
    </row>
    <row r="55" spans="1:3" x14ac:dyDescent="0.25">
      <c r="A55" s="4" t="s">
        <v>83</v>
      </c>
      <c r="B55" s="1" t="s">
        <v>84</v>
      </c>
      <c r="C55" s="8"/>
    </row>
    <row r="56" spans="1:3" x14ac:dyDescent="0.25">
      <c r="A56" s="4" t="s">
        <v>85</v>
      </c>
      <c r="B56" s="3" t="s">
        <v>86</v>
      </c>
      <c r="C56" s="8"/>
    </row>
    <row r="57" spans="1:3" x14ac:dyDescent="0.25">
      <c r="A57" s="4" t="s">
        <v>87</v>
      </c>
      <c r="B57" s="1" t="s">
        <v>88</v>
      </c>
      <c r="C57" s="8"/>
    </row>
    <row r="58" spans="1:3" x14ac:dyDescent="0.25">
      <c r="A58" s="4" t="s">
        <v>89</v>
      </c>
      <c r="B58" s="1" t="s">
        <v>90</v>
      </c>
      <c r="C58" s="8"/>
    </row>
    <row r="59" spans="1:3" x14ac:dyDescent="0.25">
      <c r="A59" s="4" t="s">
        <v>91</v>
      </c>
      <c r="B59" s="1" t="s">
        <v>92</v>
      </c>
      <c r="C59" s="8"/>
    </row>
    <row r="60" spans="1:3" x14ac:dyDescent="0.25">
      <c r="A60" s="4" t="s">
        <v>93</v>
      </c>
      <c r="B60" s="1" t="s">
        <v>94</v>
      </c>
      <c r="C60" s="8"/>
    </row>
    <row r="61" spans="1:3" x14ac:dyDescent="0.25">
      <c r="A61" s="4" t="s">
        <v>95</v>
      </c>
      <c r="B61" s="3" t="s">
        <v>96</v>
      </c>
      <c r="C61" s="8"/>
    </row>
    <row r="62" spans="1:3" x14ac:dyDescent="0.25">
      <c r="A62" s="4" t="s">
        <v>97</v>
      </c>
      <c r="B62" s="1" t="s">
        <v>98</v>
      </c>
      <c r="C62" s="8"/>
    </row>
    <row r="63" spans="1:3" x14ac:dyDescent="0.25">
      <c r="A63" s="4" t="s">
        <v>99</v>
      </c>
      <c r="B63" s="1" t="s">
        <v>100</v>
      </c>
      <c r="C63" s="8"/>
    </row>
    <row r="64" spans="1:3" x14ac:dyDescent="0.25">
      <c r="A64" s="4" t="s">
        <v>101</v>
      </c>
      <c r="B64" s="1" t="s">
        <v>102</v>
      </c>
      <c r="C64" s="8"/>
    </row>
    <row r="65" spans="1:3" x14ac:dyDescent="0.25">
      <c r="A65" s="4" t="s">
        <v>103</v>
      </c>
      <c r="B65" s="1" t="s">
        <v>106</v>
      </c>
      <c r="C65" s="8"/>
    </row>
    <row r="66" spans="1:3" x14ac:dyDescent="0.25">
      <c r="A66" s="4" t="s">
        <v>105</v>
      </c>
      <c r="B66" s="1" t="s">
        <v>104</v>
      </c>
      <c r="C66" s="8"/>
    </row>
    <row r="67" spans="1:3" x14ac:dyDescent="0.25">
      <c r="A67" s="4" t="s">
        <v>107</v>
      </c>
      <c r="B67" s="1" t="s">
        <v>108</v>
      </c>
      <c r="C67" s="8"/>
    </row>
    <row r="68" spans="1:3" x14ac:dyDescent="0.25">
      <c r="A68" s="4" t="s">
        <v>109</v>
      </c>
      <c r="B68" s="1" t="s">
        <v>110</v>
      </c>
      <c r="C68" s="8"/>
    </row>
    <row r="69" spans="1:3" x14ac:dyDescent="0.25">
      <c r="A69" s="4" t="s">
        <v>111</v>
      </c>
      <c r="B69" s="1" t="s">
        <v>112</v>
      </c>
      <c r="C69" s="8"/>
    </row>
    <row r="70" spans="1:3" x14ac:dyDescent="0.25">
      <c r="A70" s="4" t="s">
        <v>113</v>
      </c>
      <c r="B70" s="1" t="s">
        <v>114</v>
      </c>
      <c r="C70" s="8"/>
    </row>
    <row r="71" spans="1:3" x14ac:dyDescent="0.25">
      <c r="A71" s="107" t="s">
        <v>147</v>
      </c>
      <c r="B71" s="108"/>
      <c r="C71" s="19">
        <f>SUM(C7:C11,C13:C14,C16:C19,C23:C23,C25:C25,C28:C29,C31:C32,C34:C35,C38:C39,C42:C55,C57:C60,C62:C70)</f>
        <v>0</v>
      </c>
    </row>
    <row r="72" spans="1:3" x14ac:dyDescent="0.25">
      <c r="A72" s="13" t="s">
        <v>116</v>
      </c>
      <c r="B72" s="2" t="s">
        <v>115</v>
      </c>
      <c r="C72" s="7"/>
    </row>
    <row r="73" spans="1:3" x14ac:dyDescent="0.25">
      <c r="A73" s="14" t="s">
        <v>118</v>
      </c>
      <c r="B73" s="15" t="s">
        <v>7</v>
      </c>
      <c r="C73" s="16"/>
    </row>
    <row r="74" spans="1:3" x14ac:dyDescent="0.25">
      <c r="A74" s="4" t="s">
        <v>119</v>
      </c>
      <c r="B74" s="1" t="s">
        <v>6</v>
      </c>
      <c r="C74" s="8"/>
    </row>
    <row r="75" spans="1:3" x14ac:dyDescent="0.25">
      <c r="A75" s="4" t="s">
        <v>120</v>
      </c>
      <c r="B75" s="1" t="s">
        <v>9</v>
      </c>
      <c r="C75" s="8"/>
    </row>
    <row r="76" spans="1:3" x14ac:dyDescent="0.25">
      <c r="A76" s="4" t="s">
        <v>121</v>
      </c>
      <c r="B76" s="1" t="s">
        <v>11</v>
      </c>
      <c r="C76" s="8"/>
    </row>
    <row r="77" spans="1:3" x14ac:dyDescent="0.25">
      <c r="A77" s="4" t="s">
        <v>122</v>
      </c>
      <c r="B77" s="1" t="s">
        <v>13</v>
      </c>
      <c r="C77" s="8"/>
    </row>
    <row r="78" spans="1:3" x14ac:dyDescent="0.25">
      <c r="A78" s="4" t="s">
        <v>123</v>
      </c>
      <c r="B78" s="1" t="s">
        <v>15</v>
      </c>
      <c r="C78" s="8"/>
    </row>
    <row r="79" spans="1:3" x14ac:dyDescent="0.25">
      <c r="A79" s="14" t="s">
        <v>124</v>
      </c>
      <c r="B79" s="15" t="s">
        <v>27</v>
      </c>
      <c r="C79" s="16"/>
    </row>
    <row r="80" spans="1:3" x14ac:dyDescent="0.25">
      <c r="A80" s="4" t="s">
        <v>125</v>
      </c>
      <c r="B80" s="3" t="s">
        <v>41</v>
      </c>
      <c r="C80" s="8"/>
    </row>
    <row r="81" spans="1:3" x14ac:dyDescent="0.25">
      <c r="A81" s="4" t="s">
        <v>126</v>
      </c>
      <c r="B81" s="1" t="s">
        <v>130</v>
      </c>
      <c r="C81" s="8"/>
    </row>
    <row r="82" spans="1:3" x14ac:dyDescent="0.25">
      <c r="A82" s="4" t="s">
        <v>127</v>
      </c>
      <c r="B82" s="1" t="s">
        <v>131</v>
      </c>
      <c r="C82" s="8"/>
    </row>
    <row r="83" spans="1:3" x14ac:dyDescent="0.25">
      <c r="A83" s="4" t="s">
        <v>128</v>
      </c>
      <c r="B83" s="17" t="s">
        <v>42</v>
      </c>
      <c r="C83" s="8"/>
    </row>
    <row r="84" spans="1:3" x14ac:dyDescent="0.25">
      <c r="A84" s="4" t="s">
        <v>129</v>
      </c>
      <c r="B84" s="18" t="s">
        <v>132</v>
      </c>
      <c r="C84" s="8"/>
    </row>
    <row r="85" spans="1:3" x14ac:dyDescent="0.25">
      <c r="A85" s="4" t="s">
        <v>133</v>
      </c>
      <c r="B85" s="18" t="s">
        <v>134</v>
      </c>
      <c r="C85" s="8"/>
    </row>
    <row r="86" spans="1:3" x14ac:dyDescent="0.25">
      <c r="A86" s="4" t="s">
        <v>135</v>
      </c>
      <c r="B86" s="17" t="s">
        <v>48</v>
      </c>
      <c r="C86" s="8"/>
    </row>
    <row r="87" spans="1:3" x14ac:dyDescent="0.25">
      <c r="A87" s="4" t="s">
        <v>136</v>
      </c>
      <c r="B87" s="18" t="s">
        <v>137</v>
      </c>
      <c r="C87" s="8"/>
    </row>
    <row r="88" spans="1:3" x14ac:dyDescent="0.25">
      <c r="A88" s="4" t="s">
        <v>138</v>
      </c>
      <c r="B88" s="18" t="s">
        <v>139</v>
      </c>
      <c r="C88" s="8"/>
    </row>
    <row r="89" spans="1:3" x14ac:dyDescent="0.25">
      <c r="A89" s="14" t="s">
        <v>140</v>
      </c>
      <c r="B89" s="15" t="s">
        <v>54</v>
      </c>
      <c r="C89" s="16"/>
    </row>
    <row r="90" spans="1:3" x14ac:dyDescent="0.25">
      <c r="A90" s="4" t="s">
        <v>141</v>
      </c>
      <c r="B90" s="18" t="s">
        <v>90</v>
      </c>
      <c r="C90" s="8"/>
    </row>
    <row r="91" spans="1:3" x14ac:dyDescent="0.25">
      <c r="A91" s="4" t="s">
        <v>142</v>
      </c>
      <c r="B91" s="18" t="s">
        <v>92</v>
      </c>
      <c r="C91" s="8"/>
    </row>
    <row r="92" spans="1:3" x14ac:dyDescent="0.25">
      <c r="A92" s="4" t="s">
        <v>143</v>
      </c>
      <c r="B92" s="18" t="s">
        <v>94</v>
      </c>
      <c r="C92" s="8"/>
    </row>
    <row r="93" spans="1:3" x14ac:dyDescent="0.25">
      <c r="A93" s="14" t="s">
        <v>144</v>
      </c>
      <c r="B93" s="15" t="s">
        <v>96</v>
      </c>
      <c r="C93" s="16"/>
    </row>
    <row r="94" spans="1:3" x14ac:dyDescent="0.25">
      <c r="A94" s="4" t="s">
        <v>145</v>
      </c>
      <c r="B94" s="18" t="s">
        <v>146</v>
      </c>
      <c r="C94" s="8"/>
    </row>
    <row r="95" spans="1:3" x14ac:dyDescent="0.25">
      <c r="A95" s="109" t="s">
        <v>148</v>
      </c>
      <c r="B95" s="109"/>
      <c r="C95" s="19">
        <f>SUM(C74:C78,C81:C82,C84:C85,C87:C88,C90:C92,C94)</f>
        <v>0</v>
      </c>
    </row>
    <row r="96" spans="1:3" x14ac:dyDescent="0.25">
      <c r="A96" s="109" t="s">
        <v>149</v>
      </c>
      <c r="B96" s="109"/>
      <c r="C96" s="19">
        <f>C71+C95</f>
        <v>0</v>
      </c>
    </row>
  </sheetData>
  <mergeCells count="5">
    <mergeCell ref="A71:B71"/>
    <mergeCell ref="A95:B95"/>
    <mergeCell ref="A96:B96"/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FB5C-6956-4DC8-B589-3F17B254F5D9}">
  <sheetPr>
    <pageSetUpPr fitToPage="1"/>
  </sheetPr>
  <dimension ref="A1:G888"/>
  <sheetViews>
    <sheetView tabSelected="1" topLeftCell="A852" zoomScaleNormal="100" workbookViewId="0">
      <selection sqref="A1:G888"/>
    </sheetView>
  </sheetViews>
  <sheetFormatPr defaultColWidth="8.85546875" defaultRowHeight="10.5" x14ac:dyDescent="0.2"/>
  <cols>
    <col min="1" max="1" width="8.85546875" style="38"/>
    <col min="2" max="2" width="12.28515625" style="42" customWidth="1"/>
    <col min="3" max="3" width="72.140625" style="46" customWidth="1"/>
    <col min="4" max="4" width="7.7109375" style="42" customWidth="1"/>
    <col min="5" max="5" width="10" style="43" customWidth="1"/>
    <col min="6" max="6" width="14.28515625" style="47" customWidth="1"/>
    <col min="7" max="7" width="15.140625" style="47" customWidth="1"/>
    <col min="8" max="16384" width="8.85546875" style="41"/>
  </cols>
  <sheetData>
    <row r="1" spans="1:7" x14ac:dyDescent="0.2">
      <c r="A1" s="124" t="s">
        <v>539</v>
      </c>
      <c r="B1" s="124"/>
      <c r="C1" s="40"/>
      <c r="D1" s="135" t="s">
        <v>156</v>
      </c>
      <c r="E1" s="136"/>
      <c r="F1" s="135"/>
      <c r="G1" s="135"/>
    </row>
    <row r="2" spans="1:7" x14ac:dyDescent="0.2">
      <c r="B2" s="39"/>
      <c r="C2" s="40"/>
      <c r="F2" s="44"/>
      <c r="G2" s="44"/>
    </row>
    <row r="3" spans="1:7" ht="64.150000000000006" customHeight="1" thickBot="1" x14ac:dyDescent="0.25">
      <c r="A3" s="128" t="s">
        <v>513</v>
      </c>
      <c r="B3" s="129"/>
      <c r="C3" s="129"/>
      <c r="D3" s="129"/>
      <c r="E3" s="130"/>
      <c r="F3" s="131"/>
      <c r="G3" s="131"/>
    </row>
    <row r="4" spans="1:7" ht="19.5" x14ac:dyDescent="0.2">
      <c r="A4" s="85" t="s">
        <v>157</v>
      </c>
      <c r="B4" s="86" t="s">
        <v>158</v>
      </c>
      <c r="C4" s="86" t="s">
        <v>159</v>
      </c>
      <c r="D4" s="86" t="s">
        <v>160</v>
      </c>
      <c r="E4" s="87" t="s">
        <v>161</v>
      </c>
      <c r="F4" s="88" t="s">
        <v>162</v>
      </c>
      <c r="G4" s="89" t="s">
        <v>163</v>
      </c>
    </row>
    <row r="5" spans="1:7" ht="11.25" thickBot="1" x14ac:dyDescent="0.25">
      <c r="A5" s="101" t="s">
        <v>164</v>
      </c>
      <c r="B5" s="102" t="s">
        <v>165</v>
      </c>
      <c r="C5" s="102" t="s">
        <v>166</v>
      </c>
      <c r="D5" s="102" t="s">
        <v>167</v>
      </c>
      <c r="E5" s="103" t="s">
        <v>168</v>
      </c>
      <c r="F5" s="104" t="s">
        <v>169</v>
      </c>
      <c r="G5" s="105" t="s">
        <v>170</v>
      </c>
    </row>
    <row r="6" spans="1:7" x14ac:dyDescent="0.2">
      <c r="A6" s="98" t="s">
        <v>2</v>
      </c>
      <c r="B6" s="99"/>
      <c r="C6" s="132" t="s">
        <v>171</v>
      </c>
      <c r="D6" s="132"/>
      <c r="E6" s="133"/>
      <c r="F6" s="134"/>
      <c r="G6" s="100"/>
    </row>
    <row r="7" spans="1:7" x14ac:dyDescent="0.2">
      <c r="A7" s="75" t="s">
        <v>4</v>
      </c>
      <c r="B7" s="35"/>
      <c r="C7" s="49" t="s">
        <v>7</v>
      </c>
      <c r="D7" s="35"/>
      <c r="E7" s="36"/>
      <c r="F7" s="50"/>
      <c r="G7" s="90"/>
    </row>
    <row r="8" spans="1:7" x14ac:dyDescent="0.2">
      <c r="A8" s="77" t="s">
        <v>5</v>
      </c>
      <c r="B8" s="58"/>
      <c r="C8" s="59" t="s">
        <v>172</v>
      </c>
      <c r="D8" s="58"/>
      <c r="E8" s="60"/>
      <c r="F8" s="61"/>
      <c r="G8" s="91"/>
    </row>
    <row r="9" spans="1:7" x14ac:dyDescent="0.2">
      <c r="A9" s="79" t="s">
        <v>164</v>
      </c>
      <c r="B9" s="21" t="s">
        <v>173</v>
      </c>
      <c r="C9" s="52" t="s">
        <v>174</v>
      </c>
      <c r="D9" s="21" t="s">
        <v>175</v>
      </c>
      <c r="E9" s="22">
        <v>2.6309999999999998</v>
      </c>
      <c r="F9" s="51"/>
      <c r="G9" s="92"/>
    </row>
    <row r="10" spans="1:7" ht="31.5" x14ac:dyDescent="0.2">
      <c r="A10" s="79">
        <f>A9+1</f>
        <v>2</v>
      </c>
      <c r="B10" s="21" t="s">
        <v>176</v>
      </c>
      <c r="C10" s="52" t="s">
        <v>177</v>
      </c>
      <c r="D10" s="21" t="s">
        <v>178</v>
      </c>
      <c r="E10" s="22">
        <v>780</v>
      </c>
      <c r="F10" s="51"/>
      <c r="G10" s="92"/>
    </row>
    <row r="11" spans="1:7" ht="31.5" x14ac:dyDescent="0.2">
      <c r="A11" s="79">
        <f t="shared" ref="A11:A27" si="0">A10+1</f>
        <v>3</v>
      </c>
      <c r="B11" s="21" t="s">
        <v>176</v>
      </c>
      <c r="C11" s="52" t="s">
        <v>179</v>
      </c>
      <c r="D11" s="21" t="s">
        <v>178</v>
      </c>
      <c r="E11" s="22">
        <v>320</v>
      </c>
      <c r="F11" s="51"/>
      <c r="G11" s="92"/>
    </row>
    <row r="12" spans="1:7" x14ac:dyDescent="0.2">
      <c r="A12" s="79">
        <f t="shared" si="0"/>
        <v>4</v>
      </c>
      <c r="B12" s="21"/>
      <c r="C12" s="53" t="s">
        <v>628</v>
      </c>
      <c r="D12" s="21" t="s">
        <v>184</v>
      </c>
      <c r="E12" s="22">
        <v>4</v>
      </c>
      <c r="F12" s="51"/>
      <c r="G12" s="92"/>
    </row>
    <row r="13" spans="1:7" ht="21" x14ac:dyDescent="0.2">
      <c r="A13" s="79">
        <f t="shared" si="0"/>
        <v>5</v>
      </c>
      <c r="B13" s="21" t="s">
        <v>182</v>
      </c>
      <c r="C13" s="52" t="s">
        <v>183</v>
      </c>
      <c r="D13" s="21" t="s">
        <v>184</v>
      </c>
      <c r="E13" s="22">
        <v>92</v>
      </c>
      <c r="F13" s="51"/>
      <c r="G13" s="92"/>
    </row>
    <row r="14" spans="1:7" ht="21" x14ac:dyDescent="0.2">
      <c r="A14" s="79">
        <f t="shared" si="0"/>
        <v>6</v>
      </c>
      <c r="B14" s="21" t="s">
        <v>182</v>
      </c>
      <c r="C14" s="52" t="s">
        <v>185</v>
      </c>
      <c r="D14" s="21" t="s">
        <v>184</v>
      </c>
      <c r="E14" s="22">
        <v>656</v>
      </c>
      <c r="F14" s="51"/>
      <c r="G14" s="92"/>
    </row>
    <row r="15" spans="1:7" ht="21" x14ac:dyDescent="0.2">
      <c r="A15" s="79">
        <f t="shared" si="0"/>
        <v>7</v>
      </c>
      <c r="B15" s="21" t="s">
        <v>182</v>
      </c>
      <c r="C15" s="52" t="s">
        <v>186</v>
      </c>
      <c r="D15" s="21" t="s">
        <v>184</v>
      </c>
      <c r="E15" s="22">
        <v>380</v>
      </c>
      <c r="F15" s="51"/>
      <c r="G15" s="92"/>
    </row>
    <row r="16" spans="1:7" ht="21" x14ac:dyDescent="0.2">
      <c r="A16" s="79">
        <f t="shared" si="0"/>
        <v>8</v>
      </c>
      <c r="B16" s="21" t="s">
        <v>182</v>
      </c>
      <c r="C16" s="52" t="s">
        <v>187</v>
      </c>
      <c r="D16" s="21" t="s">
        <v>184</v>
      </c>
      <c r="E16" s="22">
        <v>134</v>
      </c>
      <c r="F16" s="51"/>
      <c r="G16" s="92"/>
    </row>
    <row r="17" spans="1:7" ht="21" x14ac:dyDescent="0.2">
      <c r="A17" s="79">
        <f t="shared" si="0"/>
        <v>9</v>
      </c>
      <c r="B17" s="21" t="s">
        <v>182</v>
      </c>
      <c r="C17" s="52" t="s">
        <v>188</v>
      </c>
      <c r="D17" s="21" t="s">
        <v>184</v>
      </c>
      <c r="E17" s="22">
        <v>28</v>
      </c>
      <c r="F17" s="51"/>
      <c r="G17" s="92"/>
    </row>
    <row r="18" spans="1:7" ht="21" x14ac:dyDescent="0.2">
      <c r="A18" s="79">
        <f t="shared" si="0"/>
        <v>10</v>
      </c>
      <c r="B18" s="21" t="s">
        <v>182</v>
      </c>
      <c r="C18" s="52" t="s">
        <v>189</v>
      </c>
      <c r="D18" s="21" t="s">
        <v>184</v>
      </c>
      <c r="E18" s="22">
        <v>2</v>
      </c>
      <c r="F18" s="51"/>
      <c r="G18" s="92"/>
    </row>
    <row r="19" spans="1:7" ht="21" x14ac:dyDescent="0.2">
      <c r="A19" s="79">
        <f t="shared" si="0"/>
        <v>11</v>
      </c>
      <c r="B19" s="21" t="s">
        <v>182</v>
      </c>
      <c r="C19" s="52" t="s">
        <v>190</v>
      </c>
      <c r="D19" s="21" t="s">
        <v>191</v>
      </c>
      <c r="E19" s="22">
        <v>563.91999999999996</v>
      </c>
      <c r="F19" s="51"/>
      <c r="G19" s="92"/>
    </row>
    <row r="20" spans="1:7" ht="21" x14ac:dyDescent="0.2">
      <c r="A20" s="79">
        <f t="shared" si="0"/>
        <v>12</v>
      </c>
      <c r="B20" s="21" t="s">
        <v>182</v>
      </c>
      <c r="C20" s="52" t="s">
        <v>192</v>
      </c>
      <c r="D20" s="21" t="s">
        <v>191</v>
      </c>
      <c r="E20" s="22">
        <v>166.54</v>
      </c>
      <c r="F20" s="51"/>
      <c r="G20" s="92"/>
    </row>
    <row r="21" spans="1:7" ht="21" x14ac:dyDescent="0.2">
      <c r="A21" s="79">
        <f t="shared" si="0"/>
        <v>13</v>
      </c>
      <c r="B21" s="21" t="s">
        <v>182</v>
      </c>
      <c r="C21" s="52" t="s">
        <v>193</v>
      </c>
      <c r="D21" s="21" t="s">
        <v>191</v>
      </c>
      <c r="E21" s="22">
        <v>843.04</v>
      </c>
      <c r="F21" s="51"/>
      <c r="G21" s="92"/>
    </row>
    <row r="22" spans="1:7" ht="21" x14ac:dyDescent="0.2">
      <c r="A22" s="79">
        <f t="shared" si="0"/>
        <v>14</v>
      </c>
      <c r="B22" s="21" t="s">
        <v>182</v>
      </c>
      <c r="C22" s="52" t="s">
        <v>194</v>
      </c>
      <c r="D22" s="21" t="s">
        <v>184</v>
      </c>
      <c r="E22" s="22">
        <v>92</v>
      </c>
      <c r="F22" s="51"/>
      <c r="G22" s="92"/>
    </row>
    <row r="23" spans="1:7" ht="21" x14ac:dyDescent="0.2">
      <c r="A23" s="79">
        <f t="shared" si="0"/>
        <v>15</v>
      </c>
      <c r="B23" s="21" t="s">
        <v>182</v>
      </c>
      <c r="C23" s="52" t="s">
        <v>195</v>
      </c>
      <c r="D23" s="21" t="s">
        <v>184</v>
      </c>
      <c r="E23" s="22">
        <v>656</v>
      </c>
      <c r="F23" s="51"/>
      <c r="G23" s="92"/>
    </row>
    <row r="24" spans="1:7" ht="21" x14ac:dyDescent="0.2">
      <c r="A24" s="79">
        <f t="shared" si="0"/>
        <v>16</v>
      </c>
      <c r="B24" s="21" t="s">
        <v>200</v>
      </c>
      <c r="C24" s="52" t="s">
        <v>196</v>
      </c>
      <c r="D24" s="21" t="s">
        <v>184</v>
      </c>
      <c r="E24" s="22">
        <v>380</v>
      </c>
      <c r="F24" s="51"/>
      <c r="G24" s="92"/>
    </row>
    <row r="25" spans="1:7" ht="21" x14ac:dyDescent="0.2">
      <c r="A25" s="79">
        <f t="shared" si="0"/>
        <v>17</v>
      </c>
      <c r="B25" s="21" t="s">
        <v>201</v>
      </c>
      <c r="C25" s="52" t="s">
        <v>197</v>
      </c>
      <c r="D25" s="21" t="s">
        <v>184</v>
      </c>
      <c r="E25" s="22">
        <v>134</v>
      </c>
      <c r="F25" s="51"/>
      <c r="G25" s="92"/>
    </row>
    <row r="26" spans="1:7" ht="21" x14ac:dyDescent="0.2">
      <c r="A26" s="79">
        <f t="shared" si="0"/>
        <v>18</v>
      </c>
      <c r="B26" s="21" t="s">
        <v>202</v>
      </c>
      <c r="C26" s="52" t="s">
        <v>198</v>
      </c>
      <c r="D26" s="21" t="s">
        <v>184</v>
      </c>
      <c r="E26" s="22">
        <v>28</v>
      </c>
      <c r="F26" s="51"/>
      <c r="G26" s="92"/>
    </row>
    <row r="27" spans="1:7" ht="21" x14ac:dyDescent="0.2">
      <c r="A27" s="79">
        <f t="shared" si="0"/>
        <v>19</v>
      </c>
      <c r="B27" s="21" t="s">
        <v>203</v>
      </c>
      <c r="C27" s="52" t="s">
        <v>199</v>
      </c>
      <c r="D27" s="21" t="s">
        <v>184</v>
      </c>
      <c r="E27" s="22">
        <v>2</v>
      </c>
      <c r="F27" s="51"/>
      <c r="G27" s="92"/>
    </row>
    <row r="28" spans="1:7" x14ac:dyDescent="0.2">
      <c r="A28" s="93" t="s">
        <v>8</v>
      </c>
      <c r="B28" s="58"/>
      <c r="C28" s="59" t="s">
        <v>204</v>
      </c>
      <c r="D28" s="58"/>
      <c r="E28" s="60"/>
      <c r="F28" s="61"/>
      <c r="G28" s="91"/>
    </row>
    <row r="29" spans="1:7" x14ac:dyDescent="0.2">
      <c r="A29" s="79">
        <v>20</v>
      </c>
      <c r="B29" s="21" t="s">
        <v>205</v>
      </c>
      <c r="C29" s="52" t="s">
        <v>251</v>
      </c>
      <c r="D29" s="21" t="s">
        <v>206</v>
      </c>
      <c r="E29" s="22">
        <v>5905.53</v>
      </c>
      <c r="F29" s="51"/>
      <c r="G29" s="92"/>
    </row>
    <row r="30" spans="1:7" x14ac:dyDescent="0.2">
      <c r="A30" s="79">
        <f>A29+1</f>
        <v>21</v>
      </c>
      <c r="B30" s="21" t="s">
        <v>205</v>
      </c>
      <c r="C30" s="52" t="s">
        <v>207</v>
      </c>
      <c r="D30" s="21" t="s">
        <v>206</v>
      </c>
      <c r="E30" s="22">
        <v>29389.25</v>
      </c>
      <c r="F30" s="51"/>
      <c r="G30" s="92"/>
    </row>
    <row r="31" spans="1:7" x14ac:dyDescent="0.2">
      <c r="A31" s="79">
        <f t="shared" ref="A31:A49" si="1">A30+1</f>
        <v>22</v>
      </c>
      <c r="B31" s="21" t="s">
        <v>208</v>
      </c>
      <c r="C31" s="52" t="s">
        <v>209</v>
      </c>
      <c r="D31" s="21" t="s">
        <v>206</v>
      </c>
      <c r="E31" s="22">
        <v>2971.9</v>
      </c>
      <c r="F31" s="51"/>
      <c r="G31" s="92"/>
    </row>
    <row r="32" spans="1:7" x14ac:dyDescent="0.2">
      <c r="A32" s="93" t="s">
        <v>10</v>
      </c>
      <c r="B32" s="58"/>
      <c r="C32" s="59" t="s">
        <v>210</v>
      </c>
      <c r="D32" s="58"/>
      <c r="E32" s="60"/>
      <c r="F32" s="61"/>
      <c r="G32" s="91"/>
    </row>
    <row r="33" spans="1:7" ht="21" x14ac:dyDescent="0.2">
      <c r="A33" s="79">
        <v>23</v>
      </c>
      <c r="B33" s="21" t="s">
        <v>211</v>
      </c>
      <c r="C33" s="52" t="s">
        <v>514</v>
      </c>
      <c r="D33" s="21" t="s">
        <v>212</v>
      </c>
      <c r="E33" s="22">
        <v>5062</v>
      </c>
      <c r="F33" s="51"/>
      <c r="G33" s="92"/>
    </row>
    <row r="34" spans="1:7" x14ac:dyDescent="0.2">
      <c r="A34" s="79">
        <f>A33+1</f>
        <v>24</v>
      </c>
      <c r="B34" s="21" t="s">
        <v>213</v>
      </c>
      <c r="C34" s="52" t="s">
        <v>464</v>
      </c>
      <c r="D34" s="21" t="s">
        <v>212</v>
      </c>
      <c r="E34" s="22">
        <v>10703</v>
      </c>
      <c r="F34" s="51"/>
      <c r="G34" s="92"/>
    </row>
    <row r="35" spans="1:7" ht="21" x14ac:dyDescent="0.2">
      <c r="A35" s="79">
        <f t="shared" si="1"/>
        <v>25</v>
      </c>
      <c r="B35" s="21" t="s">
        <v>211</v>
      </c>
      <c r="C35" s="52" t="s">
        <v>515</v>
      </c>
      <c r="D35" s="21" t="s">
        <v>212</v>
      </c>
      <c r="E35" s="22">
        <v>1073.5</v>
      </c>
      <c r="F35" s="51"/>
      <c r="G35" s="92"/>
    </row>
    <row r="36" spans="1:7" x14ac:dyDescent="0.2">
      <c r="A36" s="93" t="s">
        <v>12</v>
      </c>
      <c r="B36" s="58"/>
      <c r="C36" s="59" t="s">
        <v>214</v>
      </c>
      <c r="D36" s="58"/>
      <c r="E36" s="60"/>
      <c r="F36" s="61"/>
      <c r="G36" s="91"/>
    </row>
    <row r="37" spans="1:7" x14ac:dyDescent="0.2">
      <c r="A37" s="94"/>
      <c r="B37" s="21"/>
      <c r="C37" s="33" t="s">
        <v>215</v>
      </c>
      <c r="D37" s="21"/>
      <c r="E37" s="22"/>
      <c r="F37" s="51"/>
      <c r="G37" s="92"/>
    </row>
    <row r="38" spans="1:7" x14ac:dyDescent="0.2">
      <c r="A38" s="79">
        <v>26</v>
      </c>
      <c r="B38" s="21" t="s">
        <v>216</v>
      </c>
      <c r="C38" s="52" t="s">
        <v>255</v>
      </c>
      <c r="D38" s="21" t="s">
        <v>178</v>
      </c>
      <c r="E38" s="22">
        <v>15488.3</v>
      </c>
      <c r="F38" s="51"/>
      <c r="G38" s="92"/>
    </row>
    <row r="39" spans="1:7" x14ac:dyDescent="0.2">
      <c r="A39" s="79">
        <f t="shared" si="1"/>
        <v>27</v>
      </c>
      <c r="B39" s="21" t="s">
        <v>217</v>
      </c>
      <c r="C39" s="52" t="s">
        <v>218</v>
      </c>
      <c r="D39" s="21" t="s">
        <v>178</v>
      </c>
      <c r="E39" s="22">
        <v>15488.3</v>
      </c>
      <c r="F39" s="51"/>
      <c r="G39" s="92"/>
    </row>
    <row r="40" spans="1:7" x14ac:dyDescent="0.2">
      <c r="A40" s="79">
        <f t="shared" si="1"/>
        <v>28</v>
      </c>
      <c r="B40" s="21" t="s">
        <v>217</v>
      </c>
      <c r="C40" s="52" t="s">
        <v>256</v>
      </c>
      <c r="D40" s="21" t="s">
        <v>178</v>
      </c>
      <c r="E40" s="22">
        <v>15488.3</v>
      </c>
      <c r="F40" s="51"/>
      <c r="G40" s="92"/>
    </row>
    <row r="41" spans="1:7" ht="21" x14ac:dyDescent="0.2">
      <c r="A41" s="79">
        <f t="shared" si="1"/>
        <v>29</v>
      </c>
      <c r="B41" s="21" t="s">
        <v>219</v>
      </c>
      <c r="C41" s="52" t="s">
        <v>467</v>
      </c>
      <c r="D41" s="21" t="s">
        <v>178</v>
      </c>
      <c r="E41" s="22">
        <v>15488.3</v>
      </c>
      <c r="F41" s="51"/>
      <c r="G41" s="92"/>
    </row>
    <row r="42" spans="1:7" ht="21" x14ac:dyDescent="0.2">
      <c r="A42" s="79">
        <f t="shared" si="1"/>
        <v>30</v>
      </c>
      <c r="B42" s="21" t="s">
        <v>220</v>
      </c>
      <c r="C42" s="52" t="s">
        <v>468</v>
      </c>
      <c r="D42" s="21" t="s">
        <v>178</v>
      </c>
      <c r="E42" s="22">
        <v>15488.3</v>
      </c>
      <c r="F42" s="51"/>
      <c r="G42" s="92"/>
    </row>
    <row r="43" spans="1:7" ht="21" x14ac:dyDescent="0.2">
      <c r="A43" s="79">
        <f t="shared" si="1"/>
        <v>31</v>
      </c>
      <c r="B43" s="21" t="s">
        <v>219</v>
      </c>
      <c r="C43" s="52" t="s">
        <v>470</v>
      </c>
      <c r="D43" s="21" t="s">
        <v>178</v>
      </c>
      <c r="E43" s="22">
        <v>14515</v>
      </c>
      <c r="F43" s="51"/>
      <c r="G43" s="92"/>
    </row>
    <row r="44" spans="1:7" ht="21" x14ac:dyDescent="0.2">
      <c r="A44" s="79">
        <f t="shared" si="1"/>
        <v>32</v>
      </c>
      <c r="B44" s="21" t="s">
        <v>221</v>
      </c>
      <c r="C44" s="52" t="s">
        <v>471</v>
      </c>
      <c r="D44" s="21" t="s">
        <v>178</v>
      </c>
      <c r="E44" s="22">
        <v>14515</v>
      </c>
      <c r="F44" s="51"/>
      <c r="G44" s="92"/>
    </row>
    <row r="45" spans="1:7" ht="21" x14ac:dyDescent="0.2">
      <c r="A45" s="79">
        <f t="shared" si="1"/>
        <v>33</v>
      </c>
      <c r="B45" s="21" t="s">
        <v>222</v>
      </c>
      <c r="C45" s="52" t="s">
        <v>472</v>
      </c>
      <c r="D45" s="21" t="s">
        <v>178</v>
      </c>
      <c r="E45" s="22">
        <v>14515</v>
      </c>
      <c r="F45" s="51"/>
      <c r="G45" s="92"/>
    </row>
    <row r="46" spans="1:7" ht="21" x14ac:dyDescent="0.2">
      <c r="A46" s="79">
        <f t="shared" si="1"/>
        <v>34</v>
      </c>
      <c r="B46" s="21" t="s">
        <v>221</v>
      </c>
      <c r="C46" s="52" t="s">
        <v>516</v>
      </c>
      <c r="D46" s="21" t="s">
        <v>178</v>
      </c>
      <c r="E46" s="22">
        <v>14515</v>
      </c>
      <c r="F46" s="51"/>
      <c r="G46" s="92"/>
    </row>
    <row r="47" spans="1:7" x14ac:dyDescent="0.2">
      <c r="A47" s="79">
        <f t="shared" si="1"/>
        <v>35</v>
      </c>
      <c r="B47" s="21" t="s">
        <v>223</v>
      </c>
      <c r="C47" s="52" t="s">
        <v>474</v>
      </c>
      <c r="D47" s="21" t="s">
        <v>178</v>
      </c>
      <c r="E47" s="22">
        <v>14515</v>
      </c>
      <c r="F47" s="51"/>
      <c r="G47" s="92"/>
    </row>
    <row r="48" spans="1:7" ht="21" x14ac:dyDescent="0.2">
      <c r="A48" s="79">
        <f t="shared" si="1"/>
        <v>36</v>
      </c>
      <c r="B48" s="21" t="s">
        <v>221</v>
      </c>
      <c r="C48" s="52" t="s">
        <v>517</v>
      </c>
      <c r="D48" s="21" t="s">
        <v>178</v>
      </c>
      <c r="E48" s="22">
        <v>14515</v>
      </c>
      <c r="F48" s="51"/>
      <c r="G48" s="92"/>
    </row>
    <row r="49" spans="1:7" x14ac:dyDescent="0.2">
      <c r="A49" s="79">
        <f t="shared" si="1"/>
        <v>37</v>
      </c>
      <c r="B49" s="21" t="s">
        <v>224</v>
      </c>
      <c r="C49" s="52" t="s">
        <v>476</v>
      </c>
      <c r="D49" s="21" t="s">
        <v>178</v>
      </c>
      <c r="E49" s="22">
        <v>14515</v>
      </c>
      <c r="F49" s="51"/>
      <c r="G49" s="92"/>
    </row>
    <row r="50" spans="1:7" ht="19.5" x14ac:dyDescent="0.2">
      <c r="A50" s="79"/>
      <c r="B50" s="21"/>
      <c r="C50" s="33" t="s">
        <v>440</v>
      </c>
      <c r="D50" s="21"/>
      <c r="E50" s="22"/>
      <c r="F50" s="51"/>
      <c r="G50" s="92"/>
    </row>
    <row r="51" spans="1:7" x14ac:dyDescent="0.2">
      <c r="A51" s="79">
        <v>38</v>
      </c>
      <c r="B51" s="21" t="s">
        <v>216</v>
      </c>
      <c r="C51" s="52" t="s">
        <v>255</v>
      </c>
      <c r="D51" s="21" t="s">
        <v>178</v>
      </c>
      <c r="E51" s="22">
        <v>7381.7</v>
      </c>
      <c r="F51" s="51"/>
      <c r="G51" s="92"/>
    </row>
    <row r="52" spans="1:7" x14ac:dyDescent="0.2">
      <c r="A52" s="79">
        <f>1+A51</f>
        <v>39</v>
      </c>
      <c r="B52" s="21" t="s">
        <v>217</v>
      </c>
      <c r="C52" s="52" t="s">
        <v>218</v>
      </c>
      <c r="D52" s="21" t="s">
        <v>178</v>
      </c>
      <c r="E52" s="22">
        <v>7381.7</v>
      </c>
      <c r="F52" s="51"/>
      <c r="G52" s="92"/>
    </row>
    <row r="53" spans="1:7" x14ac:dyDescent="0.2">
      <c r="A53" s="79">
        <f t="shared" ref="A53:A57" si="2">1+A52</f>
        <v>40</v>
      </c>
      <c r="B53" s="21" t="s">
        <v>217</v>
      </c>
      <c r="C53" s="52" t="s">
        <v>256</v>
      </c>
      <c r="D53" s="21" t="s">
        <v>178</v>
      </c>
      <c r="E53" s="22">
        <v>7381.7</v>
      </c>
      <c r="F53" s="51"/>
      <c r="G53" s="92"/>
    </row>
    <row r="54" spans="1:7" ht="21" x14ac:dyDescent="0.2">
      <c r="A54" s="79">
        <f t="shared" si="2"/>
        <v>41</v>
      </c>
      <c r="B54" s="21" t="s">
        <v>219</v>
      </c>
      <c r="C54" s="52" t="s">
        <v>467</v>
      </c>
      <c r="D54" s="21" t="s">
        <v>178</v>
      </c>
      <c r="E54" s="22">
        <v>7381.7</v>
      </c>
      <c r="F54" s="51"/>
      <c r="G54" s="92"/>
    </row>
    <row r="55" spans="1:7" ht="21" x14ac:dyDescent="0.2">
      <c r="A55" s="79">
        <f t="shared" si="2"/>
        <v>42</v>
      </c>
      <c r="B55" s="21" t="s">
        <v>220</v>
      </c>
      <c r="C55" s="52" t="s">
        <v>468</v>
      </c>
      <c r="D55" s="21" t="s">
        <v>178</v>
      </c>
      <c r="E55" s="22">
        <v>7381.7</v>
      </c>
      <c r="F55" s="51"/>
      <c r="G55" s="92"/>
    </row>
    <row r="56" spans="1:7" ht="21" x14ac:dyDescent="0.2">
      <c r="A56" s="79">
        <f t="shared" si="2"/>
        <v>43</v>
      </c>
      <c r="B56" s="21" t="s">
        <v>219</v>
      </c>
      <c r="C56" s="52" t="s">
        <v>478</v>
      </c>
      <c r="D56" s="21" t="s">
        <v>178</v>
      </c>
      <c r="E56" s="22">
        <v>6809</v>
      </c>
      <c r="F56" s="51"/>
      <c r="G56" s="92"/>
    </row>
    <row r="57" spans="1:7" ht="21" x14ac:dyDescent="0.2">
      <c r="A57" s="79">
        <f t="shared" si="2"/>
        <v>44</v>
      </c>
      <c r="B57" s="21" t="s">
        <v>225</v>
      </c>
      <c r="C57" s="52" t="s">
        <v>518</v>
      </c>
      <c r="D57" s="21" t="s">
        <v>178</v>
      </c>
      <c r="E57" s="22">
        <v>6809</v>
      </c>
      <c r="F57" s="51"/>
      <c r="G57" s="92"/>
    </row>
    <row r="58" spans="1:7" x14ac:dyDescent="0.2">
      <c r="A58" s="79"/>
      <c r="B58" s="21"/>
      <c r="C58" s="33" t="s">
        <v>226</v>
      </c>
      <c r="D58" s="21"/>
      <c r="E58" s="22"/>
      <c r="F58" s="51"/>
      <c r="G58" s="92"/>
    </row>
    <row r="59" spans="1:7" x14ac:dyDescent="0.2">
      <c r="A59" s="79">
        <v>45</v>
      </c>
      <c r="B59" s="21" t="s">
        <v>216</v>
      </c>
      <c r="C59" s="52" t="s">
        <v>255</v>
      </c>
      <c r="D59" s="21" t="s">
        <v>178</v>
      </c>
      <c r="E59" s="22">
        <v>767.1</v>
      </c>
      <c r="F59" s="51"/>
      <c r="G59" s="92"/>
    </row>
    <row r="60" spans="1:7" x14ac:dyDescent="0.2">
      <c r="A60" s="79">
        <f>1+A59</f>
        <v>46</v>
      </c>
      <c r="B60" s="21" t="s">
        <v>217</v>
      </c>
      <c r="C60" s="52" t="s">
        <v>218</v>
      </c>
      <c r="D60" s="21" t="s">
        <v>178</v>
      </c>
      <c r="E60" s="22">
        <v>767.1</v>
      </c>
      <c r="F60" s="51"/>
      <c r="G60" s="92"/>
    </row>
    <row r="61" spans="1:7" x14ac:dyDescent="0.2">
      <c r="A61" s="79">
        <f t="shared" ref="A61:A111" si="3">1+A60</f>
        <v>47</v>
      </c>
      <c r="B61" s="21" t="s">
        <v>217</v>
      </c>
      <c r="C61" s="52" t="s">
        <v>256</v>
      </c>
      <c r="D61" s="21" t="s">
        <v>178</v>
      </c>
      <c r="E61" s="22">
        <v>767.1</v>
      </c>
      <c r="F61" s="51"/>
      <c r="G61" s="92"/>
    </row>
    <row r="62" spans="1:7" ht="21" x14ac:dyDescent="0.2">
      <c r="A62" s="79">
        <f t="shared" si="3"/>
        <v>48</v>
      </c>
      <c r="B62" s="21" t="s">
        <v>219</v>
      </c>
      <c r="C62" s="52" t="s">
        <v>467</v>
      </c>
      <c r="D62" s="21" t="s">
        <v>178</v>
      </c>
      <c r="E62" s="22">
        <v>767.1</v>
      </c>
      <c r="F62" s="51"/>
      <c r="G62" s="92"/>
    </row>
    <row r="63" spans="1:7" ht="21" x14ac:dyDescent="0.2">
      <c r="A63" s="79">
        <f t="shared" si="3"/>
        <v>49</v>
      </c>
      <c r="B63" s="21" t="s">
        <v>220</v>
      </c>
      <c r="C63" s="52" t="s">
        <v>519</v>
      </c>
      <c r="D63" s="21" t="s">
        <v>178</v>
      </c>
      <c r="E63" s="22">
        <v>767.1</v>
      </c>
      <c r="F63" s="51"/>
      <c r="G63" s="92"/>
    </row>
    <row r="64" spans="1:7" ht="21" x14ac:dyDescent="0.2">
      <c r="A64" s="79">
        <f t="shared" si="3"/>
        <v>50</v>
      </c>
      <c r="B64" s="21" t="s">
        <v>227</v>
      </c>
      <c r="C64" s="52" t="s">
        <v>520</v>
      </c>
      <c r="D64" s="21" t="s">
        <v>178</v>
      </c>
      <c r="E64" s="22">
        <v>681</v>
      </c>
      <c r="F64" s="51"/>
      <c r="G64" s="92"/>
    </row>
    <row r="65" spans="1:7" ht="21" x14ac:dyDescent="0.2">
      <c r="A65" s="79">
        <f t="shared" si="3"/>
        <v>51</v>
      </c>
      <c r="B65" s="21" t="s">
        <v>228</v>
      </c>
      <c r="C65" s="52" t="s">
        <v>521</v>
      </c>
      <c r="D65" s="21" t="s">
        <v>178</v>
      </c>
      <c r="E65" s="22">
        <v>681</v>
      </c>
      <c r="F65" s="51"/>
      <c r="G65" s="92"/>
    </row>
    <row r="66" spans="1:7" x14ac:dyDescent="0.2">
      <c r="A66" s="79"/>
      <c r="B66" s="21"/>
      <c r="C66" s="33" t="s">
        <v>229</v>
      </c>
      <c r="D66" s="21"/>
      <c r="E66" s="22"/>
      <c r="F66" s="51"/>
      <c r="G66" s="92"/>
    </row>
    <row r="67" spans="1:7" x14ac:dyDescent="0.2">
      <c r="A67" s="79">
        <v>52</v>
      </c>
      <c r="B67" s="21" t="s">
        <v>216</v>
      </c>
      <c r="C67" s="52" t="s">
        <v>255</v>
      </c>
      <c r="D67" s="21" t="s">
        <v>178</v>
      </c>
      <c r="E67" s="22">
        <v>9729</v>
      </c>
      <c r="F67" s="51"/>
      <c r="G67" s="92"/>
    </row>
    <row r="68" spans="1:7" x14ac:dyDescent="0.2">
      <c r="A68" s="79">
        <f t="shared" si="3"/>
        <v>53</v>
      </c>
      <c r="B68" s="21" t="s">
        <v>217</v>
      </c>
      <c r="C68" s="52" t="s">
        <v>218</v>
      </c>
      <c r="D68" s="21" t="s">
        <v>178</v>
      </c>
      <c r="E68" s="22">
        <v>9729</v>
      </c>
      <c r="F68" s="51"/>
      <c r="G68" s="92"/>
    </row>
    <row r="69" spans="1:7" ht="21" x14ac:dyDescent="0.2">
      <c r="A69" s="79">
        <f t="shared" si="3"/>
        <v>54</v>
      </c>
      <c r="B69" s="21" t="s">
        <v>219</v>
      </c>
      <c r="C69" s="52" t="s">
        <v>480</v>
      </c>
      <c r="D69" s="21" t="s">
        <v>178</v>
      </c>
      <c r="E69" s="22">
        <v>9729</v>
      </c>
      <c r="F69" s="51"/>
      <c r="G69" s="92"/>
    </row>
    <row r="70" spans="1:7" ht="21" x14ac:dyDescent="0.2">
      <c r="A70" s="79">
        <f t="shared" si="3"/>
        <v>55</v>
      </c>
      <c r="B70" s="21" t="s">
        <v>220</v>
      </c>
      <c r="C70" s="52" t="s">
        <v>468</v>
      </c>
      <c r="D70" s="21" t="s">
        <v>178</v>
      </c>
      <c r="E70" s="22">
        <v>9729</v>
      </c>
      <c r="F70" s="51"/>
      <c r="G70" s="92"/>
    </row>
    <row r="71" spans="1:7" ht="21" x14ac:dyDescent="0.2">
      <c r="A71" s="79">
        <f t="shared" si="3"/>
        <v>56</v>
      </c>
      <c r="B71" s="21" t="s">
        <v>225</v>
      </c>
      <c r="C71" s="52" t="s">
        <v>518</v>
      </c>
      <c r="D71" s="21" t="s">
        <v>178</v>
      </c>
      <c r="E71" s="22">
        <v>9541.7999999999993</v>
      </c>
      <c r="F71" s="51"/>
      <c r="G71" s="92"/>
    </row>
    <row r="72" spans="1:7" ht="21" x14ac:dyDescent="0.2">
      <c r="A72" s="79">
        <f t="shared" si="3"/>
        <v>57</v>
      </c>
      <c r="B72" s="21" t="s">
        <v>225</v>
      </c>
      <c r="C72" s="52" t="s">
        <v>522</v>
      </c>
      <c r="D72" s="21" t="s">
        <v>178</v>
      </c>
      <c r="E72" s="22">
        <v>187.2</v>
      </c>
      <c r="F72" s="51"/>
      <c r="G72" s="92"/>
    </row>
    <row r="73" spans="1:7" x14ac:dyDescent="0.2">
      <c r="A73" s="79"/>
      <c r="B73" s="21"/>
      <c r="C73" s="33" t="s">
        <v>230</v>
      </c>
      <c r="D73" s="21"/>
      <c r="E73" s="22"/>
      <c r="F73" s="51"/>
      <c r="G73" s="92"/>
    </row>
    <row r="74" spans="1:7" x14ac:dyDescent="0.2">
      <c r="A74" s="79">
        <v>58</v>
      </c>
      <c r="B74" s="21" t="s">
        <v>216</v>
      </c>
      <c r="C74" s="52" t="s">
        <v>255</v>
      </c>
      <c r="D74" s="21" t="s">
        <v>178</v>
      </c>
      <c r="E74" s="22">
        <v>5049</v>
      </c>
      <c r="F74" s="51"/>
      <c r="G74" s="92"/>
    </row>
    <row r="75" spans="1:7" x14ac:dyDescent="0.2">
      <c r="A75" s="79">
        <f t="shared" si="3"/>
        <v>59</v>
      </c>
      <c r="B75" s="21" t="s">
        <v>217</v>
      </c>
      <c r="C75" s="52" t="s">
        <v>218</v>
      </c>
      <c r="D75" s="21" t="s">
        <v>178</v>
      </c>
      <c r="E75" s="22">
        <v>5049</v>
      </c>
      <c r="F75" s="51"/>
      <c r="G75" s="92"/>
    </row>
    <row r="76" spans="1:7" ht="21" x14ac:dyDescent="0.2">
      <c r="A76" s="79">
        <f t="shared" si="3"/>
        <v>60</v>
      </c>
      <c r="B76" s="21" t="s">
        <v>219</v>
      </c>
      <c r="C76" s="52" t="s">
        <v>482</v>
      </c>
      <c r="D76" s="21" t="s">
        <v>178</v>
      </c>
      <c r="E76" s="22">
        <v>5049</v>
      </c>
      <c r="F76" s="51"/>
      <c r="G76" s="92"/>
    </row>
    <row r="77" spans="1:7" ht="21" x14ac:dyDescent="0.2">
      <c r="A77" s="79">
        <f t="shared" si="3"/>
        <v>61</v>
      </c>
      <c r="B77" s="21" t="s">
        <v>221</v>
      </c>
      <c r="C77" s="52" t="s">
        <v>471</v>
      </c>
      <c r="D77" s="21" t="s">
        <v>178</v>
      </c>
      <c r="E77" s="22">
        <v>5049</v>
      </c>
      <c r="F77" s="51"/>
      <c r="G77" s="92"/>
    </row>
    <row r="78" spans="1:7" x14ac:dyDescent="0.2">
      <c r="A78" s="79">
        <f t="shared" si="3"/>
        <v>62</v>
      </c>
      <c r="B78" s="21" t="s">
        <v>224</v>
      </c>
      <c r="C78" s="52" t="s">
        <v>483</v>
      </c>
      <c r="D78" s="21" t="s">
        <v>178</v>
      </c>
      <c r="E78" s="22">
        <v>5049</v>
      </c>
      <c r="F78" s="51"/>
      <c r="G78" s="92"/>
    </row>
    <row r="79" spans="1:7" ht="21" x14ac:dyDescent="0.2">
      <c r="A79" s="79">
        <f t="shared" si="3"/>
        <v>63</v>
      </c>
      <c r="B79" s="21" t="s">
        <v>221</v>
      </c>
      <c r="C79" s="52" t="s">
        <v>517</v>
      </c>
      <c r="D79" s="21" t="s">
        <v>178</v>
      </c>
      <c r="E79" s="22">
        <v>5049</v>
      </c>
      <c r="F79" s="51"/>
      <c r="G79" s="92"/>
    </row>
    <row r="80" spans="1:7" ht="21" x14ac:dyDescent="0.2">
      <c r="A80" s="79">
        <f t="shared" si="3"/>
        <v>64</v>
      </c>
      <c r="B80" s="21" t="s">
        <v>224</v>
      </c>
      <c r="C80" s="52" t="s">
        <v>484</v>
      </c>
      <c r="D80" s="21" t="s">
        <v>178</v>
      </c>
      <c r="E80" s="22">
        <v>5049</v>
      </c>
      <c r="F80" s="51"/>
      <c r="G80" s="92"/>
    </row>
    <row r="81" spans="1:7" x14ac:dyDescent="0.2">
      <c r="A81" s="93" t="s">
        <v>14</v>
      </c>
      <c r="B81" s="58"/>
      <c r="C81" s="59" t="s">
        <v>231</v>
      </c>
      <c r="D81" s="58"/>
      <c r="E81" s="60"/>
      <c r="F81" s="61"/>
      <c r="G81" s="91"/>
    </row>
    <row r="82" spans="1:7" x14ac:dyDescent="0.2">
      <c r="A82" s="79">
        <v>65</v>
      </c>
      <c r="B82" s="21" t="s">
        <v>232</v>
      </c>
      <c r="C82" s="52" t="s">
        <v>233</v>
      </c>
      <c r="D82" s="21" t="s">
        <v>184</v>
      </c>
      <c r="E82" s="22">
        <v>32</v>
      </c>
      <c r="F82" s="51"/>
      <c r="G82" s="92"/>
    </row>
    <row r="83" spans="1:7" x14ac:dyDescent="0.2">
      <c r="A83" s="79">
        <f t="shared" si="3"/>
        <v>66</v>
      </c>
      <c r="B83" s="21" t="s">
        <v>232</v>
      </c>
      <c r="C83" s="52" t="s">
        <v>234</v>
      </c>
      <c r="D83" s="21" t="s">
        <v>184</v>
      </c>
      <c r="E83" s="22">
        <v>6</v>
      </c>
      <c r="F83" s="51"/>
      <c r="G83" s="92"/>
    </row>
    <row r="84" spans="1:7" x14ac:dyDescent="0.2">
      <c r="A84" s="79">
        <f t="shared" si="3"/>
        <v>67</v>
      </c>
      <c r="B84" s="21" t="s">
        <v>232</v>
      </c>
      <c r="C84" s="52" t="s">
        <v>235</v>
      </c>
      <c r="D84" s="21" t="s">
        <v>184</v>
      </c>
      <c r="E84" s="22">
        <v>1</v>
      </c>
      <c r="F84" s="51"/>
      <c r="G84" s="92"/>
    </row>
    <row r="85" spans="1:7" x14ac:dyDescent="0.2">
      <c r="A85" s="79">
        <f t="shared" si="3"/>
        <v>68</v>
      </c>
      <c r="B85" s="21" t="s">
        <v>236</v>
      </c>
      <c r="C85" s="52" t="s">
        <v>485</v>
      </c>
      <c r="D85" s="21" t="s">
        <v>206</v>
      </c>
      <c r="E85" s="22">
        <v>2819.1550000000002</v>
      </c>
      <c r="F85" s="51"/>
      <c r="G85" s="92"/>
    </row>
    <row r="86" spans="1:7" x14ac:dyDescent="0.2">
      <c r="A86" s="79">
        <f t="shared" si="3"/>
        <v>69</v>
      </c>
      <c r="B86" s="21" t="s">
        <v>236</v>
      </c>
      <c r="C86" s="52" t="s">
        <v>237</v>
      </c>
      <c r="D86" s="21" t="s">
        <v>178</v>
      </c>
      <c r="E86" s="22">
        <v>28191.55</v>
      </c>
      <c r="F86" s="51"/>
      <c r="G86" s="92"/>
    </row>
    <row r="87" spans="1:7" x14ac:dyDescent="0.2">
      <c r="A87" s="79">
        <f t="shared" si="3"/>
        <v>70</v>
      </c>
      <c r="B87" s="21" t="s">
        <v>236</v>
      </c>
      <c r="C87" s="52" t="s">
        <v>486</v>
      </c>
      <c r="D87" s="21" t="s">
        <v>184</v>
      </c>
      <c r="E87" s="22">
        <v>179</v>
      </c>
      <c r="F87" s="51"/>
      <c r="G87" s="92"/>
    </row>
    <row r="88" spans="1:7" x14ac:dyDescent="0.2">
      <c r="A88" s="79">
        <f t="shared" si="3"/>
        <v>71</v>
      </c>
      <c r="B88" s="21" t="s">
        <v>238</v>
      </c>
      <c r="C88" s="52" t="s">
        <v>239</v>
      </c>
      <c r="D88" s="21" t="s">
        <v>184</v>
      </c>
      <c r="E88" s="22">
        <v>87</v>
      </c>
      <c r="F88" s="51"/>
      <c r="G88" s="92"/>
    </row>
    <row r="89" spans="1:7" x14ac:dyDescent="0.2">
      <c r="A89" s="79">
        <f t="shared" si="3"/>
        <v>72</v>
      </c>
      <c r="B89" s="21" t="s">
        <v>238</v>
      </c>
      <c r="C89" s="52" t="s">
        <v>240</v>
      </c>
      <c r="D89" s="21" t="s">
        <v>184</v>
      </c>
      <c r="E89" s="22">
        <v>87</v>
      </c>
      <c r="F89" s="51"/>
      <c r="G89" s="92"/>
    </row>
    <row r="90" spans="1:7" x14ac:dyDescent="0.2">
      <c r="A90" s="79">
        <f t="shared" si="3"/>
        <v>73</v>
      </c>
      <c r="B90" s="21" t="s">
        <v>238</v>
      </c>
      <c r="C90" s="52" t="s">
        <v>241</v>
      </c>
      <c r="D90" s="21" t="s">
        <v>184</v>
      </c>
      <c r="E90" s="22">
        <v>14</v>
      </c>
      <c r="F90" s="51"/>
      <c r="G90" s="92"/>
    </row>
    <row r="91" spans="1:7" x14ac:dyDescent="0.2">
      <c r="A91" s="79">
        <f t="shared" si="3"/>
        <v>74</v>
      </c>
      <c r="B91" s="21" t="s">
        <v>238</v>
      </c>
      <c r="C91" s="52" t="s">
        <v>487</v>
      </c>
      <c r="D91" s="21" t="s">
        <v>184</v>
      </c>
      <c r="E91" s="22">
        <v>14</v>
      </c>
      <c r="F91" s="51"/>
      <c r="G91" s="92"/>
    </row>
    <row r="92" spans="1:7" x14ac:dyDescent="0.2">
      <c r="A92" s="79">
        <f t="shared" si="3"/>
        <v>75</v>
      </c>
      <c r="B92" s="21" t="s">
        <v>238</v>
      </c>
      <c r="C92" s="52" t="s">
        <v>242</v>
      </c>
      <c r="D92" s="21" t="s">
        <v>212</v>
      </c>
      <c r="E92" s="22">
        <v>20</v>
      </c>
      <c r="F92" s="51"/>
      <c r="G92" s="92"/>
    </row>
    <row r="93" spans="1:7" x14ac:dyDescent="0.2">
      <c r="A93" s="79">
        <f t="shared" si="3"/>
        <v>76</v>
      </c>
      <c r="B93" s="21" t="s">
        <v>243</v>
      </c>
      <c r="C93" s="52" t="s">
        <v>244</v>
      </c>
      <c r="D93" s="21" t="s">
        <v>212</v>
      </c>
      <c r="E93" s="22">
        <v>739.78</v>
      </c>
      <c r="F93" s="51"/>
      <c r="G93" s="92"/>
    </row>
    <row r="94" spans="1:7" x14ac:dyDescent="0.2">
      <c r="A94" s="95" t="s">
        <v>16</v>
      </c>
      <c r="B94" s="35"/>
      <c r="C94" s="49" t="s">
        <v>17</v>
      </c>
      <c r="D94" s="35"/>
      <c r="E94" s="36"/>
      <c r="F94" s="50"/>
      <c r="G94" s="90"/>
    </row>
    <row r="95" spans="1:7" x14ac:dyDescent="0.2">
      <c r="A95" s="93" t="s">
        <v>18</v>
      </c>
      <c r="B95" s="58"/>
      <c r="C95" s="59" t="s">
        <v>172</v>
      </c>
      <c r="D95" s="58"/>
      <c r="E95" s="60"/>
      <c r="F95" s="61"/>
      <c r="G95" s="91"/>
    </row>
    <row r="96" spans="1:7" x14ac:dyDescent="0.2">
      <c r="A96" s="79">
        <v>77</v>
      </c>
      <c r="B96" s="21"/>
      <c r="C96" s="52" t="s">
        <v>180</v>
      </c>
      <c r="D96" s="21" t="s">
        <v>181</v>
      </c>
      <c r="E96" s="22">
        <v>1</v>
      </c>
      <c r="F96" s="51"/>
      <c r="G96" s="92"/>
    </row>
    <row r="97" spans="1:7" x14ac:dyDescent="0.2">
      <c r="A97" s="79">
        <f t="shared" si="3"/>
        <v>78</v>
      </c>
      <c r="B97" s="21" t="s">
        <v>182</v>
      </c>
      <c r="C97" s="52" t="s">
        <v>245</v>
      </c>
      <c r="D97" s="21" t="s">
        <v>184</v>
      </c>
      <c r="E97" s="22">
        <v>141</v>
      </c>
      <c r="F97" s="51"/>
      <c r="G97" s="92"/>
    </row>
    <row r="98" spans="1:7" x14ac:dyDescent="0.2">
      <c r="A98" s="79">
        <f t="shared" si="3"/>
        <v>79</v>
      </c>
      <c r="B98" s="21" t="s">
        <v>182</v>
      </c>
      <c r="C98" s="52" t="s">
        <v>246</v>
      </c>
      <c r="D98" s="21" t="s">
        <v>184</v>
      </c>
      <c r="E98" s="22">
        <v>503</v>
      </c>
      <c r="F98" s="51"/>
      <c r="G98" s="92"/>
    </row>
    <row r="99" spans="1:7" x14ac:dyDescent="0.2">
      <c r="A99" s="79">
        <f t="shared" si="3"/>
        <v>80</v>
      </c>
      <c r="B99" s="21" t="s">
        <v>182</v>
      </c>
      <c r="C99" s="52" t="s">
        <v>247</v>
      </c>
      <c r="D99" s="21" t="s">
        <v>184</v>
      </c>
      <c r="E99" s="22">
        <v>828</v>
      </c>
      <c r="F99" s="51"/>
      <c r="G99" s="92"/>
    </row>
    <row r="100" spans="1:7" x14ac:dyDescent="0.2">
      <c r="A100" s="79">
        <f t="shared" si="3"/>
        <v>81</v>
      </c>
      <c r="B100" s="21" t="s">
        <v>182</v>
      </c>
      <c r="C100" s="52" t="s">
        <v>248</v>
      </c>
      <c r="D100" s="21" t="s">
        <v>184</v>
      </c>
      <c r="E100" s="22">
        <v>372</v>
      </c>
      <c r="F100" s="51"/>
      <c r="G100" s="92"/>
    </row>
    <row r="101" spans="1:7" x14ac:dyDescent="0.2">
      <c r="A101" s="79">
        <f t="shared" si="3"/>
        <v>82</v>
      </c>
      <c r="B101" s="21" t="s">
        <v>182</v>
      </c>
      <c r="C101" s="52" t="s">
        <v>249</v>
      </c>
      <c r="D101" s="21" t="s">
        <v>184</v>
      </c>
      <c r="E101" s="22">
        <v>151</v>
      </c>
      <c r="F101" s="51"/>
      <c r="G101" s="92"/>
    </row>
    <row r="102" spans="1:7" x14ac:dyDescent="0.2">
      <c r="A102" s="79">
        <f t="shared" si="3"/>
        <v>83</v>
      </c>
      <c r="B102" s="21" t="s">
        <v>182</v>
      </c>
      <c r="C102" s="52" t="s">
        <v>250</v>
      </c>
      <c r="D102" s="21" t="s">
        <v>184</v>
      </c>
      <c r="E102" s="22">
        <v>8</v>
      </c>
      <c r="F102" s="51"/>
      <c r="G102" s="92"/>
    </row>
    <row r="103" spans="1:7" ht="21" x14ac:dyDescent="0.2">
      <c r="A103" s="79">
        <f t="shared" si="3"/>
        <v>84</v>
      </c>
      <c r="B103" s="21" t="s">
        <v>182</v>
      </c>
      <c r="C103" s="52" t="s">
        <v>462</v>
      </c>
      <c r="D103" s="21" t="s">
        <v>191</v>
      </c>
      <c r="E103" s="22">
        <v>977.7</v>
      </c>
      <c r="F103" s="51"/>
      <c r="G103" s="92"/>
    </row>
    <row r="104" spans="1:7" ht="21" x14ac:dyDescent="0.2">
      <c r="A104" s="79">
        <f t="shared" si="3"/>
        <v>85</v>
      </c>
      <c r="B104" s="21" t="s">
        <v>182</v>
      </c>
      <c r="C104" s="52" t="s">
        <v>461</v>
      </c>
      <c r="D104" s="21" t="s">
        <v>191</v>
      </c>
      <c r="E104" s="22">
        <v>360.33</v>
      </c>
      <c r="F104" s="51"/>
      <c r="G104" s="92"/>
    </row>
    <row r="105" spans="1:7" ht="21" x14ac:dyDescent="0.2">
      <c r="A105" s="79">
        <f t="shared" si="3"/>
        <v>86</v>
      </c>
      <c r="B105" s="21" t="s">
        <v>182</v>
      </c>
      <c r="C105" s="52" t="s">
        <v>460</v>
      </c>
      <c r="D105" s="21" t="s">
        <v>191</v>
      </c>
      <c r="E105" s="22">
        <v>1895.24</v>
      </c>
      <c r="F105" s="51"/>
      <c r="G105" s="92"/>
    </row>
    <row r="106" spans="1:7" ht="21" x14ac:dyDescent="0.2">
      <c r="A106" s="79">
        <f t="shared" si="3"/>
        <v>87</v>
      </c>
      <c r="B106" s="21" t="s">
        <v>182</v>
      </c>
      <c r="C106" s="52" t="s">
        <v>459</v>
      </c>
      <c r="D106" s="21" t="s">
        <v>184</v>
      </c>
      <c r="E106" s="22">
        <v>141</v>
      </c>
      <c r="F106" s="51"/>
      <c r="G106" s="92"/>
    </row>
    <row r="107" spans="1:7" ht="21" x14ac:dyDescent="0.2">
      <c r="A107" s="79">
        <f t="shared" si="3"/>
        <v>88</v>
      </c>
      <c r="B107" s="21" t="s">
        <v>182</v>
      </c>
      <c r="C107" s="52" t="s">
        <v>458</v>
      </c>
      <c r="D107" s="21" t="s">
        <v>184</v>
      </c>
      <c r="E107" s="22">
        <v>503</v>
      </c>
      <c r="F107" s="51"/>
      <c r="G107" s="92"/>
    </row>
    <row r="108" spans="1:7" ht="21" x14ac:dyDescent="0.2">
      <c r="A108" s="79">
        <f t="shared" si="3"/>
        <v>89</v>
      </c>
      <c r="B108" s="21" t="s">
        <v>182</v>
      </c>
      <c r="C108" s="52" t="s">
        <v>457</v>
      </c>
      <c r="D108" s="21" t="s">
        <v>184</v>
      </c>
      <c r="E108" s="22">
        <v>828</v>
      </c>
      <c r="F108" s="51"/>
      <c r="G108" s="92"/>
    </row>
    <row r="109" spans="1:7" ht="21" x14ac:dyDescent="0.2">
      <c r="A109" s="79">
        <f t="shared" si="3"/>
        <v>90</v>
      </c>
      <c r="B109" s="21" t="s">
        <v>182</v>
      </c>
      <c r="C109" s="52" t="s">
        <v>456</v>
      </c>
      <c r="D109" s="21" t="s">
        <v>184</v>
      </c>
      <c r="E109" s="22">
        <v>372</v>
      </c>
      <c r="F109" s="51"/>
      <c r="G109" s="92"/>
    </row>
    <row r="110" spans="1:7" ht="21" x14ac:dyDescent="0.2">
      <c r="A110" s="79">
        <f t="shared" si="3"/>
        <v>91</v>
      </c>
      <c r="B110" s="21" t="s">
        <v>182</v>
      </c>
      <c r="C110" s="52" t="s">
        <v>455</v>
      </c>
      <c r="D110" s="21" t="s">
        <v>184</v>
      </c>
      <c r="E110" s="22">
        <v>151</v>
      </c>
      <c r="F110" s="51"/>
      <c r="G110" s="92"/>
    </row>
    <row r="111" spans="1:7" ht="21" x14ac:dyDescent="0.2">
      <c r="A111" s="79">
        <f t="shared" si="3"/>
        <v>92</v>
      </c>
      <c r="B111" s="21" t="s">
        <v>182</v>
      </c>
      <c r="C111" s="52" t="s">
        <v>454</v>
      </c>
      <c r="D111" s="21" t="s">
        <v>184</v>
      </c>
      <c r="E111" s="22">
        <v>8</v>
      </c>
      <c r="F111" s="51"/>
      <c r="G111" s="92"/>
    </row>
    <row r="112" spans="1:7" x14ac:dyDescent="0.2">
      <c r="A112" s="93" t="s">
        <v>19</v>
      </c>
      <c r="B112" s="58"/>
      <c r="C112" s="59" t="s">
        <v>204</v>
      </c>
      <c r="D112" s="58"/>
      <c r="E112" s="60"/>
      <c r="F112" s="61"/>
      <c r="G112" s="91"/>
    </row>
    <row r="113" spans="1:7" x14ac:dyDescent="0.2">
      <c r="A113" s="79">
        <v>93</v>
      </c>
      <c r="B113" s="21" t="s">
        <v>205</v>
      </c>
      <c r="C113" s="52" t="s">
        <v>251</v>
      </c>
      <c r="D113" s="21" t="s">
        <v>206</v>
      </c>
      <c r="E113" s="22">
        <v>6648.23</v>
      </c>
      <c r="F113" s="51"/>
      <c r="G113" s="92"/>
    </row>
    <row r="114" spans="1:7" x14ac:dyDescent="0.2">
      <c r="A114" s="75" t="s">
        <v>20</v>
      </c>
      <c r="B114" s="35"/>
      <c r="C114" s="49" t="s">
        <v>25</v>
      </c>
      <c r="D114" s="35"/>
      <c r="E114" s="36"/>
      <c r="F114" s="50"/>
      <c r="G114" s="90"/>
    </row>
    <row r="115" spans="1:7" x14ac:dyDescent="0.2">
      <c r="A115" s="93" t="s">
        <v>21</v>
      </c>
      <c r="B115" s="58"/>
      <c r="C115" s="59" t="s">
        <v>172</v>
      </c>
      <c r="D115" s="58"/>
      <c r="E115" s="60"/>
      <c r="F115" s="61"/>
      <c r="G115" s="91"/>
    </row>
    <row r="116" spans="1:7" x14ac:dyDescent="0.2">
      <c r="A116" s="79">
        <v>94</v>
      </c>
      <c r="B116" s="21" t="s">
        <v>173</v>
      </c>
      <c r="C116" s="52" t="s">
        <v>174</v>
      </c>
      <c r="D116" s="21" t="s">
        <v>175</v>
      </c>
      <c r="E116" s="22">
        <v>1.7000000000000001E-2</v>
      </c>
      <c r="F116" s="51"/>
      <c r="G116" s="92"/>
    </row>
    <row r="117" spans="1:7" ht="31.5" x14ac:dyDescent="0.2">
      <c r="A117" s="79">
        <f>1+A116</f>
        <v>95</v>
      </c>
      <c r="B117" s="21" t="s">
        <v>176</v>
      </c>
      <c r="C117" s="52" t="s">
        <v>252</v>
      </c>
      <c r="D117" s="21" t="s">
        <v>178</v>
      </c>
      <c r="E117" s="22">
        <v>320</v>
      </c>
      <c r="F117" s="51"/>
      <c r="G117" s="92"/>
    </row>
    <row r="118" spans="1:7" x14ac:dyDescent="0.2">
      <c r="A118" s="79">
        <f t="shared" ref="A118:A179" si="4">1+A117</f>
        <v>96</v>
      </c>
      <c r="B118" s="21"/>
      <c r="C118" s="52" t="s">
        <v>180</v>
      </c>
      <c r="D118" s="21" t="s">
        <v>181</v>
      </c>
      <c r="E118" s="22">
        <v>3.2000000000000001E-2</v>
      </c>
      <c r="F118" s="51"/>
      <c r="G118" s="92"/>
    </row>
    <row r="119" spans="1:7" x14ac:dyDescent="0.2">
      <c r="A119" s="93" t="s">
        <v>22</v>
      </c>
      <c r="B119" s="58"/>
      <c r="C119" s="59" t="s">
        <v>204</v>
      </c>
      <c r="D119" s="58"/>
      <c r="E119" s="60"/>
      <c r="F119" s="61"/>
      <c r="G119" s="91"/>
    </row>
    <row r="120" spans="1:7" x14ac:dyDescent="0.2">
      <c r="A120" s="79">
        <v>97</v>
      </c>
      <c r="B120" s="21" t="s">
        <v>205</v>
      </c>
      <c r="C120" s="52" t="s">
        <v>207</v>
      </c>
      <c r="D120" s="21" t="s">
        <v>206</v>
      </c>
      <c r="E120" s="22">
        <v>65.099999999999994</v>
      </c>
      <c r="F120" s="51"/>
      <c r="G120" s="92"/>
    </row>
    <row r="121" spans="1:7" x14ac:dyDescent="0.2">
      <c r="A121" s="93" t="s">
        <v>23</v>
      </c>
      <c r="B121" s="58"/>
      <c r="C121" s="59" t="s">
        <v>210</v>
      </c>
      <c r="D121" s="58"/>
      <c r="E121" s="60"/>
      <c r="F121" s="61"/>
      <c r="G121" s="91"/>
    </row>
    <row r="122" spans="1:7" ht="31.5" x14ac:dyDescent="0.2">
      <c r="A122" s="79">
        <v>98</v>
      </c>
      <c r="B122" s="21" t="s">
        <v>211</v>
      </c>
      <c r="C122" s="52" t="s">
        <v>253</v>
      </c>
      <c r="D122" s="21" t="s">
        <v>212</v>
      </c>
      <c r="E122" s="22">
        <v>50</v>
      </c>
      <c r="F122" s="51"/>
      <c r="G122" s="92"/>
    </row>
    <row r="123" spans="1:7" x14ac:dyDescent="0.2">
      <c r="A123" s="93" t="s">
        <v>24</v>
      </c>
      <c r="B123" s="58"/>
      <c r="C123" s="59" t="s">
        <v>214</v>
      </c>
      <c r="D123" s="58"/>
      <c r="E123" s="60"/>
      <c r="F123" s="61"/>
      <c r="G123" s="91"/>
    </row>
    <row r="124" spans="1:7" x14ac:dyDescent="0.2">
      <c r="A124" s="79"/>
      <c r="B124" s="21"/>
      <c r="C124" s="33" t="s">
        <v>254</v>
      </c>
      <c r="D124" s="21"/>
      <c r="E124" s="22"/>
      <c r="F124" s="51"/>
      <c r="G124" s="92"/>
    </row>
    <row r="125" spans="1:7" x14ac:dyDescent="0.2">
      <c r="A125" s="79">
        <v>99</v>
      </c>
      <c r="B125" s="21" t="s">
        <v>216</v>
      </c>
      <c r="C125" s="52" t="s">
        <v>255</v>
      </c>
      <c r="D125" s="21" t="s">
        <v>178</v>
      </c>
      <c r="E125" s="22">
        <v>315</v>
      </c>
      <c r="F125" s="51"/>
      <c r="G125" s="92"/>
    </row>
    <row r="126" spans="1:7" x14ac:dyDescent="0.2">
      <c r="A126" s="79">
        <f t="shared" si="4"/>
        <v>100</v>
      </c>
      <c r="B126" s="21" t="s">
        <v>217</v>
      </c>
      <c r="C126" s="52" t="s">
        <v>218</v>
      </c>
      <c r="D126" s="21" t="s">
        <v>178</v>
      </c>
      <c r="E126" s="22">
        <v>315</v>
      </c>
      <c r="F126" s="51"/>
      <c r="G126" s="92"/>
    </row>
    <row r="127" spans="1:7" x14ac:dyDescent="0.2">
      <c r="A127" s="79">
        <f t="shared" si="4"/>
        <v>101</v>
      </c>
      <c r="B127" s="21" t="s">
        <v>217</v>
      </c>
      <c r="C127" s="52" t="s">
        <v>256</v>
      </c>
      <c r="D127" s="21" t="s">
        <v>178</v>
      </c>
      <c r="E127" s="22">
        <v>315</v>
      </c>
      <c r="F127" s="51"/>
      <c r="G127" s="92"/>
    </row>
    <row r="128" spans="1:7" ht="21" x14ac:dyDescent="0.2">
      <c r="A128" s="79">
        <f t="shared" si="4"/>
        <v>102</v>
      </c>
      <c r="B128" s="21" t="s">
        <v>219</v>
      </c>
      <c r="C128" s="52" t="s">
        <v>467</v>
      </c>
      <c r="D128" s="21" t="s">
        <v>178</v>
      </c>
      <c r="E128" s="22">
        <v>315</v>
      </c>
      <c r="F128" s="51"/>
      <c r="G128" s="92"/>
    </row>
    <row r="129" spans="1:7" ht="21" x14ac:dyDescent="0.2">
      <c r="A129" s="79">
        <f t="shared" si="4"/>
        <v>103</v>
      </c>
      <c r="B129" s="21" t="s">
        <v>220</v>
      </c>
      <c r="C129" s="52" t="s">
        <v>468</v>
      </c>
      <c r="D129" s="21" t="s">
        <v>178</v>
      </c>
      <c r="E129" s="22">
        <v>315</v>
      </c>
      <c r="F129" s="51"/>
      <c r="G129" s="92"/>
    </row>
    <row r="130" spans="1:7" ht="31.5" x14ac:dyDescent="0.2">
      <c r="A130" s="79">
        <f t="shared" si="4"/>
        <v>104</v>
      </c>
      <c r="B130" s="21" t="s">
        <v>219</v>
      </c>
      <c r="C130" s="52" t="s">
        <v>257</v>
      </c>
      <c r="D130" s="21" t="s">
        <v>178</v>
      </c>
      <c r="E130" s="22">
        <v>300</v>
      </c>
      <c r="F130" s="51"/>
      <c r="G130" s="92"/>
    </row>
    <row r="131" spans="1:7" ht="31.5" x14ac:dyDescent="0.2">
      <c r="A131" s="79">
        <f t="shared" si="4"/>
        <v>105</v>
      </c>
      <c r="B131" s="21" t="s">
        <v>225</v>
      </c>
      <c r="C131" s="52" t="s">
        <v>258</v>
      </c>
      <c r="D131" s="21" t="s">
        <v>178</v>
      </c>
      <c r="E131" s="22">
        <v>300</v>
      </c>
      <c r="F131" s="51"/>
      <c r="G131" s="92"/>
    </row>
    <row r="132" spans="1:7" x14ac:dyDescent="0.2">
      <c r="A132" s="95" t="s">
        <v>26</v>
      </c>
      <c r="B132" s="35"/>
      <c r="C132" s="49" t="s">
        <v>27</v>
      </c>
      <c r="D132" s="35"/>
      <c r="E132" s="36"/>
      <c r="F132" s="50"/>
      <c r="G132" s="90"/>
    </row>
    <row r="133" spans="1:7" x14ac:dyDescent="0.2">
      <c r="A133" s="93" t="s">
        <v>28</v>
      </c>
      <c r="B133" s="58"/>
      <c r="C133" s="59" t="s">
        <v>41</v>
      </c>
      <c r="D133" s="58"/>
      <c r="E133" s="60"/>
      <c r="F133" s="61"/>
      <c r="G133" s="91"/>
    </row>
    <row r="134" spans="1:7" x14ac:dyDescent="0.2">
      <c r="A134" s="96" t="s">
        <v>29</v>
      </c>
      <c r="B134" s="21"/>
      <c r="C134" s="33" t="s">
        <v>130</v>
      </c>
      <c r="D134" s="21"/>
      <c r="E134" s="22"/>
      <c r="F134" s="51"/>
      <c r="G134" s="92"/>
    </row>
    <row r="135" spans="1:7" x14ac:dyDescent="0.2">
      <c r="A135" s="79">
        <v>106</v>
      </c>
      <c r="B135" s="21" t="s">
        <v>523</v>
      </c>
      <c r="C135" s="52" t="s">
        <v>259</v>
      </c>
      <c r="D135" s="21" t="s">
        <v>175</v>
      </c>
      <c r="E135" s="22">
        <v>2.4900000000000002</v>
      </c>
      <c r="F135" s="51"/>
      <c r="G135" s="92"/>
    </row>
    <row r="136" spans="1:7" ht="31.5" x14ac:dyDescent="0.2">
      <c r="A136" s="79">
        <f t="shared" si="4"/>
        <v>107</v>
      </c>
      <c r="B136" s="21" t="s">
        <v>523</v>
      </c>
      <c r="C136" s="52" t="s">
        <v>260</v>
      </c>
      <c r="D136" s="21" t="s">
        <v>206</v>
      </c>
      <c r="E136" s="22">
        <v>4095.32</v>
      </c>
      <c r="F136" s="51"/>
      <c r="G136" s="92"/>
    </row>
    <row r="137" spans="1:7" ht="42" x14ac:dyDescent="0.2">
      <c r="A137" s="79">
        <f t="shared" si="4"/>
        <v>108</v>
      </c>
      <c r="B137" s="21" t="s">
        <v>523</v>
      </c>
      <c r="C137" s="52" t="s">
        <v>261</v>
      </c>
      <c r="D137" s="21" t="s">
        <v>206</v>
      </c>
      <c r="E137" s="22">
        <v>4095.32</v>
      </c>
      <c r="F137" s="51"/>
      <c r="G137" s="92"/>
    </row>
    <row r="138" spans="1:7" x14ac:dyDescent="0.2">
      <c r="A138" s="79">
        <f t="shared" si="4"/>
        <v>109</v>
      </c>
      <c r="B138" s="21" t="s">
        <v>523</v>
      </c>
      <c r="C138" s="52" t="s">
        <v>262</v>
      </c>
      <c r="D138" s="21" t="s">
        <v>206</v>
      </c>
      <c r="E138" s="22">
        <v>1435.27</v>
      </c>
      <c r="F138" s="51"/>
      <c r="G138" s="92"/>
    </row>
    <row r="139" spans="1:7" ht="42" x14ac:dyDescent="0.2">
      <c r="A139" s="79">
        <f t="shared" si="4"/>
        <v>110</v>
      </c>
      <c r="B139" s="21" t="s">
        <v>523</v>
      </c>
      <c r="C139" s="52" t="s">
        <v>441</v>
      </c>
      <c r="D139" s="21" t="s">
        <v>206</v>
      </c>
      <c r="E139" s="22">
        <v>1435.27</v>
      </c>
      <c r="F139" s="51"/>
      <c r="G139" s="92"/>
    </row>
    <row r="140" spans="1:7" ht="31.5" x14ac:dyDescent="0.2">
      <c r="A140" s="79">
        <f t="shared" si="4"/>
        <v>111</v>
      </c>
      <c r="B140" s="21" t="s">
        <v>523</v>
      </c>
      <c r="C140" s="52" t="s">
        <v>264</v>
      </c>
      <c r="D140" s="21" t="s">
        <v>206</v>
      </c>
      <c r="E140" s="22">
        <v>2870.53</v>
      </c>
      <c r="F140" s="51"/>
      <c r="G140" s="92"/>
    </row>
    <row r="141" spans="1:7" x14ac:dyDescent="0.2">
      <c r="A141" s="79">
        <f t="shared" si="4"/>
        <v>112</v>
      </c>
      <c r="B141" s="21" t="s">
        <v>523</v>
      </c>
      <c r="C141" s="52" t="s">
        <v>265</v>
      </c>
      <c r="D141" s="21" t="s">
        <v>206</v>
      </c>
      <c r="E141" s="22">
        <v>2870.53</v>
      </c>
      <c r="F141" s="51"/>
      <c r="G141" s="92"/>
    </row>
    <row r="142" spans="1:7" x14ac:dyDescent="0.2">
      <c r="A142" s="96" t="s">
        <v>31</v>
      </c>
      <c r="B142" s="21"/>
      <c r="C142" s="33" t="s">
        <v>131</v>
      </c>
      <c r="D142" s="21"/>
      <c r="E142" s="22"/>
      <c r="F142" s="51"/>
      <c r="G142" s="92"/>
    </row>
    <row r="143" spans="1:7" x14ac:dyDescent="0.2">
      <c r="A143" s="79">
        <v>113</v>
      </c>
      <c r="B143" s="21" t="s">
        <v>523</v>
      </c>
      <c r="C143" s="52" t="s">
        <v>266</v>
      </c>
      <c r="D143" s="21" t="s">
        <v>206</v>
      </c>
      <c r="E143" s="22">
        <v>248.5</v>
      </c>
      <c r="F143" s="51"/>
      <c r="G143" s="92"/>
    </row>
    <row r="144" spans="1:7" x14ac:dyDescent="0.2">
      <c r="A144" s="79">
        <f t="shared" si="4"/>
        <v>114</v>
      </c>
      <c r="B144" s="21" t="s">
        <v>523</v>
      </c>
      <c r="C144" s="52" t="s">
        <v>267</v>
      </c>
      <c r="D144" s="21" t="s">
        <v>206</v>
      </c>
      <c r="E144" s="22">
        <v>1117.78</v>
      </c>
      <c r="F144" s="51"/>
      <c r="G144" s="92"/>
    </row>
    <row r="145" spans="1:7" x14ac:dyDescent="0.2">
      <c r="A145" s="79">
        <f t="shared" si="4"/>
        <v>115</v>
      </c>
      <c r="B145" s="21" t="s">
        <v>523</v>
      </c>
      <c r="C145" s="52" t="s">
        <v>268</v>
      </c>
      <c r="D145" s="21" t="s">
        <v>212</v>
      </c>
      <c r="E145" s="22">
        <v>1780.55</v>
      </c>
      <c r="F145" s="51"/>
      <c r="G145" s="92"/>
    </row>
    <row r="146" spans="1:7" x14ac:dyDescent="0.2">
      <c r="A146" s="79">
        <f t="shared" si="4"/>
        <v>116</v>
      </c>
      <c r="B146" s="21" t="s">
        <v>523</v>
      </c>
      <c r="C146" s="52" t="s">
        <v>269</v>
      </c>
      <c r="D146" s="21" t="s">
        <v>212</v>
      </c>
      <c r="E146" s="22">
        <v>654.65</v>
      </c>
      <c r="F146" s="51"/>
      <c r="G146" s="92"/>
    </row>
    <row r="147" spans="1:7" x14ac:dyDescent="0.2">
      <c r="A147" s="79">
        <f t="shared" si="4"/>
        <v>117</v>
      </c>
      <c r="B147" s="21" t="s">
        <v>523</v>
      </c>
      <c r="C147" s="52" t="s">
        <v>270</v>
      </c>
      <c r="D147" s="21" t="s">
        <v>212</v>
      </c>
      <c r="E147" s="22">
        <v>30.1</v>
      </c>
      <c r="F147" s="51"/>
      <c r="G147" s="92"/>
    </row>
    <row r="148" spans="1:7" x14ac:dyDescent="0.2">
      <c r="A148" s="79">
        <f t="shared" si="4"/>
        <v>118</v>
      </c>
      <c r="B148" s="21" t="s">
        <v>523</v>
      </c>
      <c r="C148" s="52" t="s">
        <v>271</v>
      </c>
      <c r="D148" s="21" t="s">
        <v>212</v>
      </c>
      <c r="E148" s="22">
        <v>19.600000000000001</v>
      </c>
      <c r="F148" s="51"/>
      <c r="G148" s="92"/>
    </row>
    <row r="149" spans="1:7" x14ac:dyDescent="0.2">
      <c r="A149" s="79">
        <f t="shared" si="4"/>
        <v>119</v>
      </c>
      <c r="B149" s="21" t="s">
        <v>523</v>
      </c>
      <c r="C149" s="52" t="s">
        <v>272</v>
      </c>
      <c r="D149" s="21" t="s">
        <v>184</v>
      </c>
      <c r="E149" s="22">
        <v>2</v>
      </c>
      <c r="F149" s="51"/>
      <c r="G149" s="92"/>
    </row>
    <row r="150" spans="1:7" x14ac:dyDescent="0.2">
      <c r="A150" s="79">
        <f t="shared" si="4"/>
        <v>120</v>
      </c>
      <c r="B150" s="21" t="s">
        <v>523</v>
      </c>
      <c r="C150" s="52" t="s">
        <v>273</v>
      </c>
      <c r="D150" s="21" t="s">
        <v>212</v>
      </c>
      <c r="E150" s="22">
        <v>5.05</v>
      </c>
      <c r="F150" s="51"/>
      <c r="G150" s="92"/>
    </row>
    <row r="151" spans="1:7" ht="31.5" x14ac:dyDescent="0.2">
      <c r="A151" s="79">
        <f t="shared" si="4"/>
        <v>121</v>
      </c>
      <c r="B151" s="21" t="s">
        <v>523</v>
      </c>
      <c r="C151" s="52" t="s">
        <v>274</v>
      </c>
      <c r="D151" s="21" t="s">
        <v>184</v>
      </c>
      <c r="E151" s="22">
        <v>2</v>
      </c>
      <c r="F151" s="51"/>
      <c r="G151" s="92"/>
    </row>
    <row r="152" spans="1:7" x14ac:dyDescent="0.2">
      <c r="A152" s="79">
        <f t="shared" si="4"/>
        <v>122</v>
      </c>
      <c r="B152" s="21" t="s">
        <v>523</v>
      </c>
      <c r="C152" s="52" t="s">
        <v>275</v>
      </c>
      <c r="D152" s="21" t="s">
        <v>184</v>
      </c>
      <c r="E152" s="22">
        <v>20</v>
      </c>
      <c r="F152" s="51"/>
      <c r="G152" s="92"/>
    </row>
    <row r="153" spans="1:7" x14ac:dyDescent="0.2">
      <c r="A153" s="79"/>
      <c r="B153" s="21"/>
      <c r="C153" s="33" t="s">
        <v>276</v>
      </c>
      <c r="D153" s="21"/>
      <c r="E153" s="22"/>
      <c r="F153" s="51"/>
      <c r="G153" s="92"/>
    </row>
    <row r="154" spans="1:7" x14ac:dyDescent="0.2">
      <c r="A154" s="79">
        <v>123</v>
      </c>
      <c r="B154" s="21" t="s">
        <v>523</v>
      </c>
      <c r="C154" s="52" t="s">
        <v>277</v>
      </c>
      <c r="D154" s="21" t="s">
        <v>184</v>
      </c>
      <c r="E154" s="22">
        <v>1</v>
      </c>
      <c r="F154" s="51"/>
      <c r="G154" s="92"/>
    </row>
    <row r="155" spans="1:7" x14ac:dyDescent="0.2">
      <c r="A155" s="79">
        <f t="shared" si="4"/>
        <v>124</v>
      </c>
      <c r="B155" s="21" t="s">
        <v>523</v>
      </c>
      <c r="C155" s="52" t="s">
        <v>278</v>
      </c>
      <c r="D155" s="21" t="s">
        <v>184</v>
      </c>
      <c r="E155" s="22">
        <v>1</v>
      </c>
      <c r="F155" s="51"/>
      <c r="G155" s="92"/>
    </row>
    <row r="156" spans="1:7" x14ac:dyDescent="0.2">
      <c r="A156" s="79">
        <f t="shared" si="4"/>
        <v>125</v>
      </c>
      <c r="B156" s="21" t="s">
        <v>523</v>
      </c>
      <c r="C156" s="52" t="s">
        <v>279</v>
      </c>
      <c r="D156" s="21" t="s">
        <v>280</v>
      </c>
      <c r="E156" s="22">
        <v>1</v>
      </c>
      <c r="F156" s="51"/>
      <c r="G156" s="92"/>
    </row>
    <row r="157" spans="1:7" x14ac:dyDescent="0.2">
      <c r="A157" s="79"/>
      <c r="B157" s="21"/>
      <c r="C157" s="33" t="s">
        <v>281</v>
      </c>
      <c r="D157" s="21"/>
      <c r="E157" s="22"/>
      <c r="F157" s="51"/>
      <c r="G157" s="92"/>
    </row>
    <row r="158" spans="1:7" ht="21" x14ac:dyDescent="0.2">
      <c r="A158" s="79">
        <v>126</v>
      </c>
      <c r="B158" s="21" t="s">
        <v>523</v>
      </c>
      <c r="C158" s="52" t="s">
        <v>282</v>
      </c>
      <c r="D158" s="21" t="s">
        <v>184</v>
      </c>
      <c r="E158" s="22">
        <v>2</v>
      </c>
      <c r="F158" s="51"/>
      <c r="G158" s="92"/>
    </row>
    <row r="159" spans="1:7" ht="21" x14ac:dyDescent="0.2">
      <c r="A159" s="79">
        <f t="shared" si="4"/>
        <v>127</v>
      </c>
      <c r="B159" s="21" t="s">
        <v>523</v>
      </c>
      <c r="C159" s="52" t="s">
        <v>524</v>
      </c>
      <c r="D159" s="21" t="s">
        <v>184</v>
      </c>
      <c r="E159" s="22">
        <v>2</v>
      </c>
      <c r="F159" s="51"/>
      <c r="G159" s="92"/>
    </row>
    <row r="160" spans="1:7" x14ac:dyDescent="0.2">
      <c r="A160" s="79">
        <f t="shared" si="4"/>
        <v>128</v>
      </c>
      <c r="B160" s="21" t="s">
        <v>523</v>
      </c>
      <c r="C160" s="52" t="s">
        <v>283</v>
      </c>
      <c r="D160" s="21" t="s">
        <v>280</v>
      </c>
      <c r="E160" s="22">
        <v>2</v>
      </c>
      <c r="F160" s="51"/>
      <c r="G160" s="92"/>
    </row>
    <row r="161" spans="1:7" x14ac:dyDescent="0.2">
      <c r="A161" s="79">
        <f t="shared" si="4"/>
        <v>129</v>
      </c>
      <c r="B161" s="21" t="s">
        <v>523</v>
      </c>
      <c r="C161" s="52" t="s">
        <v>277</v>
      </c>
      <c r="D161" s="21" t="s">
        <v>184</v>
      </c>
      <c r="E161" s="22">
        <v>2</v>
      </c>
      <c r="F161" s="51"/>
      <c r="G161" s="92"/>
    </row>
    <row r="162" spans="1:7" x14ac:dyDescent="0.2">
      <c r="A162" s="79">
        <f t="shared" si="4"/>
        <v>130</v>
      </c>
      <c r="B162" s="21" t="s">
        <v>523</v>
      </c>
      <c r="C162" s="52" t="s">
        <v>278</v>
      </c>
      <c r="D162" s="21" t="s">
        <v>184</v>
      </c>
      <c r="E162" s="22">
        <v>4</v>
      </c>
      <c r="F162" s="51"/>
      <c r="G162" s="92"/>
    </row>
    <row r="163" spans="1:7" ht="31.5" x14ac:dyDescent="0.2">
      <c r="A163" s="79">
        <f t="shared" si="4"/>
        <v>131</v>
      </c>
      <c r="B163" s="21" t="s">
        <v>523</v>
      </c>
      <c r="C163" s="52" t="s">
        <v>284</v>
      </c>
      <c r="D163" s="21" t="s">
        <v>184</v>
      </c>
      <c r="E163" s="22">
        <v>2</v>
      </c>
      <c r="F163" s="51"/>
      <c r="G163" s="92"/>
    </row>
    <row r="164" spans="1:7" x14ac:dyDescent="0.2">
      <c r="A164" s="79"/>
      <c r="B164" s="21"/>
      <c r="C164" s="33" t="s">
        <v>285</v>
      </c>
      <c r="D164" s="21"/>
      <c r="E164" s="22"/>
      <c r="F164" s="51"/>
      <c r="G164" s="92"/>
    </row>
    <row r="165" spans="1:7" x14ac:dyDescent="0.2">
      <c r="A165" s="79">
        <v>132</v>
      </c>
      <c r="B165" s="21" t="s">
        <v>523</v>
      </c>
      <c r="C165" s="52" t="s">
        <v>286</v>
      </c>
      <c r="D165" s="21" t="s">
        <v>184</v>
      </c>
      <c r="E165" s="22">
        <v>1</v>
      </c>
      <c r="F165" s="51"/>
      <c r="G165" s="92"/>
    </row>
    <row r="166" spans="1:7" x14ac:dyDescent="0.2">
      <c r="A166" s="79">
        <f t="shared" si="4"/>
        <v>133</v>
      </c>
      <c r="B166" s="21" t="s">
        <v>523</v>
      </c>
      <c r="C166" s="52" t="s">
        <v>287</v>
      </c>
      <c r="D166" s="21" t="s">
        <v>184</v>
      </c>
      <c r="E166" s="22">
        <v>1</v>
      </c>
      <c r="F166" s="51"/>
      <c r="G166" s="92"/>
    </row>
    <row r="167" spans="1:7" x14ac:dyDescent="0.2">
      <c r="A167" s="79">
        <f t="shared" si="4"/>
        <v>134</v>
      </c>
      <c r="B167" s="21" t="s">
        <v>523</v>
      </c>
      <c r="C167" s="52" t="s">
        <v>288</v>
      </c>
      <c r="D167" s="21" t="s">
        <v>280</v>
      </c>
      <c r="E167" s="22">
        <v>2</v>
      </c>
      <c r="F167" s="51"/>
      <c r="G167" s="92"/>
    </row>
    <row r="168" spans="1:7" ht="21" x14ac:dyDescent="0.2">
      <c r="A168" s="79">
        <f t="shared" si="4"/>
        <v>135</v>
      </c>
      <c r="B168" s="21" t="s">
        <v>523</v>
      </c>
      <c r="C168" s="52" t="s">
        <v>525</v>
      </c>
      <c r="D168" s="21" t="s">
        <v>184</v>
      </c>
      <c r="E168" s="22">
        <v>1</v>
      </c>
      <c r="F168" s="51"/>
      <c r="G168" s="92"/>
    </row>
    <row r="169" spans="1:7" x14ac:dyDescent="0.2">
      <c r="A169" s="79">
        <f t="shared" si="4"/>
        <v>136</v>
      </c>
      <c r="B169" s="21" t="s">
        <v>523</v>
      </c>
      <c r="C169" s="52" t="s">
        <v>277</v>
      </c>
      <c r="D169" s="21" t="s">
        <v>184</v>
      </c>
      <c r="E169" s="22">
        <v>1</v>
      </c>
      <c r="F169" s="51"/>
      <c r="G169" s="92"/>
    </row>
    <row r="170" spans="1:7" x14ac:dyDescent="0.2">
      <c r="A170" s="79">
        <f t="shared" si="4"/>
        <v>137</v>
      </c>
      <c r="B170" s="21" t="s">
        <v>523</v>
      </c>
      <c r="C170" s="52" t="s">
        <v>278</v>
      </c>
      <c r="D170" s="21" t="s">
        <v>184</v>
      </c>
      <c r="E170" s="22">
        <v>2</v>
      </c>
      <c r="F170" s="51"/>
      <c r="G170" s="92"/>
    </row>
    <row r="171" spans="1:7" ht="31.5" x14ac:dyDescent="0.2">
      <c r="A171" s="79">
        <f t="shared" si="4"/>
        <v>138</v>
      </c>
      <c r="B171" s="21" t="s">
        <v>523</v>
      </c>
      <c r="C171" s="52" t="s">
        <v>289</v>
      </c>
      <c r="D171" s="21" t="s">
        <v>184</v>
      </c>
      <c r="E171" s="22">
        <v>2</v>
      </c>
      <c r="F171" s="51"/>
      <c r="G171" s="92"/>
    </row>
    <row r="172" spans="1:7" x14ac:dyDescent="0.2">
      <c r="A172" s="79"/>
      <c r="B172" s="21"/>
      <c r="C172" s="33" t="s">
        <v>290</v>
      </c>
      <c r="D172" s="21"/>
      <c r="E172" s="22"/>
      <c r="F172" s="51"/>
      <c r="G172" s="92"/>
    </row>
    <row r="173" spans="1:7" x14ac:dyDescent="0.2">
      <c r="A173" s="79">
        <v>139</v>
      </c>
      <c r="B173" s="21" t="s">
        <v>523</v>
      </c>
      <c r="C173" s="52" t="s">
        <v>288</v>
      </c>
      <c r="D173" s="21" t="s">
        <v>280</v>
      </c>
      <c r="E173" s="22">
        <v>2</v>
      </c>
      <c r="F173" s="51"/>
      <c r="G173" s="92"/>
    </row>
    <row r="174" spans="1:7" x14ac:dyDescent="0.2">
      <c r="A174" s="79">
        <f t="shared" si="4"/>
        <v>140</v>
      </c>
      <c r="B174" s="21" t="s">
        <v>523</v>
      </c>
      <c r="C174" s="52" t="s">
        <v>286</v>
      </c>
      <c r="D174" s="21" t="s">
        <v>184</v>
      </c>
      <c r="E174" s="22">
        <v>1</v>
      </c>
      <c r="F174" s="51"/>
      <c r="G174" s="92"/>
    </row>
    <row r="175" spans="1:7" x14ac:dyDescent="0.2">
      <c r="A175" s="79">
        <f t="shared" si="4"/>
        <v>141</v>
      </c>
      <c r="B175" s="21" t="s">
        <v>523</v>
      </c>
      <c r="C175" s="52" t="s">
        <v>287</v>
      </c>
      <c r="D175" s="21" t="s">
        <v>184</v>
      </c>
      <c r="E175" s="22">
        <v>1</v>
      </c>
      <c r="F175" s="51"/>
      <c r="G175" s="92"/>
    </row>
    <row r="176" spans="1:7" x14ac:dyDescent="0.2">
      <c r="A176" s="79">
        <f t="shared" si="4"/>
        <v>142</v>
      </c>
      <c r="B176" s="21" t="s">
        <v>523</v>
      </c>
      <c r="C176" s="52" t="s">
        <v>277</v>
      </c>
      <c r="D176" s="21" t="s">
        <v>184</v>
      </c>
      <c r="E176" s="22">
        <v>2</v>
      </c>
      <c r="F176" s="51"/>
      <c r="G176" s="92"/>
    </row>
    <row r="177" spans="1:7" x14ac:dyDescent="0.2">
      <c r="A177" s="79">
        <f t="shared" si="4"/>
        <v>143</v>
      </c>
      <c r="B177" s="21" t="s">
        <v>523</v>
      </c>
      <c r="C177" s="52" t="s">
        <v>278</v>
      </c>
      <c r="D177" s="21" t="s">
        <v>184</v>
      </c>
      <c r="E177" s="22">
        <v>3</v>
      </c>
      <c r="F177" s="51"/>
      <c r="G177" s="92"/>
    </row>
    <row r="178" spans="1:7" ht="21" x14ac:dyDescent="0.2">
      <c r="A178" s="79">
        <f t="shared" si="4"/>
        <v>144</v>
      </c>
      <c r="B178" s="21" t="s">
        <v>523</v>
      </c>
      <c r="C178" s="52" t="s">
        <v>526</v>
      </c>
      <c r="D178" s="21" t="s">
        <v>184</v>
      </c>
      <c r="E178" s="22">
        <v>1</v>
      </c>
      <c r="F178" s="51"/>
      <c r="G178" s="92"/>
    </row>
    <row r="179" spans="1:7" x14ac:dyDescent="0.2">
      <c r="A179" s="79">
        <f t="shared" si="4"/>
        <v>145</v>
      </c>
      <c r="B179" s="21" t="s">
        <v>523</v>
      </c>
      <c r="C179" s="52" t="s">
        <v>527</v>
      </c>
      <c r="D179" s="21" t="s">
        <v>184</v>
      </c>
      <c r="E179" s="22">
        <v>1</v>
      </c>
      <c r="F179" s="51"/>
      <c r="G179" s="92"/>
    </row>
    <row r="180" spans="1:7" x14ac:dyDescent="0.2">
      <c r="A180" s="79"/>
      <c r="B180" s="21"/>
      <c r="C180" s="33" t="s">
        <v>291</v>
      </c>
      <c r="D180" s="21"/>
      <c r="E180" s="22"/>
      <c r="F180" s="51"/>
      <c r="G180" s="92"/>
    </row>
    <row r="181" spans="1:7" ht="21" x14ac:dyDescent="0.2">
      <c r="A181" s="79">
        <v>146</v>
      </c>
      <c r="B181" s="21" t="s">
        <v>523</v>
      </c>
      <c r="C181" s="52" t="s">
        <v>292</v>
      </c>
      <c r="D181" s="21" t="s">
        <v>184</v>
      </c>
      <c r="E181" s="22">
        <v>1</v>
      </c>
      <c r="F181" s="51"/>
      <c r="G181" s="92"/>
    </row>
    <row r="182" spans="1:7" x14ac:dyDescent="0.2">
      <c r="A182" s="79">
        <f t="shared" ref="A182:A245" si="5">1+A181</f>
        <v>147</v>
      </c>
      <c r="B182" s="21" t="s">
        <v>523</v>
      </c>
      <c r="C182" s="52" t="s">
        <v>283</v>
      </c>
      <c r="D182" s="21" t="s">
        <v>280</v>
      </c>
      <c r="E182" s="22">
        <v>2</v>
      </c>
      <c r="F182" s="51"/>
      <c r="G182" s="92"/>
    </row>
    <row r="183" spans="1:7" x14ac:dyDescent="0.2">
      <c r="A183" s="79">
        <f t="shared" si="5"/>
        <v>148</v>
      </c>
      <c r="B183" s="21" t="s">
        <v>523</v>
      </c>
      <c r="C183" s="52" t="s">
        <v>277</v>
      </c>
      <c r="D183" s="21" t="s">
        <v>184</v>
      </c>
      <c r="E183" s="22">
        <v>2</v>
      </c>
      <c r="F183" s="51"/>
      <c r="G183" s="92"/>
    </row>
    <row r="184" spans="1:7" x14ac:dyDescent="0.2">
      <c r="A184" s="79">
        <f t="shared" si="5"/>
        <v>149</v>
      </c>
      <c r="B184" s="21" t="s">
        <v>523</v>
      </c>
      <c r="C184" s="52" t="s">
        <v>278</v>
      </c>
      <c r="D184" s="21" t="s">
        <v>184</v>
      </c>
      <c r="E184" s="22">
        <v>1</v>
      </c>
      <c r="F184" s="51"/>
      <c r="G184" s="92"/>
    </row>
    <row r="185" spans="1:7" ht="21" x14ac:dyDescent="0.2">
      <c r="A185" s="79">
        <f t="shared" si="5"/>
        <v>150</v>
      </c>
      <c r="B185" s="21" t="s">
        <v>523</v>
      </c>
      <c r="C185" s="52" t="s">
        <v>528</v>
      </c>
      <c r="D185" s="21" t="s">
        <v>184</v>
      </c>
      <c r="E185" s="22">
        <v>2</v>
      </c>
      <c r="F185" s="51"/>
      <c r="G185" s="92"/>
    </row>
    <row r="186" spans="1:7" ht="31.5" x14ac:dyDescent="0.2">
      <c r="A186" s="79">
        <f t="shared" si="5"/>
        <v>151</v>
      </c>
      <c r="B186" s="21" t="s">
        <v>523</v>
      </c>
      <c r="C186" s="52" t="s">
        <v>293</v>
      </c>
      <c r="D186" s="21" t="s">
        <v>184</v>
      </c>
      <c r="E186" s="22">
        <v>1</v>
      </c>
      <c r="F186" s="51"/>
      <c r="G186" s="92"/>
    </row>
    <row r="187" spans="1:7" ht="31.5" x14ac:dyDescent="0.2">
      <c r="A187" s="79">
        <f t="shared" si="5"/>
        <v>152</v>
      </c>
      <c r="B187" s="21" t="s">
        <v>523</v>
      </c>
      <c r="C187" s="52" t="s">
        <v>294</v>
      </c>
      <c r="D187" s="21" t="s">
        <v>184</v>
      </c>
      <c r="E187" s="22">
        <v>1</v>
      </c>
      <c r="F187" s="51"/>
      <c r="G187" s="92"/>
    </row>
    <row r="188" spans="1:7" x14ac:dyDescent="0.2">
      <c r="A188" s="79">
        <f t="shared" si="5"/>
        <v>153</v>
      </c>
      <c r="B188" s="21" t="s">
        <v>523</v>
      </c>
      <c r="C188" s="52" t="s">
        <v>295</v>
      </c>
      <c r="D188" s="21" t="s">
        <v>184</v>
      </c>
      <c r="E188" s="22">
        <v>1</v>
      </c>
      <c r="F188" s="51"/>
      <c r="G188" s="92"/>
    </row>
    <row r="189" spans="1:7" ht="21" x14ac:dyDescent="0.2">
      <c r="A189" s="79">
        <f t="shared" si="5"/>
        <v>154</v>
      </c>
      <c r="B189" s="21" t="s">
        <v>523</v>
      </c>
      <c r="C189" s="52" t="s">
        <v>296</v>
      </c>
      <c r="D189" s="21" t="s">
        <v>184</v>
      </c>
      <c r="E189" s="22">
        <v>1</v>
      </c>
      <c r="F189" s="51"/>
      <c r="G189" s="92"/>
    </row>
    <row r="190" spans="1:7" x14ac:dyDescent="0.2">
      <c r="A190" s="79">
        <f t="shared" si="5"/>
        <v>155</v>
      </c>
      <c r="B190" s="21" t="s">
        <v>523</v>
      </c>
      <c r="C190" s="52" t="s">
        <v>297</v>
      </c>
      <c r="D190" s="21" t="s">
        <v>184</v>
      </c>
      <c r="E190" s="22">
        <v>1</v>
      </c>
      <c r="F190" s="51"/>
      <c r="G190" s="92"/>
    </row>
    <row r="191" spans="1:7" x14ac:dyDescent="0.2">
      <c r="A191" s="79"/>
      <c r="B191" s="21"/>
      <c r="C191" s="33" t="s">
        <v>298</v>
      </c>
      <c r="D191" s="21"/>
      <c r="E191" s="22"/>
      <c r="F191" s="51"/>
      <c r="G191" s="92"/>
    </row>
    <row r="192" spans="1:7" ht="21" x14ac:dyDescent="0.2">
      <c r="A192" s="79">
        <v>156</v>
      </c>
      <c r="B192" s="21" t="s">
        <v>523</v>
      </c>
      <c r="C192" s="52" t="s">
        <v>282</v>
      </c>
      <c r="D192" s="21" t="s">
        <v>184</v>
      </c>
      <c r="E192" s="22">
        <v>2</v>
      </c>
      <c r="F192" s="51"/>
      <c r="G192" s="92"/>
    </row>
    <row r="193" spans="1:7" x14ac:dyDescent="0.2">
      <c r="A193" s="79">
        <f t="shared" si="5"/>
        <v>157</v>
      </c>
      <c r="B193" s="21" t="s">
        <v>523</v>
      </c>
      <c r="C193" s="52" t="s">
        <v>283</v>
      </c>
      <c r="D193" s="21" t="s">
        <v>280</v>
      </c>
      <c r="E193" s="22">
        <v>2</v>
      </c>
      <c r="F193" s="51"/>
      <c r="G193" s="92"/>
    </row>
    <row r="194" spans="1:7" ht="21" x14ac:dyDescent="0.2">
      <c r="A194" s="79">
        <f t="shared" si="5"/>
        <v>158</v>
      </c>
      <c r="B194" s="21" t="s">
        <v>523</v>
      </c>
      <c r="C194" s="52" t="s">
        <v>528</v>
      </c>
      <c r="D194" s="21" t="s">
        <v>184</v>
      </c>
      <c r="E194" s="22">
        <v>2</v>
      </c>
      <c r="F194" s="51"/>
      <c r="G194" s="92"/>
    </row>
    <row r="195" spans="1:7" x14ac:dyDescent="0.2">
      <c r="A195" s="79">
        <f t="shared" si="5"/>
        <v>159</v>
      </c>
      <c r="B195" s="21" t="s">
        <v>523</v>
      </c>
      <c r="C195" s="52" t="s">
        <v>277</v>
      </c>
      <c r="D195" s="21" t="s">
        <v>184</v>
      </c>
      <c r="E195" s="22">
        <v>4</v>
      </c>
      <c r="F195" s="51"/>
      <c r="G195" s="92"/>
    </row>
    <row r="196" spans="1:7" ht="21" x14ac:dyDescent="0.2">
      <c r="A196" s="79">
        <f t="shared" si="5"/>
        <v>160</v>
      </c>
      <c r="B196" s="21" t="s">
        <v>523</v>
      </c>
      <c r="C196" s="52" t="s">
        <v>296</v>
      </c>
      <c r="D196" s="21" t="s">
        <v>184</v>
      </c>
      <c r="E196" s="22">
        <v>2</v>
      </c>
      <c r="F196" s="51"/>
      <c r="G196" s="92"/>
    </row>
    <row r="197" spans="1:7" x14ac:dyDescent="0.2">
      <c r="A197" s="79">
        <f t="shared" si="5"/>
        <v>161</v>
      </c>
      <c r="B197" s="21" t="s">
        <v>523</v>
      </c>
      <c r="C197" s="52" t="s">
        <v>278</v>
      </c>
      <c r="D197" s="21" t="s">
        <v>184</v>
      </c>
      <c r="E197" s="22">
        <v>4</v>
      </c>
      <c r="F197" s="51"/>
      <c r="G197" s="92"/>
    </row>
    <row r="198" spans="1:7" x14ac:dyDescent="0.2">
      <c r="A198" s="79"/>
      <c r="B198" s="21"/>
      <c r="C198" s="33" t="s">
        <v>299</v>
      </c>
      <c r="D198" s="21"/>
      <c r="E198" s="22"/>
      <c r="F198" s="51"/>
      <c r="G198" s="92"/>
    </row>
    <row r="199" spans="1:7" x14ac:dyDescent="0.2">
      <c r="A199" s="79">
        <v>162</v>
      </c>
      <c r="B199" s="21" t="s">
        <v>523</v>
      </c>
      <c r="C199" s="52" t="s">
        <v>286</v>
      </c>
      <c r="D199" s="21" t="s">
        <v>184</v>
      </c>
      <c r="E199" s="22">
        <v>14</v>
      </c>
      <c r="F199" s="51"/>
      <c r="G199" s="92"/>
    </row>
    <row r="200" spans="1:7" x14ac:dyDescent="0.2">
      <c r="A200" s="79">
        <f t="shared" si="5"/>
        <v>163</v>
      </c>
      <c r="B200" s="21" t="s">
        <v>523</v>
      </c>
      <c r="C200" s="52" t="s">
        <v>300</v>
      </c>
      <c r="D200" s="21" t="s">
        <v>280</v>
      </c>
      <c r="E200" s="22">
        <v>14</v>
      </c>
      <c r="F200" s="51"/>
      <c r="G200" s="92"/>
    </row>
    <row r="201" spans="1:7" x14ac:dyDescent="0.2">
      <c r="A201" s="79">
        <f t="shared" si="5"/>
        <v>164</v>
      </c>
      <c r="B201" s="21" t="s">
        <v>523</v>
      </c>
      <c r="C201" s="52" t="s">
        <v>301</v>
      </c>
      <c r="D201" s="21" t="s">
        <v>184</v>
      </c>
      <c r="E201" s="22">
        <v>14</v>
      </c>
      <c r="F201" s="51"/>
      <c r="G201" s="92"/>
    </row>
    <row r="202" spans="1:7" x14ac:dyDescent="0.2">
      <c r="A202" s="79">
        <f t="shared" si="5"/>
        <v>165</v>
      </c>
      <c r="B202" s="21" t="s">
        <v>523</v>
      </c>
      <c r="C202" s="52" t="s">
        <v>302</v>
      </c>
      <c r="D202" s="21" t="s">
        <v>280</v>
      </c>
      <c r="E202" s="22">
        <v>14</v>
      </c>
      <c r="F202" s="51"/>
      <c r="G202" s="92"/>
    </row>
    <row r="203" spans="1:7" x14ac:dyDescent="0.2">
      <c r="A203" s="79">
        <f t="shared" si="5"/>
        <v>166</v>
      </c>
      <c r="B203" s="21" t="s">
        <v>523</v>
      </c>
      <c r="C203" s="52" t="s">
        <v>303</v>
      </c>
      <c r="D203" s="21" t="s">
        <v>184</v>
      </c>
      <c r="E203" s="22">
        <v>28</v>
      </c>
      <c r="F203" s="51"/>
      <c r="G203" s="92"/>
    </row>
    <row r="204" spans="1:7" x14ac:dyDescent="0.2">
      <c r="A204" s="79">
        <f t="shared" si="5"/>
        <v>167</v>
      </c>
      <c r="B204" s="21" t="s">
        <v>523</v>
      </c>
      <c r="C204" s="52" t="s">
        <v>304</v>
      </c>
      <c r="D204" s="21" t="s">
        <v>184</v>
      </c>
      <c r="E204" s="22">
        <v>28</v>
      </c>
      <c r="F204" s="51"/>
      <c r="G204" s="92"/>
    </row>
    <row r="205" spans="1:7" x14ac:dyDescent="0.2">
      <c r="A205" s="79">
        <f t="shared" si="5"/>
        <v>168</v>
      </c>
      <c r="B205" s="21" t="s">
        <v>523</v>
      </c>
      <c r="C205" s="52" t="s">
        <v>277</v>
      </c>
      <c r="D205" s="21" t="s">
        <v>184</v>
      </c>
      <c r="E205" s="22">
        <v>14</v>
      </c>
      <c r="F205" s="51"/>
      <c r="G205" s="92"/>
    </row>
    <row r="206" spans="1:7" x14ac:dyDescent="0.2">
      <c r="A206" s="79"/>
      <c r="B206" s="21"/>
      <c r="C206" s="33" t="s">
        <v>305</v>
      </c>
      <c r="D206" s="21"/>
      <c r="E206" s="22"/>
      <c r="F206" s="51"/>
      <c r="G206" s="92"/>
    </row>
    <row r="207" spans="1:7" x14ac:dyDescent="0.2">
      <c r="A207" s="79">
        <v>169</v>
      </c>
      <c r="B207" s="21" t="s">
        <v>523</v>
      </c>
      <c r="C207" s="52" t="s">
        <v>306</v>
      </c>
      <c r="D207" s="21" t="s">
        <v>184</v>
      </c>
      <c r="E207" s="22">
        <v>4</v>
      </c>
      <c r="F207" s="51"/>
      <c r="G207" s="92"/>
    </row>
    <row r="208" spans="1:7" x14ac:dyDescent="0.2">
      <c r="A208" s="79">
        <f t="shared" si="5"/>
        <v>170</v>
      </c>
      <c r="B208" s="21" t="s">
        <v>523</v>
      </c>
      <c r="C208" s="52" t="s">
        <v>300</v>
      </c>
      <c r="D208" s="21" t="s">
        <v>280</v>
      </c>
      <c r="E208" s="22">
        <v>4</v>
      </c>
      <c r="F208" s="51"/>
      <c r="G208" s="92"/>
    </row>
    <row r="209" spans="1:7" x14ac:dyDescent="0.2">
      <c r="A209" s="79">
        <f t="shared" si="5"/>
        <v>171</v>
      </c>
      <c r="B209" s="21" t="s">
        <v>523</v>
      </c>
      <c r="C209" s="52" t="s">
        <v>301</v>
      </c>
      <c r="D209" s="21" t="s">
        <v>184</v>
      </c>
      <c r="E209" s="22">
        <v>14</v>
      </c>
      <c r="F209" s="51"/>
      <c r="G209" s="92"/>
    </row>
    <row r="210" spans="1:7" x14ac:dyDescent="0.2">
      <c r="A210" s="79">
        <f t="shared" si="5"/>
        <v>172</v>
      </c>
      <c r="B210" s="21" t="s">
        <v>523</v>
      </c>
      <c r="C210" s="52" t="s">
        <v>302</v>
      </c>
      <c r="D210" s="21" t="s">
        <v>280</v>
      </c>
      <c r="E210" s="22">
        <v>4</v>
      </c>
      <c r="F210" s="51"/>
      <c r="G210" s="92"/>
    </row>
    <row r="211" spans="1:7" x14ac:dyDescent="0.2">
      <c r="A211" s="79">
        <f t="shared" si="5"/>
        <v>173</v>
      </c>
      <c r="B211" s="21" t="s">
        <v>523</v>
      </c>
      <c r="C211" s="52" t="s">
        <v>307</v>
      </c>
      <c r="D211" s="21" t="s">
        <v>184</v>
      </c>
      <c r="E211" s="22">
        <v>8</v>
      </c>
      <c r="F211" s="51"/>
      <c r="G211" s="92"/>
    </row>
    <row r="212" spans="1:7" x14ac:dyDescent="0.2">
      <c r="A212" s="79">
        <f t="shared" si="5"/>
        <v>174</v>
      </c>
      <c r="B212" s="21" t="s">
        <v>523</v>
      </c>
      <c r="C212" s="52" t="s">
        <v>308</v>
      </c>
      <c r="D212" s="21" t="s">
        <v>184</v>
      </c>
      <c r="E212" s="22">
        <v>8</v>
      </c>
      <c r="F212" s="51"/>
      <c r="G212" s="92"/>
    </row>
    <row r="213" spans="1:7" ht="21" x14ac:dyDescent="0.2">
      <c r="A213" s="79">
        <f t="shared" si="5"/>
        <v>175</v>
      </c>
      <c r="B213" s="21" t="s">
        <v>523</v>
      </c>
      <c r="C213" s="52" t="s">
        <v>528</v>
      </c>
      <c r="D213" s="21" t="s">
        <v>184</v>
      </c>
      <c r="E213" s="22">
        <v>4</v>
      </c>
      <c r="F213" s="51"/>
      <c r="G213" s="92"/>
    </row>
    <row r="214" spans="1:7" x14ac:dyDescent="0.2">
      <c r="A214" s="79"/>
      <c r="B214" s="21"/>
      <c r="C214" s="33" t="s">
        <v>309</v>
      </c>
      <c r="D214" s="21"/>
      <c r="E214" s="22"/>
      <c r="F214" s="51"/>
      <c r="G214" s="92"/>
    </row>
    <row r="215" spans="1:7" x14ac:dyDescent="0.2">
      <c r="A215" s="79">
        <v>176</v>
      </c>
      <c r="B215" s="21" t="s">
        <v>523</v>
      </c>
      <c r="C215" s="52" t="s">
        <v>310</v>
      </c>
      <c r="D215" s="21" t="s">
        <v>184</v>
      </c>
      <c r="E215" s="22">
        <v>13</v>
      </c>
      <c r="F215" s="51"/>
      <c r="G215" s="92"/>
    </row>
    <row r="216" spans="1:7" x14ac:dyDescent="0.2">
      <c r="A216" s="79">
        <f t="shared" si="5"/>
        <v>177</v>
      </c>
      <c r="B216" s="21" t="s">
        <v>523</v>
      </c>
      <c r="C216" s="52" t="s">
        <v>308</v>
      </c>
      <c r="D216" s="21" t="s">
        <v>184</v>
      </c>
      <c r="E216" s="22">
        <v>26</v>
      </c>
      <c r="F216" s="51"/>
      <c r="G216" s="92"/>
    </row>
    <row r="217" spans="1:7" ht="21" x14ac:dyDescent="0.2">
      <c r="A217" s="79">
        <f t="shared" si="5"/>
        <v>178</v>
      </c>
      <c r="B217" s="21" t="s">
        <v>523</v>
      </c>
      <c r="C217" s="52" t="s">
        <v>528</v>
      </c>
      <c r="D217" s="21" t="s">
        <v>184</v>
      </c>
      <c r="E217" s="22">
        <v>13</v>
      </c>
      <c r="F217" s="51"/>
      <c r="G217" s="92"/>
    </row>
    <row r="218" spans="1:7" x14ac:dyDescent="0.2">
      <c r="A218" s="79">
        <f t="shared" si="5"/>
        <v>179</v>
      </c>
      <c r="B218" s="21" t="s">
        <v>523</v>
      </c>
      <c r="C218" s="52" t="s">
        <v>311</v>
      </c>
      <c r="D218" s="21" t="s">
        <v>178</v>
      </c>
      <c r="E218" s="22">
        <v>78</v>
      </c>
      <c r="F218" s="51"/>
      <c r="G218" s="92"/>
    </row>
    <row r="219" spans="1:7" x14ac:dyDescent="0.2">
      <c r="A219" s="79">
        <f t="shared" si="5"/>
        <v>180</v>
      </c>
      <c r="B219" s="21" t="s">
        <v>523</v>
      </c>
      <c r="C219" s="52" t="s">
        <v>312</v>
      </c>
      <c r="D219" s="21" t="s">
        <v>206</v>
      </c>
      <c r="E219" s="22">
        <v>20</v>
      </c>
      <c r="F219" s="51"/>
      <c r="G219" s="92"/>
    </row>
    <row r="220" spans="1:7" x14ac:dyDescent="0.2">
      <c r="A220" s="79">
        <f t="shared" si="5"/>
        <v>181</v>
      </c>
      <c r="B220" s="21" t="s">
        <v>523</v>
      </c>
      <c r="C220" s="52" t="s">
        <v>313</v>
      </c>
      <c r="D220" s="21" t="s">
        <v>212</v>
      </c>
      <c r="E220" s="22">
        <v>2489.9499999999998</v>
      </c>
      <c r="F220" s="51"/>
      <c r="G220" s="92"/>
    </row>
    <row r="221" spans="1:7" x14ac:dyDescent="0.2">
      <c r="A221" s="79">
        <f t="shared" si="5"/>
        <v>182</v>
      </c>
      <c r="B221" s="21" t="s">
        <v>523</v>
      </c>
      <c r="C221" s="52" t="s">
        <v>314</v>
      </c>
      <c r="D221" s="21" t="s">
        <v>212</v>
      </c>
      <c r="E221" s="22">
        <v>15.5</v>
      </c>
      <c r="F221" s="51"/>
      <c r="G221" s="92"/>
    </row>
    <row r="222" spans="1:7" x14ac:dyDescent="0.2">
      <c r="A222" s="79">
        <f t="shared" si="5"/>
        <v>183</v>
      </c>
      <c r="B222" s="21" t="s">
        <v>523</v>
      </c>
      <c r="C222" s="52" t="s">
        <v>315</v>
      </c>
      <c r="D222" s="21" t="s">
        <v>212</v>
      </c>
      <c r="E222" s="22">
        <v>18</v>
      </c>
      <c r="F222" s="51"/>
      <c r="G222" s="92"/>
    </row>
    <row r="223" spans="1:7" ht="31.5" x14ac:dyDescent="0.2">
      <c r="A223" s="79">
        <f t="shared" si="5"/>
        <v>184</v>
      </c>
      <c r="B223" s="21" t="s">
        <v>523</v>
      </c>
      <c r="C223" s="52" t="s">
        <v>316</v>
      </c>
      <c r="D223" s="21" t="s">
        <v>317</v>
      </c>
      <c r="E223" s="22">
        <v>8.9</v>
      </c>
      <c r="F223" s="51"/>
      <c r="G223" s="92"/>
    </row>
    <row r="224" spans="1:7" ht="31.5" x14ac:dyDescent="0.2">
      <c r="A224" s="79">
        <f t="shared" si="5"/>
        <v>185</v>
      </c>
      <c r="B224" s="21" t="s">
        <v>523</v>
      </c>
      <c r="C224" s="52" t="s">
        <v>318</v>
      </c>
      <c r="D224" s="21" t="s">
        <v>317</v>
      </c>
      <c r="E224" s="22">
        <v>3.27</v>
      </c>
      <c r="F224" s="51"/>
      <c r="G224" s="92"/>
    </row>
    <row r="225" spans="1:7" ht="21" x14ac:dyDescent="0.2">
      <c r="A225" s="79">
        <f t="shared" si="5"/>
        <v>186</v>
      </c>
      <c r="B225" s="21" t="s">
        <v>523</v>
      </c>
      <c r="C225" s="52" t="s">
        <v>492</v>
      </c>
      <c r="D225" s="21" t="s">
        <v>317</v>
      </c>
      <c r="E225" s="22">
        <v>0.27</v>
      </c>
      <c r="F225" s="51"/>
      <c r="G225" s="92"/>
    </row>
    <row r="226" spans="1:7" x14ac:dyDescent="0.2">
      <c r="A226" s="79">
        <f t="shared" si="5"/>
        <v>187</v>
      </c>
      <c r="B226" s="21" t="s">
        <v>523</v>
      </c>
      <c r="C226" s="52" t="s">
        <v>319</v>
      </c>
      <c r="D226" s="21" t="s">
        <v>320</v>
      </c>
      <c r="E226" s="22">
        <v>12.45</v>
      </c>
      <c r="F226" s="51"/>
      <c r="G226" s="92"/>
    </row>
    <row r="227" spans="1:7" ht="21" x14ac:dyDescent="0.2">
      <c r="A227" s="79">
        <f t="shared" si="5"/>
        <v>188</v>
      </c>
      <c r="B227" s="21" t="s">
        <v>523</v>
      </c>
      <c r="C227" s="52" t="s">
        <v>321</v>
      </c>
      <c r="D227" s="21" t="s">
        <v>320</v>
      </c>
      <c r="E227" s="22">
        <v>12.45</v>
      </c>
      <c r="F227" s="51"/>
      <c r="G227" s="92"/>
    </row>
    <row r="228" spans="1:7" x14ac:dyDescent="0.2">
      <c r="A228" s="96" t="s">
        <v>151</v>
      </c>
      <c r="B228" s="21"/>
      <c r="C228" s="33" t="s">
        <v>322</v>
      </c>
      <c r="D228" s="21"/>
      <c r="E228" s="22"/>
      <c r="F228" s="51"/>
      <c r="G228" s="92"/>
    </row>
    <row r="229" spans="1:7" x14ac:dyDescent="0.2">
      <c r="A229" s="79">
        <v>189</v>
      </c>
      <c r="B229" s="21" t="s">
        <v>523</v>
      </c>
      <c r="C229" s="52" t="s">
        <v>259</v>
      </c>
      <c r="D229" s="21" t="s">
        <v>175</v>
      </c>
      <c r="E229" s="22">
        <v>0.18</v>
      </c>
      <c r="F229" s="51"/>
      <c r="G229" s="92"/>
    </row>
    <row r="230" spans="1:7" ht="31.5" x14ac:dyDescent="0.2">
      <c r="A230" s="79">
        <f t="shared" si="5"/>
        <v>190</v>
      </c>
      <c r="B230" s="21" t="s">
        <v>523</v>
      </c>
      <c r="C230" s="52" t="s">
        <v>260</v>
      </c>
      <c r="D230" s="21" t="s">
        <v>206</v>
      </c>
      <c r="E230" s="22">
        <v>275.36</v>
      </c>
      <c r="F230" s="51"/>
      <c r="G230" s="92"/>
    </row>
    <row r="231" spans="1:7" ht="42" x14ac:dyDescent="0.2">
      <c r="A231" s="79">
        <f t="shared" si="5"/>
        <v>191</v>
      </c>
      <c r="B231" s="21" t="s">
        <v>523</v>
      </c>
      <c r="C231" s="52" t="s">
        <v>261</v>
      </c>
      <c r="D231" s="21" t="s">
        <v>206</v>
      </c>
      <c r="E231" s="22">
        <v>275.36</v>
      </c>
      <c r="F231" s="51"/>
      <c r="G231" s="92"/>
    </row>
    <row r="232" spans="1:7" x14ac:dyDescent="0.2">
      <c r="A232" s="79">
        <f t="shared" si="5"/>
        <v>192</v>
      </c>
      <c r="B232" s="21" t="s">
        <v>523</v>
      </c>
      <c r="C232" s="52" t="s">
        <v>262</v>
      </c>
      <c r="D232" s="21" t="s">
        <v>206</v>
      </c>
      <c r="E232" s="22">
        <v>104.09</v>
      </c>
      <c r="F232" s="51"/>
      <c r="G232" s="92"/>
    </row>
    <row r="233" spans="1:7" ht="52.5" x14ac:dyDescent="0.2">
      <c r="A233" s="79">
        <f t="shared" si="5"/>
        <v>193</v>
      </c>
      <c r="B233" s="21" t="s">
        <v>523</v>
      </c>
      <c r="C233" s="52" t="s">
        <v>263</v>
      </c>
      <c r="D233" s="21" t="s">
        <v>206</v>
      </c>
      <c r="E233" s="22">
        <v>104.09</v>
      </c>
      <c r="F233" s="51"/>
      <c r="G233" s="92"/>
    </row>
    <row r="234" spans="1:7" ht="31.5" x14ac:dyDescent="0.2">
      <c r="A234" s="79">
        <f t="shared" si="5"/>
        <v>194</v>
      </c>
      <c r="B234" s="21" t="s">
        <v>523</v>
      </c>
      <c r="C234" s="52" t="s">
        <v>264</v>
      </c>
      <c r="D234" s="21" t="s">
        <v>206</v>
      </c>
      <c r="E234" s="22">
        <v>208.17</v>
      </c>
      <c r="F234" s="51"/>
      <c r="G234" s="92"/>
    </row>
    <row r="235" spans="1:7" x14ac:dyDescent="0.2">
      <c r="A235" s="79">
        <f t="shared" si="5"/>
        <v>195</v>
      </c>
      <c r="B235" s="21" t="s">
        <v>523</v>
      </c>
      <c r="C235" s="52" t="s">
        <v>265</v>
      </c>
      <c r="D235" s="21" t="s">
        <v>206</v>
      </c>
      <c r="E235" s="22">
        <v>208.17</v>
      </c>
      <c r="F235" s="51"/>
      <c r="G235" s="92"/>
    </row>
    <row r="236" spans="1:7" x14ac:dyDescent="0.2">
      <c r="A236" s="96" t="s">
        <v>154</v>
      </c>
      <c r="B236" s="21"/>
      <c r="C236" s="33" t="s">
        <v>323</v>
      </c>
      <c r="D236" s="21"/>
      <c r="E236" s="22"/>
      <c r="F236" s="51"/>
      <c r="G236" s="92"/>
    </row>
    <row r="237" spans="1:7" x14ac:dyDescent="0.2">
      <c r="A237" s="79">
        <v>196</v>
      </c>
      <c r="B237" s="21" t="s">
        <v>523</v>
      </c>
      <c r="C237" s="52" t="s">
        <v>266</v>
      </c>
      <c r="D237" s="21" t="s">
        <v>206</v>
      </c>
      <c r="E237" s="22">
        <v>17.59</v>
      </c>
      <c r="F237" s="51"/>
      <c r="G237" s="92"/>
    </row>
    <row r="238" spans="1:7" x14ac:dyDescent="0.2">
      <c r="A238" s="79">
        <f t="shared" si="5"/>
        <v>197</v>
      </c>
      <c r="B238" s="21" t="s">
        <v>523</v>
      </c>
      <c r="C238" s="52" t="s">
        <v>267</v>
      </c>
      <c r="D238" s="21" t="s">
        <v>206</v>
      </c>
      <c r="E238" s="22">
        <v>63.3</v>
      </c>
      <c r="F238" s="51"/>
      <c r="G238" s="92"/>
    </row>
    <row r="239" spans="1:7" x14ac:dyDescent="0.2">
      <c r="A239" s="79">
        <f t="shared" si="5"/>
        <v>198</v>
      </c>
      <c r="B239" s="21" t="s">
        <v>523</v>
      </c>
      <c r="C239" s="52" t="s">
        <v>273</v>
      </c>
      <c r="D239" s="21" t="s">
        <v>212</v>
      </c>
      <c r="E239" s="22">
        <v>175.9</v>
      </c>
      <c r="F239" s="51"/>
      <c r="G239" s="92"/>
    </row>
    <row r="240" spans="1:7" x14ac:dyDescent="0.2">
      <c r="A240" s="79">
        <f t="shared" si="5"/>
        <v>199</v>
      </c>
      <c r="B240" s="21" t="s">
        <v>523</v>
      </c>
      <c r="C240" s="52" t="s">
        <v>288</v>
      </c>
      <c r="D240" s="21" t="s">
        <v>280</v>
      </c>
      <c r="E240" s="22">
        <v>13</v>
      </c>
      <c r="F240" s="51"/>
      <c r="G240" s="92"/>
    </row>
    <row r="241" spans="1:7" ht="21" x14ac:dyDescent="0.2">
      <c r="A241" s="79">
        <f t="shared" si="5"/>
        <v>200</v>
      </c>
      <c r="B241" s="21" t="s">
        <v>523</v>
      </c>
      <c r="C241" s="52" t="s">
        <v>529</v>
      </c>
      <c r="D241" s="21" t="s">
        <v>184</v>
      </c>
      <c r="E241" s="22">
        <v>13</v>
      </c>
      <c r="F241" s="51"/>
      <c r="G241" s="92"/>
    </row>
    <row r="242" spans="1:7" x14ac:dyDescent="0.2">
      <c r="A242" s="79">
        <f t="shared" si="5"/>
        <v>201</v>
      </c>
      <c r="B242" s="21" t="s">
        <v>523</v>
      </c>
      <c r="C242" s="52" t="s">
        <v>324</v>
      </c>
      <c r="D242" s="21" t="s">
        <v>184</v>
      </c>
      <c r="E242" s="22">
        <v>13</v>
      </c>
      <c r="F242" s="51"/>
      <c r="G242" s="92"/>
    </row>
    <row r="243" spans="1:7" x14ac:dyDescent="0.2">
      <c r="A243" s="79">
        <f t="shared" si="5"/>
        <v>202</v>
      </c>
      <c r="B243" s="21" t="s">
        <v>523</v>
      </c>
      <c r="C243" s="52" t="s">
        <v>313</v>
      </c>
      <c r="D243" s="21" t="s">
        <v>212</v>
      </c>
      <c r="E243" s="22">
        <v>200.55</v>
      </c>
      <c r="F243" s="51"/>
      <c r="G243" s="92"/>
    </row>
    <row r="244" spans="1:7" ht="21" x14ac:dyDescent="0.2">
      <c r="A244" s="79">
        <f t="shared" si="5"/>
        <v>203</v>
      </c>
      <c r="B244" s="21" t="s">
        <v>523</v>
      </c>
      <c r="C244" s="52" t="s">
        <v>492</v>
      </c>
      <c r="D244" s="21" t="s">
        <v>317</v>
      </c>
      <c r="E244" s="22">
        <v>0.1</v>
      </c>
      <c r="F244" s="51"/>
      <c r="G244" s="92"/>
    </row>
    <row r="245" spans="1:7" ht="21" x14ac:dyDescent="0.2">
      <c r="A245" s="79">
        <f t="shared" si="5"/>
        <v>204</v>
      </c>
      <c r="B245" s="21" t="s">
        <v>523</v>
      </c>
      <c r="C245" s="52" t="s">
        <v>530</v>
      </c>
      <c r="D245" s="21" t="s">
        <v>317</v>
      </c>
      <c r="E245" s="22">
        <v>0.19</v>
      </c>
      <c r="F245" s="51"/>
      <c r="G245" s="92"/>
    </row>
    <row r="246" spans="1:7" x14ac:dyDescent="0.2">
      <c r="A246" s="79">
        <f t="shared" ref="A246:A247" si="6">1+A245</f>
        <v>205</v>
      </c>
      <c r="B246" s="21" t="s">
        <v>523</v>
      </c>
      <c r="C246" s="52" t="s">
        <v>325</v>
      </c>
      <c r="D246" s="21" t="s">
        <v>320</v>
      </c>
      <c r="E246" s="22">
        <v>0.28999999999999998</v>
      </c>
      <c r="F246" s="51"/>
      <c r="G246" s="92"/>
    </row>
    <row r="247" spans="1:7" ht="21" x14ac:dyDescent="0.2">
      <c r="A247" s="79">
        <f t="shared" si="6"/>
        <v>206</v>
      </c>
      <c r="B247" s="21" t="s">
        <v>523</v>
      </c>
      <c r="C247" s="52" t="s">
        <v>326</v>
      </c>
      <c r="D247" s="21" t="s">
        <v>320</v>
      </c>
      <c r="E247" s="22">
        <v>0.28999999999999998</v>
      </c>
      <c r="F247" s="51"/>
      <c r="G247" s="92"/>
    </row>
    <row r="248" spans="1:7" x14ac:dyDescent="0.2">
      <c r="A248" s="93" t="s">
        <v>32</v>
      </c>
      <c r="B248" s="58"/>
      <c r="C248" s="59" t="s">
        <v>42</v>
      </c>
      <c r="D248" s="58"/>
      <c r="E248" s="60"/>
      <c r="F248" s="61"/>
      <c r="G248" s="91"/>
    </row>
    <row r="249" spans="1:7" x14ac:dyDescent="0.2">
      <c r="A249" s="96" t="s">
        <v>33</v>
      </c>
      <c r="B249" s="21"/>
      <c r="C249" s="33" t="s">
        <v>132</v>
      </c>
      <c r="D249" s="21"/>
      <c r="E249" s="22"/>
      <c r="F249" s="51"/>
      <c r="G249" s="92"/>
    </row>
    <row r="250" spans="1:7" x14ac:dyDescent="0.2">
      <c r="A250" s="79">
        <v>207</v>
      </c>
      <c r="B250" s="21" t="s">
        <v>531</v>
      </c>
      <c r="C250" s="52" t="s">
        <v>259</v>
      </c>
      <c r="D250" s="21" t="s">
        <v>175</v>
      </c>
      <c r="E250" s="22">
        <v>1.29</v>
      </c>
      <c r="F250" s="51"/>
      <c r="G250" s="92"/>
    </row>
    <row r="251" spans="1:7" ht="31.5" x14ac:dyDescent="0.2">
      <c r="A251" s="79">
        <f>1+A250</f>
        <v>208</v>
      </c>
      <c r="B251" s="21" t="s">
        <v>531</v>
      </c>
      <c r="C251" s="52" t="s">
        <v>260</v>
      </c>
      <c r="D251" s="21" t="s">
        <v>206</v>
      </c>
      <c r="E251" s="22">
        <v>3667.22</v>
      </c>
      <c r="F251" s="51"/>
      <c r="G251" s="92"/>
    </row>
    <row r="252" spans="1:7" ht="42" x14ac:dyDescent="0.2">
      <c r="A252" s="79">
        <f t="shared" ref="A252:A315" si="7">1+A251</f>
        <v>209</v>
      </c>
      <c r="B252" s="21" t="s">
        <v>531</v>
      </c>
      <c r="C252" s="52" t="s">
        <v>261</v>
      </c>
      <c r="D252" s="21" t="s">
        <v>206</v>
      </c>
      <c r="E252" s="22">
        <v>3667.22</v>
      </c>
      <c r="F252" s="51"/>
      <c r="G252" s="92"/>
    </row>
    <row r="253" spans="1:7" x14ac:dyDescent="0.2">
      <c r="A253" s="79">
        <f t="shared" si="7"/>
        <v>210</v>
      </c>
      <c r="B253" s="21" t="s">
        <v>531</v>
      </c>
      <c r="C253" s="52" t="s">
        <v>327</v>
      </c>
      <c r="D253" s="21" t="s">
        <v>178</v>
      </c>
      <c r="E253" s="22">
        <v>1520.03</v>
      </c>
      <c r="F253" s="51"/>
      <c r="G253" s="92"/>
    </row>
    <row r="254" spans="1:7" x14ac:dyDescent="0.2">
      <c r="A254" s="79">
        <f t="shared" si="7"/>
        <v>211</v>
      </c>
      <c r="B254" s="21" t="s">
        <v>531</v>
      </c>
      <c r="C254" s="52" t="s">
        <v>262</v>
      </c>
      <c r="D254" s="21" t="s">
        <v>206</v>
      </c>
      <c r="E254" s="22">
        <v>1699.6</v>
      </c>
      <c r="F254" s="51"/>
      <c r="G254" s="92"/>
    </row>
    <row r="255" spans="1:7" ht="52.5" x14ac:dyDescent="0.2">
      <c r="A255" s="79">
        <f t="shared" si="7"/>
        <v>212</v>
      </c>
      <c r="B255" s="21" t="s">
        <v>531</v>
      </c>
      <c r="C255" s="52" t="s">
        <v>263</v>
      </c>
      <c r="D255" s="21" t="s">
        <v>206</v>
      </c>
      <c r="E255" s="22">
        <v>1699.6</v>
      </c>
      <c r="F255" s="51"/>
      <c r="G255" s="92"/>
    </row>
    <row r="256" spans="1:7" ht="31.5" x14ac:dyDescent="0.2">
      <c r="A256" s="79">
        <f t="shared" si="7"/>
        <v>213</v>
      </c>
      <c r="B256" s="21" t="s">
        <v>531</v>
      </c>
      <c r="C256" s="52" t="s">
        <v>264</v>
      </c>
      <c r="D256" s="21" t="s">
        <v>206</v>
      </c>
      <c r="E256" s="22">
        <v>3399.2</v>
      </c>
      <c r="F256" s="51"/>
      <c r="G256" s="92"/>
    </row>
    <row r="257" spans="1:7" x14ac:dyDescent="0.2">
      <c r="A257" s="79">
        <f t="shared" si="7"/>
        <v>214</v>
      </c>
      <c r="B257" s="21" t="s">
        <v>531</v>
      </c>
      <c r="C257" s="52" t="s">
        <v>265</v>
      </c>
      <c r="D257" s="21" t="s">
        <v>206</v>
      </c>
      <c r="E257" s="22">
        <v>3399.2</v>
      </c>
      <c r="F257" s="51"/>
      <c r="G257" s="92"/>
    </row>
    <row r="258" spans="1:7" x14ac:dyDescent="0.2">
      <c r="A258" s="96" t="s">
        <v>37</v>
      </c>
      <c r="B258" s="21"/>
      <c r="C258" s="33" t="s">
        <v>134</v>
      </c>
      <c r="D258" s="21"/>
      <c r="E258" s="22"/>
      <c r="F258" s="51"/>
      <c r="G258" s="92"/>
    </row>
    <row r="259" spans="1:7" x14ac:dyDescent="0.2">
      <c r="A259" s="79">
        <v>215</v>
      </c>
      <c r="B259" s="21" t="s">
        <v>531</v>
      </c>
      <c r="C259" s="52" t="s">
        <v>266</v>
      </c>
      <c r="D259" s="21" t="s">
        <v>206</v>
      </c>
      <c r="E259" s="22">
        <v>156.35</v>
      </c>
      <c r="F259" s="51"/>
      <c r="G259" s="92"/>
    </row>
    <row r="260" spans="1:7" x14ac:dyDescent="0.2">
      <c r="A260" s="79">
        <f t="shared" si="7"/>
        <v>216</v>
      </c>
      <c r="B260" s="21" t="s">
        <v>531</v>
      </c>
      <c r="C260" s="52" t="s">
        <v>267</v>
      </c>
      <c r="D260" s="21" t="s">
        <v>206</v>
      </c>
      <c r="E260" s="22">
        <v>735.61</v>
      </c>
      <c r="F260" s="51"/>
      <c r="G260" s="92"/>
    </row>
    <row r="261" spans="1:7" x14ac:dyDescent="0.2">
      <c r="A261" s="79">
        <f t="shared" si="7"/>
        <v>217</v>
      </c>
      <c r="B261" s="21" t="s">
        <v>531</v>
      </c>
      <c r="C261" s="52" t="s">
        <v>328</v>
      </c>
      <c r="D261" s="21" t="s">
        <v>212</v>
      </c>
      <c r="E261" s="22">
        <v>1127.5</v>
      </c>
      <c r="F261" s="51"/>
      <c r="G261" s="92"/>
    </row>
    <row r="262" spans="1:7" x14ac:dyDescent="0.2">
      <c r="A262" s="79">
        <f t="shared" si="7"/>
        <v>218</v>
      </c>
      <c r="B262" s="21" t="s">
        <v>531</v>
      </c>
      <c r="C262" s="52" t="s">
        <v>329</v>
      </c>
      <c r="D262" s="21" t="s">
        <v>212</v>
      </c>
      <c r="E262" s="22">
        <v>20.5</v>
      </c>
      <c r="F262" s="51"/>
      <c r="G262" s="92"/>
    </row>
    <row r="263" spans="1:7" x14ac:dyDescent="0.2">
      <c r="A263" s="79">
        <f t="shared" si="7"/>
        <v>219</v>
      </c>
      <c r="B263" s="21" t="s">
        <v>531</v>
      </c>
      <c r="C263" s="52" t="s">
        <v>330</v>
      </c>
      <c r="D263" s="21" t="s">
        <v>184</v>
      </c>
      <c r="E263" s="22">
        <v>1</v>
      </c>
      <c r="F263" s="51"/>
      <c r="G263" s="92"/>
    </row>
    <row r="264" spans="1:7" x14ac:dyDescent="0.2">
      <c r="A264" s="79">
        <f t="shared" si="7"/>
        <v>220</v>
      </c>
      <c r="B264" s="21" t="s">
        <v>531</v>
      </c>
      <c r="C264" s="52" t="s">
        <v>331</v>
      </c>
      <c r="D264" s="21" t="s">
        <v>212</v>
      </c>
      <c r="E264" s="22">
        <v>415.45</v>
      </c>
      <c r="F264" s="51"/>
      <c r="G264" s="92"/>
    </row>
    <row r="265" spans="1:7" x14ac:dyDescent="0.2">
      <c r="A265" s="79">
        <f t="shared" si="7"/>
        <v>221</v>
      </c>
      <c r="B265" s="21" t="s">
        <v>531</v>
      </c>
      <c r="C265" s="52" t="s">
        <v>332</v>
      </c>
      <c r="D265" s="21" t="s">
        <v>333</v>
      </c>
      <c r="E265" s="22">
        <v>26</v>
      </c>
      <c r="F265" s="51"/>
      <c r="G265" s="92"/>
    </row>
    <row r="266" spans="1:7" ht="21" x14ac:dyDescent="0.2">
      <c r="A266" s="79">
        <f t="shared" si="7"/>
        <v>222</v>
      </c>
      <c r="B266" s="21" t="s">
        <v>531</v>
      </c>
      <c r="C266" s="52" t="s">
        <v>334</v>
      </c>
      <c r="D266" s="21" t="s">
        <v>333</v>
      </c>
      <c r="E266" s="22">
        <v>1</v>
      </c>
      <c r="F266" s="51"/>
      <c r="G266" s="92"/>
    </row>
    <row r="267" spans="1:7" ht="21" x14ac:dyDescent="0.2">
      <c r="A267" s="79">
        <f t="shared" si="7"/>
        <v>223</v>
      </c>
      <c r="B267" s="21" t="s">
        <v>531</v>
      </c>
      <c r="C267" s="52" t="s">
        <v>335</v>
      </c>
      <c r="D267" s="21" t="s">
        <v>333</v>
      </c>
      <c r="E267" s="22">
        <v>3</v>
      </c>
      <c r="F267" s="51"/>
      <c r="G267" s="92"/>
    </row>
    <row r="268" spans="1:7" x14ac:dyDescent="0.2">
      <c r="A268" s="79">
        <f t="shared" si="7"/>
        <v>224</v>
      </c>
      <c r="B268" s="21" t="s">
        <v>531</v>
      </c>
      <c r="C268" s="52" t="s">
        <v>336</v>
      </c>
      <c r="D268" s="21" t="s">
        <v>280</v>
      </c>
      <c r="E268" s="22">
        <v>1</v>
      </c>
      <c r="F268" s="51"/>
      <c r="G268" s="92"/>
    </row>
    <row r="269" spans="1:7" x14ac:dyDescent="0.2">
      <c r="A269" s="79">
        <f t="shared" si="7"/>
        <v>225</v>
      </c>
      <c r="B269" s="21" t="s">
        <v>531</v>
      </c>
      <c r="C269" s="52" t="s">
        <v>337</v>
      </c>
      <c r="D269" s="21" t="s">
        <v>280</v>
      </c>
      <c r="E269" s="22">
        <v>1</v>
      </c>
      <c r="F269" s="51"/>
      <c r="G269" s="92"/>
    </row>
    <row r="270" spans="1:7" ht="31.5" x14ac:dyDescent="0.2">
      <c r="A270" s="79">
        <f t="shared" si="7"/>
        <v>226</v>
      </c>
      <c r="B270" s="21" t="s">
        <v>531</v>
      </c>
      <c r="C270" s="52" t="s">
        <v>338</v>
      </c>
      <c r="D270" s="21" t="s">
        <v>280</v>
      </c>
      <c r="E270" s="22">
        <v>1</v>
      </c>
      <c r="F270" s="51"/>
      <c r="G270" s="92"/>
    </row>
    <row r="271" spans="1:7" x14ac:dyDescent="0.2">
      <c r="A271" s="79">
        <f t="shared" si="7"/>
        <v>227</v>
      </c>
      <c r="B271" s="21" t="s">
        <v>531</v>
      </c>
      <c r="C271" s="52" t="s">
        <v>339</v>
      </c>
      <c r="D271" s="21" t="s">
        <v>212</v>
      </c>
      <c r="E271" s="22">
        <v>1288.8</v>
      </c>
      <c r="F271" s="51"/>
      <c r="G271" s="92"/>
    </row>
    <row r="272" spans="1:7" x14ac:dyDescent="0.2">
      <c r="A272" s="79">
        <f t="shared" si="7"/>
        <v>228</v>
      </c>
      <c r="B272" s="21" t="s">
        <v>531</v>
      </c>
      <c r="C272" s="52" t="s">
        <v>340</v>
      </c>
      <c r="D272" s="21" t="s">
        <v>212</v>
      </c>
      <c r="E272" s="22">
        <v>1127.5</v>
      </c>
      <c r="F272" s="51"/>
      <c r="G272" s="92"/>
    </row>
    <row r="273" spans="1:7" x14ac:dyDescent="0.2">
      <c r="A273" s="79">
        <f t="shared" si="7"/>
        <v>229</v>
      </c>
      <c r="B273" s="21" t="s">
        <v>531</v>
      </c>
      <c r="C273" s="52" t="s">
        <v>341</v>
      </c>
      <c r="D273" s="21" t="s">
        <v>212</v>
      </c>
      <c r="E273" s="22">
        <v>20.5</v>
      </c>
      <c r="F273" s="51"/>
      <c r="G273" s="92"/>
    </row>
    <row r="274" spans="1:7" x14ac:dyDescent="0.2">
      <c r="A274" s="79">
        <f t="shared" si="7"/>
        <v>230</v>
      </c>
      <c r="B274" s="21" t="s">
        <v>531</v>
      </c>
      <c r="C274" s="52" t="s">
        <v>342</v>
      </c>
      <c r="D274" s="21" t="s">
        <v>317</v>
      </c>
      <c r="E274" s="22">
        <v>2.08</v>
      </c>
      <c r="F274" s="51"/>
      <c r="G274" s="92"/>
    </row>
    <row r="275" spans="1:7" x14ac:dyDescent="0.2">
      <c r="A275" s="96" t="s">
        <v>43</v>
      </c>
      <c r="B275" s="21"/>
      <c r="C275" s="33" t="s">
        <v>343</v>
      </c>
      <c r="D275" s="21"/>
      <c r="E275" s="22"/>
      <c r="F275" s="51"/>
      <c r="G275" s="92"/>
    </row>
    <row r="276" spans="1:7" x14ac:dyDescent="0.2">
      <c r="A276" s="79">
        <v>231</v>
      </c>
      <c r="B276" s="21" t="s">
        <v>531</v>
      </c>
      <c r="C276" s="52" t="s">
        <v>259</v>
      </c>
      <c r="D276" s="21" t="s">
        <v>175</v>
      </c>
      <c r="E276" s="22">
        <v>0.11</v>
      </c>
      <c r="F276" s="51"/>
      <c r="G276" s="92"/>
    </row>
    <row r="277" spans="1:7" ht="31.5" x14ac:dyDescent="0.2">
      <c r="A277" s="79">
        <f t="shared" si="7"/>
        <v>232</v>
      </c>
      <c r="B277" s="21" t="s">
        <v>531</v>
      </c>
      <c r="C277" s="52" t="s">
        <v>260</v>
      </c>
      <c r="D277" s="21" t="s">
        <v>206</v>
      </c>
      <c r="E277" s="22">
        <v>257.35000000000002</v>
      </c>
      <c r="F277" s="51"/>
      <c r="G277" s="92"/>
    </row>
    <row r="278" spans="1:7" ht="42" x14ac:dyDescent="0.2">
      <c r="A278" s="79">
        <f t="shared" si="7"/>
        <v>233</v>
      </c>
      <c r="B278" s="21" t="s">
        <v>531</v>
      </c>
      <c r="C278" s="52" t="s">
        <v>261</v>
      </c>
      <c r="D278" s="21" t="s">
        <v>206</v>
      </c>
      <c r="E278" s="22">
        <v>257.35000000000002</v>
      </c>
      <c r="F278" s="51"/>
      <c r="G278" s="92"/>
    </row>
    <row r="279" spans="1:7" x14ac:dyDescent="0.2">
      <c r="A279" s="79">
        <f t="shared" si="7"/>
        <v>234</v>
      </c>
      <c r="B279" s="21" t="s">
        <v>531</v>
      </c>
      <c r="C279" s="52" t="s">
        <v>327</v>
      </c>
      <c r="D279" s="21" t="s">
        <v>178</v>
      </c>
      <c r="E279" s="22">
        <v>157.5</v>
      </c>
      <c r="F279" s="51"/>
      <c r="G279" s="92"/>
    </row>
    <row r="280" spans="1:7" x14ac:dyDescent="0.2">
      <c r="A280" s="79">
        <f t="shared" si="7"/>
        <v>235</v>
      </c>
      <c r="B280" s="21" t="s">
        <v>531</v>
      </c>
      <c r="C280" s="52" t="s">
        <v>262</v>
      </c>
      <c r="D280" s="21" t="s">
        <v>206</v>
      </c>
      <c r="E280" s="22">
        <v>108.22</v>
      </c>
      <c r="F280" s="51"/>
      <c r="G280" s="92"/>
    </row>
    <row r="281" spans="1:7" ht="52.5" x14ac:dyDescent="0.2">
      <c r="A281" s="79">
        <f t="shared" si="7"/>
        <v>236</v>
      </c>
      <c r="B281" s="21" t="s">
        <v>531</v>
      </c>
      <c r="C281" s="52" t="s">
        <v>263</v>
      </c>
      <c r="D281" s="21" t="s">
        <v>206</v>
      </c>
      <c r="E281" s="22">
        <v>108.22</v>
      </c>
      <c r="F281" s="51"/>
      <c r="G281" s="92"/>
    </row>
    <row r="282" spans="1:7" ht="31.5" x14ac:dyDescent="0.2">
      <c r="A282" s="79">
        <f t="shared" si="7"/>
        <v>237</v>
      </c>
      <c r="B282" s="21" t="s">
        <v>531</v>
      </c>
      <c r="C282" s="52" t="s">
        <v>264</v>
      </c>
      <c r="D282" s="21" t="s">
        <v>206</v>
      </c>
      <c r="E282" s="22">
        <v>216.44</v>
      </c>
      <c r="F282" s="51"/>
      <c r="G282" s="92"/>
    </row>
    <row r="283" spans="1:7" x14ac:dyDescent="0.2">
      <c r="A283" s="79">
        <f t="shared" si="7"/>
        <v>238</v>
      </c>
      <c r="B283" s="21" t="s">
        <v>531</v>
      </c>
      <c r="C283" s="52" t="s">
        <v>265</v>
      </c>
      <c r="D283" s="21" t="s">
        <v>206</v>
      </c>
      <c r="E283" s="22">
        <v>216.44</v>
      </c>
      <c r="F283" s="51"/>
      <c r="G283" s="92"/>
    </row>
    <row r="284" spans="1:7" x14ac:dyDescent="0.2">
      <c r="A284" s="96" t="s">
        <v>344</v>
      </c>
      <c r="B284" s="21"/>
      <c r="C284" s="33" t="s">
        <v>345</v>
      </c>
      <c r="D284" s="21"/>
      <c r="E284" s="22"/>
      <c r="F284" s="51"/>
      <c r="G284" s="92"/>
    </row>
    <row r="285" spans="1:7" x14ac:dyDescent="0.2">
      <c r="A285" s="79">
        <v>239</v>
      </c>
      <c r="B285" s="21" t="s">
        <v>531</v>
      </c>
      <c r="C285" s="52" t="s">
        <v>266</v>
      </c>
      <c r="D285" s="21" t="s">
        <v>206</v>
      </c>
      <c r="E285" s="22">
        <v>10.5</v>
      </c>
      <c r="F285" s="51"/>
      <c r="G285" s="92"/>
    </row>
    <row r="286" spans="1:7" x14ac:dyDescent="0.2">
      <c r="A286" s="79">
        <f t="shared" si="7"/>
        <v>240</v>
      </c>
      <c r="B286" s="21" t="s">
        <v>531</v>
      </c>
      <c r="C286" s="52" t="s">
        <v>267</v>
      </c>
      <c r="D286" s="21" t="s">
        <v>206</v>
      </c>
      <c r="E286" s="22">
        <v>45.4</v>
      </c>
      <c r="F286" s="51"/>
      <c r="G286" s="92"/>
    </row>
    <row r="287" spans="1:7" x14ac:dyDescent="0.2">
      <c r="A287" s="79">
        <f t="shared" si="7"/>
        <v>241</v>
      </c>
      <c r="B287" s="21" t="s">
        <v>531</v>
      </c>
      <c r="C287" s="52" t="s">
        <v>346</v>
      </c>
      <c r="D287" s="21" t="s">
        <v>212</v>
      </c>
      <c r="E287" s="22">
        <v>105</v>
      </c>
      <c r="F287" s="51"/>
      <c r="G287" s="92"/>
    </row>
    <row r="288" spans="1:7" x14ac:dyDescent="0.2">
      <c r="A288" s="79">
        <f t="shared" si="7"/>
        <v>242</v>
      </c>
      <c r="B288" s="21" t="s">
        <v>531</v>
      </c>
      <c r="C288" s="52" t="s">
        <v>347</v>
      </c>
      <c r="D288" s="21" t="s">
        <v>184</v>
      </c>
      <c r="E288" s="22">
        <v>13</v>
      </c>
      <c r="F288" s="51"/>
      <c r="G288" s="92"/>
    </row>
    <row r="289" spans="1:7" x14ac:dyDescent="0.2">
      <c r="A289" s="79">
        <f t="shared" si="7"/>
        <v>243</v>
      </c>
      <c r="B289" s="21" t="s">
        <v>531</v>
      </c>
      <c r="C289" s="52" t="s">
        <v>339</v>
      </c>
      <c r="D289" s="21" t="s">
        <v>212</v>
      </c>
      <c r="E289" s="22">
        <v>105</v>
      </c>
      <c r="F289" s="51"/>
      <c r="G289" s="92"/>
    </row>
    <row r="290" spans="1:7" x14ac:dyDescent="0.2">
      <c r="A290" s="79">
        <f t="shared" si="7"/>
        <v>244</v>
      </c>
      <c r="B290" s="21" t="s">
        <v>531</v>
      </c>
      <c r="C290" s="52" t="s">
        <v>341</v>
      </c>
      <c r="D290" s="21" t="s">
        <v>212</v>
      </c>
      <c r="E290" s="22">
        <v>105</v>
      </c>
      <c r="F290" s="51"/>
      <c r="G290" s="92"/>
    </row>
    <row r="291" spans="1:7" x14ac:dyDescent="0.2">
      <c r="A291" s="96" t="s">
        <v>348</v>
      </c>
      <c r="B291" s="21"/>
      <c r="C291" s="33" t="s">
        <v>360</v>
      </c>
      <c r="D291" s="21"/>
      <c r="E291" s="22"/>
      <c r="F291" s="51"/>
      <c r="G291" s="92"/>
    </row>
    <row r="292" spans="1:7" x14ac:dyDescent="0.2">
      <c r="A292" s="79">
        <v>245</v>
      </c>
      <c r="B292" s="21" t="s">
        <v>531</v>
      </c>
      <c r="C292" s="52" t="s">
        <v>259</v>
      </c>
      <c r="D292" s="21" t="s">
        <v>175</v>
      </c>
      <c r="E292" s="22">
        <v>0.08</v>
      </c>
      <c r="F292" s="51"/>
      <c r="G292" s="92"/>
    </row>
    <row r="293" spans="1:7" ht="31.5" x14ac:dyDescent="0.2">
      <c r="A293" s="79">
        <f t="shared" si="7"/>
        <v>246</v>
      </c>
      <c r="B293" s="21" t="s">
        <v>531</v>
      </c>
      <c r="C293" s="52" t="s">
        <v>260</v>
      </c>
      <c r="D293" s="21" t="s">
        <v>206</v>
      </c>
      <c r="E293" s="22">
        <v>402.44</v>
      </c>
      <c r="F293" s="51"/>
      <c r="G293" s="92"/>
    </row>
    <row r="294" spans="1:7" ht="42" x14ac:dyDescent="0.2">
      <c r="A294" s="79">
        <f t="shared" si="7"/>
        <v>247</v>
      </c>
      <c r="B294" s="21" t="s">
        <v>531</v>
      </c>
      <c r="C294" s="52" t="s">
        <v>261</v>
      </c>
      <c r="D294" s="21" t="s">
        <v>206</v>
      </c>
      <c r="E294" s="22">
        <v>402.44</v>
      </c>
      <c r="F294" s="51"/>
      <c r="G294" s="92"/>
    </row>
    <row r="295" spans="1:7" x14ac:dyDescent="0.2">
      <c r="A295" s="79">
        <f t="shared" si="7"/>
        <v>248</v>
      </c>
      <c r="B295" s="21" t="s">
        <v>531</v>
      </c>
      <c r="C295" s="52" t="s">
        <v>327</v>
      </c>
      <c r="D295" s="21" t="s">
        <v>178</v>
      </c>
      <c r="E295" s="22">
        <v>525.91999999999996</v>
      </c>
      <c r="F295" s="51"/>
      <c r="G295" s="92"/>
    </row>
    <row r="296" spans="1:7" x14ac:dyDescent="0.2">
      <c r="A296" s="79">
        <f t="shared" si="7"/>
        <v>249</v>
      </c>
      <c r="B296" s="21" t="s">
        <v>531</v>
      </c>
      <c r="C296" s="52" t="s">
        <v>262</v>
      </c>
      <c r="D296" s="21" t="s">
        <v>206</v>
      </c>
      <c r="E296" s="22">
        <v>177.17</v>
      </c>
      <c r="F296" s="51"/>
      <c r="G296" s="92"/>
    </row>
    <row r="297" spans="1:7" ht="52.5" x14ac:dyDescent="0.2">
      <c r="A297" s="79">
        <f t="shared" si="7"/>
        <v>250</v>
      </c>
      <c r="B297" s="21" t="s">
        <v>531</v>
      </c>
      <c r="C297" s="52" t="s">
        <v>263</v>
      </c>
      <c r="D297" s="21" t="s">
        <v>206</v>
      </c>
      <c r="E297" s="22">
        <v>177.17</v>
      </c>
      <c r="F297" s="51"/>
      <c r="G297" s="92"/>
    </row>
    <row r="298" spans="1:7" ht="31.5" x14ac:dyDescent="0.2">
      <c r="A298" s="79">
        <f t="shared" si="7"/>
        <v>251</v>
      </c>
      <c r="B298" s="21" t="s">
        <v>531</v>
      </c>
      <c r="C298" s="52" t="s">
        <v>264</v>
      </c>
      <c r="D298" s="21" t="s">
        <v>206</v>
      </c>
      <c r="E298" s="22">
        <v>354.33</v>
      </c>
      <c r="F298" s="51"/>
      <c r="G298" s="92"/>
    </row>
    <row r="299" spans="1:7" x14ac:dyDescent="0.2">
      <c r="A299" s="79">
        <f t="shared" si="7"/>
        <v>252</v>
      </c>
      <c r="B299" s="21" t="s">
        <v>531</v>
      </c>
      <c r="C299" s="52" t="s">
        <v>265</v>
      </c>
      <c r="D299" s="21" t="s">
        <v>206</v>
      </c>
      <c r="E299" s="22">
        <v>354.33</v>
      </c>
      <c r="F299" s="51"/>
      <c r="G299" s="92"/>
    </row>
    <row r="300" spans="1:7" x14ac:dyDescent="0.2">
      <c r="A300" s="79">
        <f t="shared" si="7"/>
        <v>253</v>
      </c>
      <c r="B300" s="21" t="s">
        <v>531</v>
      </c>
      <c r="C300" s="52" t="s">
        <v>266</v>
      </c>
      <c r="D300" s="21" t="s">
        <v>206</v>
      </c>
      <c r="E300" s="22">
        <v>8.2200000000000006</v>
      </c>
      <c r="F300" s="51"/>
      <c r="G300" s="92"/>
    </row>
    <row r="301" spans="1:7" x14ac:dyDescent="0.2">
      <c r="A301" s="79">
        <f t="shared" si="7"/>
        <v>254</v>
      </c>
      <c r="B301" s="21" t="s">
        <v>531</v>
      </c>
      <c r="C301" s="52" t="s">
        <v>267</v>
      </c>
      <c r="D301" s="21" t="s">
        <v>206</v>
      </c>
      <c r="E301" s="22">
        <v>39.89</v>
      </c>
      <c r="F301" s="51"/>
      <c r="G301" s="92"/>
    </row>
    <row r="302" spans="1:7" ht="21" x14ac:dyDescent="0.2">
      <c r="A302" s="79">
        <f t="shared" si="7"/>
        <v>255</v>
      </c>
      <c r="B302" s="21" t="s">
        <v>531</v>
      </c>
      <c r="C302" s="52" t="s">
        <v>349</v>
      </c>
      <c r="D302" s="21" t="s">
        <v>212</v>
      </c>
      <c r="E302" s="22">
        <v>82.2</v>
      </c>
      <c r="F302" s="51"/>
      <c r="G302" s="92"/>
    </row>
    <row r="303" spans="1:7" x14ac:dyDescent="0.2">
      <c r="A303" s="79">
        <f t="shared" si="7"/>
        <v>256</v>
      </c>
      <c r="B303" s="21" t="s">
        <v>531</v>
      </c>
      <c r="C303" s="52" t="s">
        <v>328</v>
      </c>
      <c r="D303" s="21" t="s">
        <v>212</v>
      </c>
      <c r="E303" s="22">
        <v>82.2</v>
      </c>
      <c r="F303" s="51"/>
      <c r="G303" s="92"/>
    </row>
    <row r="304" spans="1:7" x14ac:dyDescent="0.2">
      <c r="A304" s="79">
        <f t="shared" si="7"/>
        <v>257</v>
      </c>
      <c r="B304" s="21" t="s">
        <v>531</v>
      </c>
      <c r="C304" s="52" t="s">
        <v>332</v>
      </c>
      <c r="D304" s="21" t="s">
        <v>333</v>
      </c>
      <c r="E304" s="22">
        <v>1</v>
      </c>
      <c r="F304" s="51"/>
      <c r="G304" s="92"/>
    </row>
    <row r="305" spans="1:7" x14ac:dyDescent="0.2">
      <c r="A305" s="79">
        <f t="shared" si="7"/>
        <v>258</v>
      </c>
      <c r="B305" s="21" t="s">
        <v>531</v>
      </c>
      <c r="C305" s="52" t="s">
        <v>339</v>
      </c>
      <c r="D305" s="21" t="s">
        <v>212</v>
      </c>
      <c r="E305" s="22">
        <v>82.2</v>
      </c>
      <c r="F305" s="51"/>
      <c r="G305" s="92"/>
    </row>
    <row r="306" spans="1:7" x14ac:dyDescent="0.2">
      <c r="A306" s="79">
        <f t="shared" si="7"/>
        <v>259</v>
      </c>
      <c r="B306" s="21" t="s">
        <v>531</v>
      </c>
      <c r="C306" s="52" t="s">
        <v>340</v>
      </c>
      <c r="D306" s="21" t="s">
        <v>212</v>
      </c>
      <c r="E306" s="22">
        <v>82.2</v>
      </c>
      <c r="F306" s="51"/>
      <c r="G306" s="92"/>
    </row>
    <row r="307" spans="1:7" x14ac:dyDescent="0.2">
      <c r="A307" s="93" t="s">
        <v>47</v>
      </c>
      <c r="B307" s="58"/>
      <c r="C307" s="59" t="s">
        <v>48</v>
      </c>
      <c r="D307" s="58"/>
      <c r="E307" s="60"/>
      <c r="F307" s="61"/>
      <c r="G307" s="91"/>
    </row>
    <row r="308" spans="1:7" x14ac:dyDescent="0.2">
      <c r="A308" s="96" t="s">
        <v>49</v>
      </c>
      <c r="B308" s="21"/>
      <c r="C308" s="33" t="s">
        <v>137</v>
      </c>
      <c r="D308" s="21"/>
      <c r="E308" s="22"/>
      <c r="F308" s="51"/>
      <c r="G308" s="92"/>
    </row>
    <row r="309" spans="1:7" x14ac:dyDescent="0.2">
      <c r="A309" s="79">
        <v>260</v>
      </c>
      <c r="B309" s="21" t="s">
        <v>532</v>
      </c>
      <c r="C309" s="52" t="s">
        <v>259</v>
      </c>
      <c r="D309" s="21" t="s">
        <v>175</v>
      </c>
      <c r="E309" s="22">
        <v>0.36</v>
      </c>
      <c r="F309" s="51"/>
      <c r="G309" s="92"/>
    </row>
    <row r="310" spans="1:7" ht="31.5" x14ac:dyDescent="0.2">
      <c r="A310" s="79">
        <f t="shared" si="7"/>
        <v>261</v>
      </c>
      <c r="B310" s="21" t="s">
        <v>532</v>
      </c>
      <c r="C310" s="52" t="s">
        <v>260</v>
      </c>
      <c r="D310" s="21" t="s">
        <v>206</v>
      </c>
      <c r="E310" s="22">
        <v>1495.72</v>
      </c>
      <c r="F310" s="51"/>
      <c r="G310" s="92"/>
    </row>
    <row r="311" spans="1:7" ht="42" x14ac:dyDescent="0.2">
      <c r="A311" s="79">
        <f t="shared" si="7"/>
        <v>262</v>
      </c>
      <c r="B311" s="21" t="s">
        <v>532</v>
      </c>
      <c r="C311" s="52" t="s">
        <v>261</v>
      </c>
      <c r="D311" s="21" t="s">
        <v>206</v>
      </c>
      <c r="E311" s="22">
        <v>1495.72</v>
      </c>
      <c r="F311" s="51"/>
      <c r="G311" s="92"/>
    </row>
    <row r="312" spans="1:7" x14ac:dyDescent="0.2">
      <c r="A312" s="79">
        <f t="shared" si="7"/>
        <v>263</v>
      </c>
      <c r="B312" s="21" t="s">
        <v>532</v>
      </c>
      <c r="C312" s="52" t="s">
        <v>262</v>
      </c>
      <c r="D312" s="21" t="s">
        <v>206</v>
      </c>
      <c r="E312" s="22">
        <v>378.23</v>
      </c>
      <c r="F312" s="51"/>
      <c r="G312" s="92"/>
    </row>
    <row r="313" spans="1:7" ht="52.5" x14ac:dyDescent="0.2">
      <c r="A313" s="79">
        <f t="shared" si="7"/>
        <v>264</v>
      </c>
      <c r="B313" s="21" t="s">
        <v>532</v>
      </c>
      <c r="C313" s="52" t="s">
        <v>263</v>
      </c>
      <c r="D313" s="21" t="s">
        <v>206</v>
      </c>
      <c r="E313" s="22">
        <v>378.23</v>
      </c>
      <c r="F313" s="51"/>
      <c r="G313" s="92"/>
    </row>
    <row r="314" spans="1:7" ht="31.5" x14ac:dyDescent="0.2">
      <c r="A314" s="79">
        <f t="shared" si="7"/>
        <v>265</v>
      </c>
      <c r="B314" s="21" t="s">
        <v>532</v>
      </c>
      <c r="C314" s="52" t="s">
        <v>264</v>
      </c>
      <c r="D314" s="21" t="s">
        <v>206</v>
      </c>
      <c r="E314" s="22">
        <v>756.45</v>
      </c>
      <c r="F314" s="51"/>
      <c r="G314" s="92"/>
    </row>
    <row r="315" spans="1:7" x14ac:dyDescent="0.2">
      <c r="A315" s="79">
        <f t="shared" si="7"/>
        <v>266</v>
      </c>
      <c r="B315" s="21" t="s">
        <v>532</v>
      </c>
      <c r="C315" s="52" t="s">
        <v>265</v>
      </c>
      <c r="D315" s="21" t="s">
        <v>206</v>
      </c>
      <c r="E315" s="22">
        <v>756.45</v>
      </c>
      <c r="F315" s="51"/>
      <c r="G315" s="92"/>
    </row>
    <row r="316" spans="1:7" x14ac:dyDescent="0.2">
      <c r="A316" s="96" t="s">
        <v>350</v>
      </c>
      <c r="B316" s="21"/>
      <c r="C316" s="33" t="s">
        <v>139</v>
      </c>
      <c r="D316" s="21"/>
      <c r="E316" s="22"/>
      <c r="F316" s="51"/>
      <c r="G316" s="92"/>
    </row>
    <row r="317" spans="1:7" x14ac:dyDescent="0.2">
      <c r="A317" s="79">
        <v>267</v>
      </c>
      <c r="B317" s="21" t="s">
        <v>532</v>
      </c>
      <c r="C317" s="52" t="s">
        <v>266</v>
      </c>
      <c r="D317" s="21" t="s">
        <v>206</v>
      </c>
      <c r="E317" s="22">
        <v>35.700000000000003</v>
      </c>
      <c r="F317" s="51"/>
      <c r="G317" s="92"/>
    </row>
    <row r="318" spans="1:7" x14ac:dyDescent="0.2">
      <c r="A318" s="79">
        <f t="shared" ref="A318:A329" si="8">1+A317</f>
        <v>268</v>
      </c>
      <c r="B318" s="21" t="s">
        <v>532</v>
      </c>
      <c r="C318" s="52" t="s">
        <v>267</v>
      </c>
      <c r="D318" s="21" t="s">
        <v>206</v>
      </c>
      <c r="E318" s="22">
        <v>167.29</v>
      </c>
      <c r="F318" s="51"/>
      <c r="G318" s="92"/>
    </row>
    <row r="319" spans="1:7" x14ac:dyDescent="0.2">
      <c r="A319" s="79">
        <f t="shared" si="8"/>
        <v>269</v>
      </c>
      <c r="B319" s="21" t="s">
        <v>532</v>
      </c>
      <c r="C319" s="52" t="s">
        <v>351</v>
      </c>
      <c r="D319" s="21" t="s">
        <v>206</v>
      </c>
      <c r="E319" s="22">
        <v>194.01</v>
      </c>
      <c r="F319" s="51"/>
      <c r="G319" s="92"/>
    </row>
    <row r="320" spans="1:7" x14ac:dyDescent="0.2">
      <c r="A320" s="79">
        <f t="shared" si="8"/>
        <v>270</v>
      </c>
      <c r="B320" s="21" t="s">
        <v>532</v>
      </c>
      <c r="C320" s="52" t="s">
        <v>352</v>
      </c>
      <c r="D320" s="21" t="s">
        <v>212</v>
      </c>
      <c r="E320" s="22">
        <v>357</v>
      </c>
      <c r="F320" s="51"/>
      <c r="G320" s="92"/>
    </row>
    <row r="321" spans="1:7" x14ac:dyDescent="0.2">
      <c r="A321" s="79">
        <f t="shared" si="8"/>
        <v>271</v>
      </c>
      <c r="B321" s="21" t="s">
        <v>532</v>
      </c>
      <c r="C321" s="52" t="s">
        <v>353</v>
      </c>
      <c r="D321" s="21" t="s">
        <v>280</v>
      </c>
      <c r="E321" s="22">
        <v>3</v>
      </c>
      <c r="F321" s="51"/>
      <c r="G321" s="92"/>
    </row>
    <row r="322" spans="1:7" x14ac:dyDescent="0.2">
      <c r="A322" s="79">
        <f t="shared" si="8"/>
        <v>272</v>
      </c>
      <c r="B322" s="21" t="s">
        <v>532</v>
      </c>
      <c r="C322" s="52" t="s">
        <v>354</v>
      </c>
      <c r="D322" s="21" t="s">
        <v>280</v>
      </c>
      <c r="E322" s="22">
        <v>2</v>
      </c>
      <c r="F322" s="51"/>
      <c r="G322" s="92"/>
    </row>
    <row r="323" spans="1:7" x14ac:dyDescent="0.2">
      <c r="A323" s="79">
        <f t="shared" si="8"/>
        <v>273</v>
      </c>
      <c r="B323" s="21" t="s">
        <v>532</v>
      </c>
      <c r="C323" s="52" t="s">
        <v>355</v>
      </c>
      <c r="D323" s="21" t="s">
        <v>280</v>
      </c>
      <c r="E323" s="22">
        <v>10</v>
      </c>
      <c r="F323" s="51"/>
      <c r="G323" s="92"/>
    </row>
    <row r="324" spans="1:7" x14ac:dyDescent="0.2">
      <c r="A324" s="79">
        <f t="shared" si="8"/>
        <v>274</v>
      </c>
      <c r="B324" s="21" t="s">
        <v>532</v>
      </c>
      <c r="C324" s="52" t="s">
        <v>332</v>
      </c>
      <c r="D324" s="21" t="s">
        <v>333</v>
      </c>
      <c r="E324" s="22">
        <v>19</v>
      </c>
      <c r="F324" s="51"/>
      <c r="G324" s="92"/>
    </row>
    <row r="325" spans="1:7" x14ac:dyDescent="0.2">
      <c r="A325" s="79">
        <f t="shared" si="8"/>
        <v>275</v>
      </c>
      <c r="B325" s="21" t="s">
        <v>532</v>
      </c>
      <c r="C325" s="52" t="s">
        <v>356</v>
      </c>
      <c r="D325" s="21" t="s">
        <v>184</v>
      </c>
      <c r="E325" s="22">
        <v>38</v>
      </c>
      <c r="F325" s="51"/>
      <c r="G325" s="92"/>
    </row>
    <row r="326" spans="1:7" x14ac:dyDescent="0.2">
      <c r="A326" s="79">
        <f t="shared" si="8"/>
        <v>276</v>
      </c>
      <c r="B326" s="21" t="s">
        <v>532</v>
      </c>
      <c r="C326" s="52" t="s">
        <v>357</v>
      </c>
      <c r="D326" s="21" t="s">
        <v>280</v>
      </c>
      <c r="E326" s="22">
        <v>1</v>
      </c>
      <c r="F326" s="51"/>
      <c r="G326" s="92"/>
    </row>
    <row r="327" spans="1:7" x14ac:dyDescent="0.2">
      <c r="A327" s="79">
        <f t="shared" si="8"/>
        <v>277</v>
      </c>
      <c r="B327" s="21" t="s">
        <v>532</v>
      </c>
      <c r="C327" s="52" t="s">
        <v>358</v>
      </c>
      <c r="D327" s="21" t="s">
        <v>280</v>
      </c>
      <c r="E327" s="22">
        <v>1</v>
      </c>
      <c r="F327" s="51"/>
      <c r="G327" s="92"/>
    </row>
    <row r="328" spans="1:7" x14ac:dyDescent="0.2">
      <c r="A328" s="79">
        <f t="shared" si="8"/>
        <v>278</v>
      </c>
      <c r="B328" s="21" t="s">
        <v>532</v>
      </c>
      <c r="C328" s="52" t="s">
        <v>339</v>
      </c>
      <c r="D328" s="21" t="s">
        <v>212</v>
      </c>
      <c r="E328" s="22">
        <v>357</v>
      </c>
      <c r="F328" s="51"/>
      <c r="G328" s="92"/>
    </row>
    <row r="329" spans="1:7" x14ac:dyDescent="0.2">
      <c r="A329" s="79">
        <f t="shared" si="8"/>
        <v>279</v>
      </c>
      <c r="B329" s="21" t="s">
        <v>532</v>
      </c>
      <c r="C329" s="52" t="s">
        <v>359</v>
      </c>
      <c r="D329" s="21" t="s">
        <v>212</v>
      </c>
      <c r="E329" s="22">
        <v>357</v>
      </c>
      <c r="F329" s="51"/>
      <c r="G329" s="92"/>
    </row>
    <row r="330" spans="1:7" x14ac:dyDescent="0.2">
      <c r="A330" s="95" t="s">
        <v>53</v>
      </c>
      <c r="B330" s="35"/>
      <c r="C330" s="49" t="s">
        <v>54</v>
      </c>
      <c r="D330" s="35"/>
      <c r="E330" s="36"/>
      <c r="F330" s="50"/>
      <c r="G330" s="90"/>
    </row>
    <row r="331" spans="1:7" ht="42" x14ac:dyDescent="0.2">
      <c r="A331" s="93" t="s">
        <v>55</v>
      </c>
      <c r="B331" s="62" t="s">
        <v>533</v>
      </c>
      <c r="C331" s="59" t="s">
        <v>56</v>
      </c>
      <c r="D331" s="58"/>
      <c r="E331" s="60"/>
      <c r="F331" s="61"/>
      <c r="G331" s="91"/>
    </row>
    <row r="332" spans="1:7" x14ac:dyDescent="0.2">
      <c r="A332" s="96" t="s">
        <v>57</v>
      </c>
      <c r="B332" s="21"/>
      <c r="C332" s="33" t="s">
        <v>58</v>
      </c>
      <c r="D332" s="21"/>
      <c r="E332" s="22"/>
      <c r="F332" s="51"/>
      <c r="G332" s="92"/>
    </row>
    <row r="333" spans="1:7" x14ac:dyDescent="0.2">
      <c r="A333" s="79">
        <v>280</v>
      </c>
      <c r="B333" s="21"/>
      <c r="C333" s="52" t="s">
        <v>361</v>
      </c>
      <c r="D333" s="21" t="s">
        <v>206</v>
      </c>
      <c r="E333" s="22">
        <v>726</v>
      </c>
      <c r="F333" s="51"/>
      <c r="G333" s="92"/>
    </row>
    <row r="334" spans="1:7" x14ac:dyDescent="0.2">
      <c r="A334" s="79">
        <f>A333+1</f>
        <v>281</v>
      </c>
      <c r="B334" s="21"/>
      <c r="C334" s="52" t="s">
        <v>362</v>
      </c>
      <c r="D334" s="21" t="s">
        <v>206</v>
      </c>
      <c r="E334" s="22">
        <v>72.599999999999994</v>
      </c>
      <c r="F334" s="51"/>
      <c r="G334" s="92"/>
    </row>
    <row r="335" spans="1:7" x14ac:dyDescent="0.2">
      <c r="A335" s="79">
        <f t="shared" ref="A335:A338" si="9">A334+1</f>
        <v>282</v>
      </c>
      <c r="B335" s="21"/>
      <c r="C335" s="52" t="s">
        <v>363</v>
      </c>
      <c r="D335" s="21" t="s">
        <v>212</v>
      </c>
      <c r="E335" s="22">
        <v>79.2</v>
      </c>
      <c r="F335" s="51"/>
      <c r="G335" s="92"/>
    </row>
    <row r="336" spans="1:7" ht="21" x14ac:dyDescent="0.2">
      <c r="A336" s="79">
        <f t="shared" si="9"/>
        <v>283</v>
      </c>
      <c r="B336" s="21"/>
      <c r="C336" s="52" t="s">
        <v>364</v>
      </c>
      <c r="D336" s="21" t="s">
        <v>212</v>
      </c>
      <c r="E336" s="22">
        <v>396</v>
      </c>
      <c r="F336" s="51"/>
      <c r="G336" s="92"/>
    </row>
    <row r="337" spans="1:7" x14ac:dyDescent="0.2">
      <c r="A337" s="79">
        <f t="shared" si="9"/>
        <v>284</v>
      </c>
      <c r="B337" s="21"/>
      <c r="C337" s="52" t="s">
        <v>365</v>
      </c>
      <c r="D337" s="21" t="s">
        <v>206</v>
      </c>
      <c r="E337" s="22">
        <v>726</v>
      </c>
      <c r="F337" s="51"/>
      <c r="G337" s="92"/>
    </row>
    <row r="338" spans="1:7" x14ac:dyDescent="0.2">
      <c r="A338" s="79">
        <f t="shared" si="9"/>
        <v>285</v>
      </c>
      <c r="B338" s="21"/>
      <c r="C338" s="52" t="s">
        <v>366</v>
      </c>
      <c r="D338" s="21" t="s">
        <v>206</v>
      </c>
      <c r="E338" s="22">
        <v>72.599999999999994</v>
      </c>
      <c r="F338" s="51"/>
      <c r="G338" s="92"/>
    </row>
    <row r="339" spans="1:7" x14ac:dyDescent="0.2">
      <c r="A339" s="96" t="s">
        <v>59</v>
      </c>
      <c r="B339" s="21"/>
      <c r="C339" s="33" t="s">
        <v>60</v>
      </c>
      <c r="D339" s="21"/>
      <c r="E339" s="22"/>
      <c r="F339" s="51"/>
      <c r="G339" s="92"/>
    </row>
    <row r="340" spans="1:7" x14ac:dyDescent="0.2">
      <c r="A340" s="79">
        <v>286</v>
      </c>
      <c r="B340" s="21"/>
      <c r="C340" s="52" t="s">
        <v>367</v>
      </c>
      <c r="D340" s="21" t="s">
        <v>212</v>
      </c>
      <c r="E340" s="22">
        <v>132</v>
      </c>
      <c r="F340" s="51"/>
      <c r="G340" s="92"/>
    </row>
    <row r="341" spans="1:7" x14ac:dyDescent="0.2">
      <c r="A341" s="96" t="s">
        <v>61</v>
      </c>
      <c r="B341" s="21"/>
      <c r="C341" s="33" t="s">
        <v>62</v>
      </c>
      <c r="D341" s="21"/>
      <c r="E341" s="22"/>
      <c r="F341" s="51"/>
      <c r="G341" s="92"/>
    </row>
    <row r="342" spans="1:7" x14ac:dyDescent="0.2">
      <c r="A342" s="79">
        <v>287</v>
      </c>
      <c r="B342" s="21"/>
      <c r="C342" s="52" t="s">
        <v>361</v>
      </c>
      <c r="D342" s="21" t="s">
        <v>206</v>
      </c>
      <c r="E342" s="22">
        <v>180.6</v>
      </c>
      <c r="F342" s="51"/>
      <c r="G342" s="92"/>
    </row>
    <row r="343" spans="1:7" x14ac:dyDescent="0.2">
      <c r="A343" s="79">
        <f>1+A342</f>
        <v>288</v>
      </c>
      <c r="B343" s="21"/>
      <c r="C343" s="52" t="s">
        <v>362</v>
      </c>
      <c r="D343" s="21" t="s">
        <v>206</v>
      </c>
      <c r="E343" s="22">
        <v>18.059999999999999</v>
      </c>
      <c r="F343" s="51"/>
      <c r="G343" s="92"/>
    </row>
    <row r="344" spans="1:7" x14ac:dyDescent="0.2">
      <c r="A344" s="79">
        <f t="shared" ref="A344:A351" si="10">1+A343</f>
        <v>289</v>
      </c>
      <c r="B344" s="21"/>
      <c r="C344" s="52" t="s">
        <v>363</v>
      </c>
      <c r="D344" s="21" t="s">
        <v>212</v>
      </c>
      <c r="E344" s="22">
        <v>95.4</v>
      </c>
      <c r="F344" s="51"/>
      <c r="G344" s="92"/>
    </row>
    <row r="345" spans="1:7" ht="21" x14ac:dyDescent="0.2">
      <c r="A345" s="79">
        <f t="shared" si="10"/>
        <v>290</v>
      </c>
      <c r="B345" s="21"/>
      <c r="C345" s="52" t="s">
        <v>368</v>
      </c>
      <c r="D345" s="21" t="s">
        <v>212</v>
      </c>
      <c r="E345" s="22">
        <v>360</v>
      </c>
      <c r="F345" s="51"/>
      <c r="G345" s="92"/>
    </row>
    <row r="346" spans="1:7" ht="21" x14ac:dyDescent="0.2">
      <c r="A346" s="79">
        <f t="shared" si="10"/>
        <v>291</v>
      </c>
      <c r="B346" s="21"/>
      <c r="C346" s="52" t="s">
        <v>369</v>
      </c>
      <c r="D346" s="21" t="s">
        <v>212</v>
      </c>
      <c r="E346" s="22">
        <v>92</v>
      </c>
      <c r="F346" s="51"/>
      <c r="G346" s="92"/>
    </row>
    <row r="347" spans="1:7" ht="21" x14ac:dyDescent="0.2">
      <c r="A347" s="79">
        <f t="shared" si="10"/>
        <v>292</v>
      </c>
      <c r="B347" s="21"/>
      <c r="C347" s="52" t="s">
        <v>370</v>
      </c>
      <c r="D347" s="21" t="s">
        <v>212</v>
      </c>
      <c r="E347" s="22">
        <v>213</v>
      </c>
      <c r="F347" s="51"/>
      <c r="G347" s="92"/>
    </row>
    <row r="348" spans="1:7" ht="21" x14ac:dyDescent="0.2">
      <c r="A348" s="79">
        <f t="shared" si="10"/>
        <v>293</v>
      </c>
      <c r="B348" s="21"/>
      <c r="C348" s="52" t="s">
        <v>371</v>
      </c>
      <c r="D348" s="21" t="s">
        <v>212</v>
      </c>
      <c r="E348" s="22">
        <v>21</v>
      </c>
      <c r="F348" s="51"/>
      <c r="G348" s="92"/>
    </row>
    <row r="349" spans="1:7" ht="21" x14ac:dyDescent="0.2">
      <c r="A349" s="79">
        <f t="shared" si="10"/>
        <v>294</v>
      </c>
      <c r="B349" s="21"/>
      <c r="C349" s="52" t="s">
        <v>372</v>
      </c>
      <c r="D349" s="21" t="s">
        <v>184</v>
      </c>
      <c r="E349" s="22">
        <v>8</v>
      </c>
      <c r="F349" s="51"/>
      <c r="G349" s="92"/>
    </row>
    <row r="350" spans="1:7" x14ac:dyDescent="0.2">
      <c r="A350" s="79">
        <f t="shared" si="10"/>
        <v>295</v>
      </c>
      <c r="B350" s="21"/>
      <c r="C350" s="52" t="s">
        <v>365</v>
      </c>
      <c r="D350" s="21" t="s">
        <v>206</v>
      </c>
      <c r="E350" s="22">
        <v>180.6</v>
      </c>
      <c r="F350" s="51"/>
      <c r="G350" s="92"/>
    </row>
    <row r="351" spans="1:7" x14ac:dyDescent="0.2">
      <c r="A351" s="79">
        <f t="shared" si="10"/>
        <v>296</v>
      </c>
      <c r="B351" s="21"/>
      <c r="C351" s="52" t="s">
        <v>366</v>
      </c>
      <c r="D351" s="21" t="s">
        <v>206</v>
      </c>
      <c r="E351" s="22">
        <v>18.059999999999999</v>
      </c>
      <c r="F351" s="51"/>
      <c r="G351" s="92"/>
    </row>
    <row r="352" spans="1:7" x14ac:dyDescent="0.2">
      <c r="A352" s="96" t="s">
        <v>63</v>
      </c>
      <c r="B352" s="21"/>
      <c r="C352" s="33" t="s">
        <v>64</v>
      </c>
      <c r="D352" s="21"/>
      <c r="E352" s="22"/>
      <c r="F352" s="51"/>
      <c r="G352" s="92"/>
    </row>
    <row r="353" spans="1:7" x14ac:dyDescent="0.2">
      <c r="A353" s="79">
        <v>297</v>
      </c>
      <c r="B353" s="21"/>
      <c r="C353" s="52" t="s">
        <v>361</v>
      </c>
      <c r="D353" s="21" t="s">
        <v>206</v>
      </c>
      <c r="E353" s="22">
        <v>202.8</v>
      </c>
      <c r="F353" s="51"/>
      <c r="G353" s="92"/>
    </row>
    <row r="354" spans="1:7" x14ac:dyDescent="0.2">
      <c r="A354" s="79">
        <f>1+A353</f>
        <v>298</v>
      </c>
      <c r="B354" s="21"/>
      <c r="C354" s="52" t="s">
        <v>362</v>
      </c>
      <c r="D354" s="21" t="s">
        <v>206</v>
      </c>
      <c r="E354" s="22">
        <v>20.28</v>
      </c>
      <c r="F354" s="51"/>
      <c r="G354" s="92"/>
    </row>
    <row r="355" spans="1:7" x14ac:dyDescent="0.2">
      <c r="A355" s="79">
        <f t="shared" ref="A355:A360" si="11">1+A354</f>
        <v>299</v>
      </c>
      <c r="B355" s="21"/>
      <c r="C355" s="52" t="s">
        <v>363</v>
      </c>
      <c r="D355" s="21" t="s">
        <v>212</v>
      </c>
      <c r="E355" s="22">
        <v>202.8</v>
      </c>
      <c r="F355" s="51"/>
      <c r="G355" s="92"/>
    </row>
    <row r="356" spans="1:7" ht="31.5" x14ac:dyDescent="0.2">
      <c r="A356" s="79">
        <f t="shared" si="11"/>
        <v>300</v>
      </c>
      <c r="B356" s="21"/>
      <c r="C356" s="52" t="s">
        <v>373</v>
      </c>
      <c r="D356" s="21" t="s">
        <v>212</v>
      </c>
      <c r="E356" s="22">
        <v>1113</v>
      </c>
      <c r="F356" s="51"/>
      <c r="G356" s="92"/>
    </row>
    <row r="357" spans="1:7" ht="21" x14ac:dyDescent="0.2">
      <c r="A357" s="79">
        <f t="shared" si="11"/>
        <v>301</v>
      </c>
      <c r="B357" s="21"/>
      <c r="C357" s="52" t="s">
        <v>369</v>
      </c>
      <c r="D357" s="21" t="s">
        <v>212</v>
      </c>
      <c r="E357" s="22">
        <v>130</v>
      </c>
      <c r="F357" s="51"/>
      <c r="G357" s="92"/>
    </row>
    <row r="358" spans="1:7" ht="21" x14ac:dyDescent="0.2">
      <c r="A358" s="79">
        <f t="shared" si="11"/>
        <v>302</v>
      </c>
      <c r="B358" s="21"/>
      <c r="C358" s="52" t="s">
        <v>372</v>
      </c>
      <c r="D358" s="21" t="s">
        <v>184</v>
      </c>
      <c r="E358" s="22">
        <v>8</v>
      </c>
      <c r="F358" s="51"/>
      <c r="G358" s="92"/>
    </row>
    <row r="359" spans="1:7" x14ac:dyDescent="0.2">
      <c r="A359" s="79">
        <f t="shared" si="11"/>
        <v>303</v>
      </c>
      <c r="B359" s="21"/>
      <c r="C359" s="52" t="s">
        <v>365</v>
      </c>
      <c r="D359" s="21" t="s">
        <v>206</v>
      </c>
      <c r="E359" s="22">
        <v>202.8</v>
      </c>
      <c r="F359" s="51"/>
      <c r="G359" s="92"/>
    </row>
    <row r="360" spans="1:7" x14ac:dyDescent="0.2">
      <c r="A360" s="79">
        <f t="shared" si="11"/>
        <v>304</v>
      </c>
      <c r="B360" s="21"/>
      <c r="C360" s="52" t="s">
        <v>366</v>
      </c>
      <c r="D360" s="21" t="s">
        <v>206</v>
      </c>
      <c r="E360" s="22">
        <v>20.28</v>
      </c>
      <c r="F360" s="51"/>
      <c r="G360" s="92"/>
    </row>
    <row r="361" spans="1:7" x14ac:dyDescent="0.2">
      <c r="A361" s="96" t="s">
        <v>65</v>
      </c>
      <c r="B361" s="21"/>
      <c r="C361" s="33" t="s">
        <v>66</v>
      </c>
      <c r="D361" s="21"/>
      <c r="E361" s="22"/>
      <c r="F361" s="51"/>
      <c r="G361" s="92"/>
    </row>
    <row r="362" spans="1:7" x14ac:dyDescent="0.2">
      <c r="A362" s="79">
        <v>305</v>
      </c>
      <c r="B362" s="21"/>
      <c r="C362" s="52" t="s">
        <v>361</v>
      </c>
      <c r="D362" s="21" t="s">
        <v>206</v>
      </c>
      <c r="E362" s="22">
        <v>25</v>
      </c>
      <c r="F362" s="51"/>
      <c r="G362" s="92"/>
    </row>
    <row r="363" spans="1:7" x14ac:dyDescent="0.2">
      <c r="A363" s="79">
        <f>1+A362</f>
        <v>306</v>
      </c>
      <c r="B363" s="21"/>
      <c r="C363" s="52" t="s">
        <v>362</v>
      </c>
      <c r="D363" s="21" t="s">
        <v>206</v>
      </c>
      <c r="E363" s="22">
        <v>2.5</v>
      </c>
      <c r="F363" s="51"/>
      <c r="G363" s="92"/>
    </row>
    <row r="364" spans="1:7" x14ac:dyDescent="0.2">
      <c r="A364" s="79">
        <f t="shared" ref="A364:A368" si="12">1+A363</f>
        <v>307</v>
      </c>
      <c r="B364" s="21"/>
      <c r="C364" s="52" t="s">
        <v>363</v>
      </c>
      <c r="D364" s="21" t="s">
        <v>212</v>
      </c>
      <c r="E364" s="22">
        <v>15</v>
      </c>
      <c r="F364" s="51"/>
      <c r="G364" s="92"/>
    </row>
    <row r="365" spans="1:7" ht="21" x14ac:dyDescent="0.2">
      <c r="A365" s="79">
        <f t="shared" si="12"/>
        <v>308</v>
      </c>
      <c r="B365" s="21"/>
      <c r="C365" s="52" t="s">
        <v>370</v>
      </c>
      <c r="D365" s="21" t="s">
        <v>212</v>
      </c>
      <c r="E365" s="22">
        <v>75</v>
      </c>
      <c r="F365" s="51"/>
      <c r="G365" s="92"/>
    </row>
    <row r="366" spans="1:7" ht="21" x14ac:dyDescent="0.2">
      <c r="A366" s="79">
        <f t="shared" si="12"/>
        <v>309</v>
      </c>
      <c r="B366" s="21"/>
      <c r="C366" s="52" t="s">
        <v>371</v>
      </c>
      <c r="D366" s="21" t="s">
        <v>212</v>
      </c>
      <c r="E366" s="22">
        <v>21</v>
      </c>
      <c r="F366" s="51"/>
      <c r="G366" s="92"/>
    </row>
    <row r="367" spans="1:7" x14ac:dyDescent="0.2">
      <c r="A367" s="79">
        <f t="shared" si="12"/>
        <v>310</v>
      </c>
      <c r="B367" s="21"/>
      <c r="C367" s="52" t="s">
        <v>365</v>
      </c>
      <c r="D367" s="21" t="s">
        <v>206</v>
      </c>
      <c r="E367" s="22">
        <v>25</v>
      </c>
      <c r="F367" s="51"/>
      <c r="G367" s="92"/>
    </row>
    <row r="368" spans="1:7" x14ac:dyDescent="0.2">
      <c r="A368" s="79">
        <f t="shared" si="12"/>
        <v>311</v>
      </c>
      <c r="B368" s="21"/>
      <c r="C368" s="52" t="s">
        <v>366</v>
      </c>
      <c r="D368" s="21" t="s">
        <v>206</v>
      </c>
      <c r="E368" s="22">
        <v>2.5</v>
      </c>
      <c r="F368" s="51"/>
      <c r="G368" s="92"/>
    </row>
    <row r="369" spans="1:7" x14ac:dyDescent="0.2">
      <c r="A369" s="96" t="s">
        <v>67</v>
      </c>
      <c r="B369" s="21"/>
      <c r="C369" s="33" t="s">
        <v>68</v>
      </c>
      <c r="D369" s="21"/>
      <c r="E369" s="22"/>
      <c r="F369" s="51"/>
      <c r="G369" s="92"/>
    </row>
    <row r="370" spans="1:7" x14ac:dyDescent="0.2">
      <c r="A370" s="79">
        <v>312</v>
      </c>
      <c r="B370" s="21"/>
      <c r="C370" s="52" t="s">
        <v>361</v>
      </c>
      <c r="D370" s="21" t="s">
        <v>206</v>
      </c>
      <c r="E370" s="22">
        <v>48.6</v>
      </c>
      <c r="F370" s="51"/>
      <c r="G370" s="92"/>
    </row>
    <row r="371" spans="1:7" x14ac:dyDescent="0.2">
      <c r="A371" s="79">
        <f>1+A370</f>
        <v>313</v>
      </c>
      <c r="B371" s="21"/>
      <c r="C371" s="52" t="s">
        <v>362</v>
      </c>
      <c r="D371" s="21" t="s">
        <v>206</v>
      </c>
      <c r="E371" s="22">
        <v>4.8600000000000003</v>
      </c>
      <c r="F371" s="51"/>
      <c r="G371" s="92"/>
    </row>
    <row r="372" spans="1:7" x14ac:dyDescent="0.2">
      <c r="A372" s="79">
        <f t="shared" ref="A372:A377" si="13">1+A371</f>
        <v>314</v>
      </c>
      <c r="B372" s="21"/>
      <c r="C372" s="52" t="s">
        <v>363</v>
      </c>
      <c r="D372" s="21" t="s">
        <v>212</v>
      </c>
      <c r="E372" s="22">
        <v>48.6</v>
      </c>
      <c r="F372" s="51"/>
      <c r="G372" s="92"/>
    </row>
    <row r="373" spans="1:7" ht="21" x14ac:dyDescent="0.2">
      <c r="A373" s="79">
        <f t="shared" si="13"/>
        <v>315</v>
      </c>
      <c r="B373" s="21"/>
      <c r="C373" s="52" t="s">
        <v>368</v>
      </c>
      <c r="D373" s="21" t="s">
        <v>212</v>
      </c>
      <c r="E373" s="22">
        <v>273</v>
      </c>
      <c r="F373" s="51"/>
      <c r="G373" s="92"/>
    </row>
    <row r="374" spans="1:7" ht="21" x14ac:dyDescent="0.2">
      <c r="A374" s="79">
        <f t="shared" si="13"/>
        <v>316</v>
      </c>
      <c r="B374" s="21"/>
      <c r="C374" s="52" t="s">
        <v>369</v>
      </c>
      <c r="D374" s="21" t="s">
        <v>212</v>
      </c>
      <c r="E374" s="22">
        <v>32</v>
      </c>
      <c r="F374" s="51"/>
      <c r="G374" s="92"/>
    </row>
    <row r="375" spans="1:7" ht="21" x14ac:dyDescent="0.2">
      <c r="A375" s="79">
        <f t="shared" si="13"/>
        <v>317</v>
      </c>
      <c r="B375" s="21"/>
      <c r="C375" s="52" t="s">
        <v>372</v>
      </c>
      <c r="D375" s="21" t="s">
        <v>184</v>
      </c>
      <c r="E375" s="22">
        <v>8</v>
      </c>
      <c r="F375" s="51"/>
      <c r="G375" s="92"/>
    </row>
    <row r="376" spans="1:7" x14ac:dyDescent="0.2">
      <c r="A376" s="79">
        <f t="shared" si="13"/>
        <v>318</v>
      </c>
      <c r="B376" s="21"/>
      <c r="C376" s="52" t="s">
        <v>365</v>
      </c>
      <c r="D376" s="21" t="s">
        <v>206</v>
      </c>
      <c r="E376" s="22">
        <v>48.6</v>
      </c>
      <c r="F376" s="51"/>
      <c r="G376" s="92"/>
    </row>
    <row r="377" spans="1:7" x14ac:dyDescent="0.2">
      <c r="A377" s="79">
        <f t="shared" si="13"/>
        <v>319</v>
      </c>
      <c r="B377" s="21"/>
      <c r="C377" s="52" t="s">
        <v>366</v>
      </c>
      <c r="D377" s="21" t="s">
        <v>206</v>
      </c>
      <c r="E377" s="22">
        <v>4.8600000000000003</v>
      </c>
      <c r="F377" s="51"/>
      <c r="G377" s="92"/>
    </row>
    <row r="378" spans="1:7" x14ac:dyDescent="0.2">
      <c r="A378" s="96" t="s">
        <v>69</v>
      </c>
      <c r="B378" s="21"/>
      <c r="C378" s="33" t="s">
        <v>70</v>
      </c>
      <c r="D378" s="21"/>
      <c r="E378" s="22"/>
      <c r="F378" s="51"/>
      <c r="G378" s="92"/>
    </row>
    <row r="379" spans="1:7" x14ac:dyDescent="0.2">
      <c r="A379" s="79">
        <v>320</v>
      </c>
      <c r="B379" s="21"/>
      <c r="C379" s="52" t="s">
        <v>361</v>
      </c>
      <c r="D379" s="21" t="s">
        <v>206</v>
      </c>
      <c r="E379" s="22">
        <v>129</v>
      </c>
      <c r="F379" s="51"/>
      <c r="G379" s="92"/>
    </row>
    <row r="380" spans="1:7" x14ac:dyDescent="0.2">
      <c r="A380" s="79">
        <f>1+A379</f>
        <v>321</v>
      </c>
      <c r="B380" s="21"/>
      <c r="C380" s="52" t="s">
        <v>362</v>
      </c>
      <c r="D380" s="21" t="s">
        <v>206</v>
      </c>
      <c r="E380" s="22">
        <v>12.9</v>
      </c>
      <c r="F380" s="51"/>
      <c r="G380" s="92"/>
    </row>
    <row r="381" spans="1:7" x14ac:dyDescent="0.2">
      <c r="A381" s="79">
        <f t="shared" ref="A381:A386" si="14">1+A380</f>
        <v>322</v>
      </c>
      <c r="B381" s="21"/>
      <c r="C381" s="52" t="s">
        <v>363</v>
      </c>
      <c r="D381" s="21" t="s">
        <v>212</v>
      </c>
      <c r="E381" s="22">
        <v>129</v>
      </c>
      <c r="F381" s="51"/>
      <c r="G381" s="92"/>
    </row>
    <row r="382" spans="1:7" ht="21" x14ac:dyDescent="0.2">
      <c r="A382" s="79">
        <f t="shared" si="14"/>
        <v>323</v>
      </c>
      <c r="B382" s="21"/>
      <c r="C382" s="52" t="s">
        <v>368</v>
      </c>
      <c r="D382" s="21" t="s">
        <v>212</v>
      </c>
      <c r="E382" s="22">
        <v>693</v>
      </c>
      <c r="F382" s="51"/>
      <c r="G382" s="92"/>
    </row>
    <row r="383" spans="1:7" ht="21" x14ac:dyDescent="0.2">
      <c r="A383" s="79">
        <f t="shared" si="14"/>
        <v>324</v>
      </c>
      <c r="B383" s="21"/>
      <c r="C383" s="52" t="s">
        <v>369</v>
      </c>
      <c r="D383" s="21" t="s">
        <v>212</v>
      </c>
      <c r="E383" s="22">
        <v>64</v>
      </c>
      <c r="F383" s="51"/>
      <c r="G383" s="92"/>
    </row>
    <row r="384" spans="1:7" ht="21" x14ac:dyDescent="0.2">
      <c r="A384" s="79">
        <f t="shared" si="14"/>
        <v>325</v>
      </c>
      <c r="B384" s="21"/>
      <c r="C384" s="52" t="s">
        <v>372</v>
      </c>
      <c r="D384" s="21" t="s">
        <v>184</v>
      </c>
      <c r="E384" s="22">
        <v>8</v>
      </c>
      <c r="F384" s="51"/>
      <c r="G384" s="92"/>
    </row>
    <row r="385" spans="1:7" x14ac:dyDescent="0.2">
      <c r="A385" s="79">
        <f t="shared" si="14"/>
        <v>326</v>
      </c>
      <c r="B385" s="21"/>
      <c r="C385" s="52" t="s">
        <v>365</v>
      </c>
      <c r="D385" s="21" t="s">
        <v>206</v>
      </c>
      <c r="E385" s="22">
        <v>129</v>
      </c>
      <c r="F385" s="51"/>
      <c r="G385" s="92"/>
    </row>
    <row r="386" spans="1:7" x14ac:dyDescent="0.2">
      <c r="A386" s="79">
        <f t="shared" si="14"/>
        <v>327</v>
      </c>
      <c r="B386" s="21"/>
      <c r="C386" s="52" t="s">
        <v>366</v>
      </c>
      <c r="D386" s="21" t="s">
        <v>206</v>
      </c>
      <c r="E386" s="22">
        <v>12.9</v>
      </c>
      <c r="F386" s="51"/>
      <c r="G386" s="92"/>
    </row>
    <row r="387" spans="1:7" x14ac:dyDescent="0.2">
      <c r="A387" s="96" t="s">
        <v>71</v>
      </c>
      <c r="B387" s="21"/>
      <c r="C387" s="33" t="s">
        <v>72</v>
      </c>
      <c r="D387" s="21"/>
      <c r="E387" s="22"/>
      <c r="F387" s="51"/>
      <c r="G387" s="92"/>
    </row>
    <row r="388" spans="1:7" x14ac:dyDescent="0.2">
      <c r="A388" s="79">
        <v>328</v>
      </c>
      <c r="B388" s="21"/>
      <c r="C388" s="52" t="s">
        <v>361</v>
      </c>
      <c r="D388" s="21" t="s">
        <v>206</v>
      </c>
      <c r="E388" s="22">
        <v>7</v>
      </c>
      <c r="F388" s="51"/>
      <c r="G388" s="92"/>
    </row>
    <row r="389" spans="1:7" x14ac:dyDescent="0.2">
      <c r="A389" s="79">
        <f>1+A388</f>
        <v>329</v>
      </c>
      <c r="B389" s="21"/>
      <c r="C389" s="52" t="s">
        <v>362</v>
      </c>
      <c r="D389" s="21" t="s">
        <v>206</v>
      </c>
      <c r="E389" s="22">
        <v>0.7</v>
      </c>
      <c r="F389" s="51"/>
      <c r="G389" s="92"/>
    </row>
    <row r="390" spans="1:7" x14ac:dyDescent="0.2">
      <c r="A390" s="79">
        <f t="shared" ref="A390:A395" si="15">1+A389</f>
        <v>330</v>
      </c>
      <c r="B390" s="21"/>
      <c r="C390" s="52" t="s">
        <v>363</v>
      </c>
      <c r="D390" s="21" t="s">
        <v>212</v>
      </c>
      <c r="E390" s="22">
        <v>4.2</v>
      </c>
      <c r="F390" s="51"/>
      <c r="G390" s="92"/>
    </row>
    <row r="391" spans="1:7" ht="21" x14ac:dyDescent="0.2">
      <c r="A391" s="79">
        <f t="shared" si="15"/>
        <v>331</v>
      </c>
      <c r="B391" s="21"/>
      <c r="C391" s="52" t="s">
        <v>370</v>
      </c>
      <c r="D391" s="21" t="s">
        <v>212</v>
      </c>
      <c r="E391" s="22">
        <v>21</v>
      </c>
      <c r="F391" s="51"/>
      <c r="G391" s="92"/>
    </row>
    <row r="392" spans="1:7" ht="21" x14ac:dyDescent="0.2">
      <c r="A392" s="79">
        <f t="shared" si="15"/>
        <v>332</v>
      </c>
      <c r="B392" s="21"/>
      <c r="C392" s="52" t="s">
        <v>371</v>
      </c>
      <c r="D392" s="21" t="s">
        <v>212</v>
      </c>
      <c r="E392" s="22">
        <v>21</v>
      </c>
      <c r="F392" s="51"/>
      <c r="G392" s="92"/>
    </row>
    <row r="393" spans="1:7" ht="21" x14ac:dyDescent="0.2">
      <c r="A393" s="79">
        <f t="shared" si="15"/>
        <v>333</v>
      </c>
      <c r="B393" s="21"/>
      <c r="C393" s="52" t="s">
        <v>372</v>
      </c>
      <c r="D393" s="21" t="s">
        <v>184</v>
      </c>
      <c r="E393" s="22">
        <v>8</v>
      </c>
      <c r="F393" s="51"/>
      <c r="G393" s="92"/>
    </row>
    <row r="394" spans="1:7" x14ac:dyDescent="0.2">
      <c r="A394" s="79">
        <f t="shared" si="15"/>
        <v>334</v>
      </c>
      <c r="B394" s="21"/>
      <c r="C394" s="52" t="s">
        <v>365</v>
      </c>
      <c r="D394" s="21" t="s">
        <v>206</v>
      </c>
      <c r="E394" s="22">
        <v>7</v>
      </c>
      <c r="F394" s="51"/>
      <c r="G394" s="92"/>
    </row>
    <row r="395" spans="1:7" x14ac:dyDescent="0.2">
      <c r="A395" s="79">
        <f t="shared" si="15"/>
        <v>335</v>
      </c>
      <c r="B395" s="21"/>
      <c r="C395" s="52" t="s">
        <v>366</v>
      </c>
      <c r="D395" s="21" t="s">
        <v>206</v>
      </c>
      <c r="E395" s="22">
        <v>0.7</v>
      </c>
      <c r="F395" s="51"/>
      <c r="G395" s="92"/>
    </row>
    <row r="396" spans="1:7" x14ac:dyDescent="0.2">
      <c r="A396" s="96" t="s">
        <v>73</v>
      </c>
      <c r="B396" s="21"/>
      <c r="C396" s="33" t="s">
        <v>74</v>
      </c>
      <c r="D396" s="21"/>
      <c r="E396" s="22"/>
      <c r="F396" s="51"/>
      <c r="G396" s="92"/>
    </row>
    <row r="397" spans="1:7" x14ac:dyDescent="0.2">
      <c r="A397" s="79">
        <v>336</v>
      </c>
      <c r="B397" s="21"/>
      <c r="C397" s="52" t="s">
        <v>361</v>
      </c>
      <c r="D397" s="21" t="s">
        <v>206</v>
      </c>
      <c r="E397" s="22">
        <v>14.4</v>
      </c>
      <c r="F397" s="51"/>
      <c r="G397" s="92"/>
    </row>
    <row r="398" spans="1:7" x14ac:dyDescent="0.2">
      <c r="A398" s="79">
        <f>1+A397</f>
        <v>337</v>
      </c>
      <c r="B398" s="21"/>
      <c r="C398" s="52" t="s">
        <v>362</v>
      </c>
      <c r="D398" s="21" t="s">
        <v>206</v>
      </c>
      <c r="E398" s="22">
        <v>1.44</v>
      </c>
      <c r="F398" s="51"/>
      <c r="G398" s="92"/>
    </row>
    <row r="399" spans="1:7" ht="21" x14ac:dyDescent="0.2">
      <c r="A399" s="79">
        <f t="shared" ref="A399:A402" si="16">1+A398</f>
        <v>338</v>
      </c>
      <c r="B399" s="21"/>
      <c r="C399" s="52" t="s">
        <v>371</v>
      </c>
      <c r="D399" s="21" t="s">
        <v>212</v>
      </c>
      <c r="E399" s="22">
        <v>24</v>
      </c>
      <c r="F399" s="51"/>
      <c r="G399" s="92"/>
    </row>
    <row r="400" spans="1:7" ht="21" x14ac:dyDescent="0.2">
      <c r="A400" s="79">
        <f t="shared" si="16"/>
        <v>339</v>
      </c>
      <c r="B400" s="21"/>
      <c r="C400" s="52" t="s">
        <v>374</v>
      </c>
      <c r="D400" s="21" t="s">
        <v>212</v>
      </c>
      <c r="E400" s="22">
        <v>48</v>
      </c>
      <c r="F400" s="51"/>
      <c r="G400" s="92"/>
    </row>
    <row r="401" spans="1:7" x14ac:dyDescent="0.2">
      <c r="A401" s="79">
        <f t="shared" si="16"/>
        <v>340</v>
      </c>
      <c r="B401" s="21"/>
      <c r="C401" s="52" t="s">
        <v>365</v>
      </c>
      <c r="D401" s="21" t="s">
        <v>206</v>
      </c>
      <c r="E401" s="22">
        <v>14.4</v>
      </c>
      <c r="F401" s="51"/>
      <c r="G401" s="92"/>
    </row>
    <row r="402" spans="1:7" x14ac:dyDescent="0.2">
      <c r="A402" s="79">
        <f t="shared" si="16"/>
        <v>341</v>
      </c>
      <c r="B402" s="21"/>
      <c r="C402" s="52" t="s">
        <v>366</v>
      </c>
      <c r="D402" s="21" t="s">
        <v>206</v>
      </c>
      <c r="E402" s="22">
        <v>1.44</v>
      </c>
      <c r="F402" s="51"/>
      <c r="G402" s="92"/>
    </row>
    <row r="403" spans="1:7" x14ac:dyDescent="0.2">
      <c r="A403" s="96" t="s">
        <v>75</v>
      </c>
      <c r="B403" s="21"/>
      <c r="C403" s="33" t="s">
        <v>76</v>
      </c>
      <c r="D403" s="21"/>
      <c r="E403" s="22"/>
      <c r="F403" s="51"/>
      <c r="G403" s="92"/>
    </row>
    <row r="404" spans="1:7" x14ac:dyDescent="0.2">
      <c r="A404" s="79">
        <v>342</v>
      </c>
      <c r="B404" s="21"/>
      <c r="C404" s="52" t="s">
        <v>361</v>
      </c>
      <c r="D404" s="21" t="s">
        <v>206</v>
      </c>
      <c r="E404" s="22">
        <v>144</v>
      </c>
      <c r="F404" s="51"/>
      <c r="G404" s="92"/>
    </row>
    <row r="405" spans="1:7" x14ac:dyDescent="0.2">
      <c r="A405" s="79">
        <f>1+A404</f>
        <v>343</v>
      </c>
      <c r="B405" s="21"/>
      <c r="C405" s="52" t="s">
        <v>362</v>
      </c>
      <c r="D405" s="21" t="s">
        <v>206</v>
      </c>
      <c r="E405" s="22">
        <v>14.4</v>
      </c>
      <c r="F405" s="51"/>
      <c r="G405" s="92"/>
    </row>
    <row r="406" spans="1:7" x14ac:dyDescent="0.2">
      <c r="A406" s="79">
        <f t="shared" ref="A406:A412" si="17">1+A405</f>
        <v>344</v>
      </c>
      <c r="B406" s="21"/>
      <c r="C406" s="52" t="s">
        <v>363</v>
      </c>
      <c r="D406" s="21" t="s">
        <v>212</v>
      </c>
      <c r="E406" s="22">
        <v>14.4</v>
      </c>
      <c r="F406" s="51"/>
      <c r="G406" s="92"/>
    </row>
    <row r="407" spans="1:7" ht="21" x14ac:dyDescent="0.2">
      <c r="A407" s="79">
        <f t="shared" si="17"/>
        <v>345</v>
      </c>
      <c r="B407" s="21"/>
      <c r="C407" s="52" t="s">
        <v>370</v>
      </c>
      <c r="D407" s="21" t="s">
        <v>212</v>
      </c>
      <c r="E407" s="22">
        <v>72</v>
      </c>
      <c r="F407" s="51"/>
      <c r="G407" s="92"/>
    </row>
    <row r="408" spans="1:7" ht="21" x14ac:dyDescent="0.2">
      <c r="A408" s="79">
        <f t="shared" si="17"/>
        <v>346</v>
      </c>
      <c r="B408" s="21"/>
      <c r="C408" s="52" t="s">
        <v>371</v>
      </c>
      <c r="D408" s="21" t="s">
        <v>212</v>
      </c>
      <c r="E408" s="22">
        <v>44</v>
      </c>
      <c r="F408" s="51"/>
      <c r="G408" s="92"/>
    </row>
    <row r="409" spans="1:7" x14ac:dyDescent="0.2">
      <c r="A409" s="79">
        <f t="shared" si="17"/>
        <v>347</v>
      </c>
      <c r="B409" s="21"/>
      <c r="C409" s="52" t="s">
        <v>375</v>
      </c>
      <c r="D409" s="21" t="s">
        <v>280</v>
      </c>
      <c r="E409" s="22">
        <v>1</v>
      </c>
      <c r="F409" s="51"/>
      <c r="G409" s="92"/>
    </row>
    <row r="410" spans="1:7" x14ac:dyDescent="0.2">
      <c r="A410" s="79">
        <f t="shared" si="17"/>
        <v>348</v>
      </c>
      <c r="B410" s="21"/>
      <c r="C410" s="52" t="s">
        <v>376</v>
      </c>
      <c r="D410" s="21" t="s">
        <v>280</v>
      </c>
      <c r="E410" s="22">
        <v>1</v>
      </c>
      <c r="F410" s="51"/>
      <c r="G410" s="92"/>
    </row>
    <row r="411" spans="1:7" x14ac:dyDescent="0.2">
      <c r="A411" s="79">
        <f t="shared" si="17"/>
        <v>349</v>
      </c>
      <c r="B411" s="21"/>
      <c r="C411" s="52" t="s">
        <v>365</v>
      </c>
      <c r="D411" s="21" t="s">
        <v>206</v>
      </c>
      <c r="E411" s="22">
        <v>144</v>
      </c>
      <c r="F411" s="51"/>
      <c r="G411" s="92"/>
    </row>
    <row r="412" spans="1:7" x14ac:dyDescent="0.2">
      <c r="A412" s="79">
        <f t="shared" si="17"/>
        <v>350</v>
      </c>
      <c r="B412" s="21"/>
      <c r="C412" s="52" t="s">
        <v>366</v>
      </c>
      <c r="D412" s="21" t="s">
        <v>206</v>
      </c>
      <c r="E412" s="22">
        <v>14.4</v>
      </c>
      <c r="F412" s="51"/>
      <c r="G412" s="92"/>
    </row>
    <row r="413" spans="1:7" x14ac:dyDescent="0.2">
      <c r="A413" s="96" t="s">
        <v>77</v>
      </c>
      <c r="B413" s="21"/>
      <c r="C413" s="33" t="s">
        <v>78</v>
      </c>
      <c r="D413" s="21"/>
      <c r="E413" s="22"/>
      <c r="F413" s="51"/>
      <c r="G413" s="92"/>
    </row>
    <row r="414" spans="1:7" x14ac:dyDescent="0.2">
      <c r="A414" s="79">
        <v>351</v>
      </c>
      <c r="B414" s="21"/>
      <c r="C414" s="52" t="s">
        <v>361</v>
      </c>
      <c r="D414" s="21" t="s">
        <v>206</v>
      </c>
      <c r="E414" s="22">
        <v>78.400000000000006</v>
      </c>
      <c r="F414" s="51"/>
      <c r="G414" s="92"/>
    </row>
    <row r="415" spans="1:7" x14ac:dyDescent="0.2">
      <c r="A415" s="79">
        <f>1+A414</f>
        <v>352</v>
      </c>
      <c r="B415" s="21"/>
      <c r="C415" s="52" t="s">
        <v>362</v>
      </c>
      <c r="D415" s="21" t="s">
        <v>206</v>
      </c>
      <c r="E415" s="22">
        <v>7.84</v>
      </c>
      <c r="F415" s="51"/>
      <c r="G415" s="92"/>
    </row>
    <row r="416" spans="1:7" x14ac:dyDescent="0.2">
      <c r="A416" s="79">
        <f t="shared" ref="A416:A420" si="18">1+A415</f>
        <v>353</v>
      </c>
      <c r="B416" s="21"/>
      <c r="C416" s="52" t="s">
        <v>363</v>
      </c>
      <c r="D416" s="21" t="s">
        <v>212</v>
      </c>
      <c r="E416" s="22">
        <v>16.8</v>
      </c>
      <c r="F416" s="51"/>
      <c r="G416" s="92"/>
    </row>
    <row r="417" spans="1:7" ht="21" x14ac:dyDescent="0.2">
      <c r="A417" s="79">
        <f t="shared" si="18"/>
        <v>354</v>
      </c>
      <c r="B417" s="21"/>
      <c r="C417" s="52" t="s">
        <v>377</v>
      </c>
      <c r="D417" s="21" t="s">
        <v>212</v>
      </c>
      <c r="E417" s="22">
        <v>28</v>
      </c>
      <c r="F417" s="51"/>
      <c r="G417" s="92"/>
    </row>
    <row r="418" spans="1:7" ht="21" x14ac:dyDescent="0.2">
      <c r="A418" s="79">
        <f t="shared" si="18"/>
        <v>355</v>
      </c>
      <c r="B418" s="21"/>
      <c r="C418" s="52" t="s">
        <v>371</v>
      </c>
      <c r="D418" s="21" t="s">
        <v>212</v>
      </c>
      <c r="E418" s="22">
        <v>56</v>
      </c>
      <c r="F418" s="51"/>
      <c r="G418" s="92"/>
    </row>
    <row r="419" spans="1:7" x14ac:dyDescent="0.2">
      <c r="A419" s="79">
        <f t="shared" si="18"/>
        <v>356</v>
      </c>
      <c r="B419" s="21"/>
      <c r="C419" s="52" t="s">
        <v>365</v>
      </c>
      <c r="D419" s="21" t="s">
        <v>206</v>
      </c>
      <c r="E419" s="22">
        <v>78.400000000000006</v>
      </c>
      <c r="F419" s="51"/>
      <c r="G419" s="92"/>
    </row>
    <row r="420" spans="1:7" x14ac:dyDescent="0.2">
      <c r="A420" s="79">
        <f t="shared" si="18"/>
        <v>357</v>
      </c>
      <c r="B420" s="21"/>
      <c r="C420" s="52" t="s">
        <v>366</v>
      </c>
      <c r="D420" s="21" t="s">
        <v>206</v>
      </c>
      <c r="E420" s="22">
        <v>7.84</v>
      </c>
      <c r="F420" s="51"/>
      <c r="G420" s="92"/>
    </row>
    <row r="421" spans="1:7" x14ac:dyDescent="0.2">
      <c r="A421" s="96" t="s">
        <v>79</v>
      </c>
      <c r="B421" s="21"/>
      <c r="C421" s="33" t="s">
        <v>80</v>
      </c>
      <c r="D421" s="21"/>
      <c r="E421" s="22"/>
      <c r="F421" s="51"/>
      <c r="G421" s="92"/>
    </row>
    <row r="422" spans="1:7" x14ac:dyDescent="0.2">
      <c r="A422" s="79">
        <v>358</v>
      </c>
      <c r="B422" s="21"/>
      <c r="C422" s="52" t="s">
        <v>361</v>
      </c>
      <c r="D422" s="21" t="s">
        <v>206</v>
      </c>
      <c r="E422" s="22">
        <v>21.6</v>
      </c>
      <c r="F422" s="51"/>
      <c r="G422" s="92"/>
    </row>
    <row r="423" spans="1:7" x14ac:dyDescent="0.2">
      <c r="A423" s="79">
        <f>1+A422</f>
        <v>359</v>
      </c>
      <c r="B423" s="21"/>
      <c r="C423" s="52" t="s">
        <v>362</v>
      </c>
      <c r="D423" s="21" t="s">
        <v>206</v>
      </c>
      <c r="E423" s="22">
        <v>2.16</v>
      </c>
      <c r="F423" s="51"/>
      <c r="G423" s="92"/>
    </row>
    <row r="424" spans="1:7" x14ac:dyDescent="0.2">
      <c r="A424" s="79">
        <f t="shared" ref="A424:A429" si="19">1+A423</f>
        <v>360</v>
      </c>
      <c r="B424" s="21"/>
      <c r="C424" s="52" t="s">
        <v>363</v>
      </c>
      <c r="D424" s="21" t="s">
        <v>212</v>
      </c>
      <c r="E424" s="22">
        <v>30</v>
      </c>
      <c r="F424" s="51"/>
      <c r="G424" s="92"/>
    </row>
    <row r="425" spans="1:7" ht="21" x14ac:dyDescent="0.2">
      <c r="A425" s="79">
        <f t="shared" si="19"/>
        <v>361</v>
      </c>
      <c r="B425" s="21"/>
      <c r="C425" s="52" t="s">
        <v>378</v>
      </c>
      <c r="D425" s="21" t="s">
        <v>212</v>
      </c>
      <c r="E425" s="22">
        <v>44</v>
      </c>
      <c r="F425" s="51"/>
      <c r="G425" s="92"/>
    </row>
    <row r="426" spans="1:7" ht="21" x14ac:dyDescent="0.2">
      <c r="A426" s="79">
        <f t="shared" si="19"/>
        <v>362</v>
      </c>
      <c r="B426" s="21"/>
      <c r="C426" s="52" t="s">
        <v>369</v>
      </c>
      <c r="D426" s="21" t="s">
        <v>212</v>
      </c>
      <c r="E426" s="22">
        <v>36</v>
      </c>
      <c r="F426" s="51"/>
      <c r="G426" s="92"/>
    </row>
    <row r="427" spans="1:7" ht="21" x14ac:dyDescent="0.2">
      <c r="A427" s="79">
        <f t="shared" si="19"/>
        <v>363</v>
      </c>
      <c r="B427" s="21"/>
      <c r="C427" s="52" t="s">
        <v>372</v>
      </c>
      <c r="D427" s="21" t="s">
        <v>184</v>
      </c>
      <c r="E427" s="22">
        <v>2</v>
      </c>
      <c r="F427" s="51"/>
      <c r="G427" s="92"/>
    </row>
    <row r="428" spans="1:7" x14ac:dyDescent="0.2">
      <c r="A428" s="79">
        <f t="shared" si="19"/>
        <v>364</v>
      </c>
      <c r="B428" s="21"/>
      <c r="C428" s="52" t="s">
        <v>365</v>
      </c>
      <c r="D428" s="21" t="s">
        <v>206</v>
      </c>
      <c r="E428" s="22">
        <v>21.6</v>
      </c>
      <c r="F428" s="51"/>
      <c r="G428" s="92"/>
    </row>
    <row r="429" spans="1:7" x14ac:dyDescent="0.2">
      <c r="A429" s="79">
        <f t="shared" si="19"/>
        <v>365</v>
      </c>
      <c r="B429" s="21"/>
      <c r="C429" s="52" t="s">
        <v>366</v>
      </c>
      <c r="D429" s="21" t="s">
        <v>206</v>
      </c>
      <c r="E429" s="22">
        <v>2.16</v>
      </c>
      <c r="F429" s="51"/>
      <c r="G429" s="92"/>
    </row>
    <row r="430" spans="1:7" x14ac:dyDescent="0.2">
      <c r="A430" s="96" t="s">
        <v>81</v>
      </c>
      <c r="B430" s="21"/>
      <c r="C430" s="33" t="s">
        <v>82</v>
      </c>
      <c r="D430" s="21"/>
      <c r="E430" s="22"/>
      <c r="F430" s="51"/>
      <c r="G430" s="92"/>
    </row>
    <row r="431" spans="1:7" x14ac:dyDescent="0.2">
      <c r="A431" s="79">
        <v>366</v>
      </c>
      <c r="B431" s="21"/>
      <c r="C431" s="52" t="s">
        <v>361</v>
      </c>
      <c r="D431" s="21" t="s">
        <v>206</v>
      </c>
      <c r="E431" s="22">
        <v>12</v>
      </c>
      <c r="F431" s="51"/>
      <c r="G431" s="92"/>
    </row>
    <row r="432" spans="1:7" x14ac:dyDescent="0.2">
      <c r="A432" s="79">
        <f>1+A431</f>
        <v>367</v>
      </c>
      <c r="B432" s="21"/>
      <c r="C432" s="52" t="s">
        <v>362</v>
      </c>
      <c r="D432" s="21" t="s">
        <v>206</v>
      </c>
      <c r="E432" s="22">
        <v>1.2</v>
      </c>
      <c r="F432" s="51"/>
      <c r="G432" s="92"/>
    </row>
    <row r="433" spans="1:7" ht="21" x14ac:dyDescent="0.2">
      <c r="A433" s="79">
        <f t="shared" ref="A433:A435" si="20">1+A432</f>
        <v>368</v>
      </c>
      <c r="B433" s="21"/>
      <c r="C433" s="52" t="s">
        <v>371</v>
      </c>
      <c r="D433" s="21" t="s">
        <v>212</v>
      </c>
      <c r="E433" s="22">
        <v>40</v>
      </c>
      <c r="F433" s="51"/>
      <c r="G433" s="92"/>
    </row>
    <row r="434" spans="1:7" x14ac:dyDescent="0.2">
      <c r="A434" s="79">
        <f t="shared" si="20"/>
        <v>369</v>
      </c>
      <c r="B434" s="21"/>
      <c r="C434" s="52" t="s">
        <v>365</v>
      </c>
      <c r="D434" s="21" t="s">
        <v>206</v>
      </c>
      <c r="E434" s="22">
        <v>12</v>
      </c>
      <c r="F434" s="51"/>
      <c r="G434" s="92"/>
    </row>
    <row r="435" spans="1:7" x14ac:dyDescent="0.2">
      <c r="A435" s="79">
        <f t="shared" si="20"/>
        <v>370</v>
      </c>
      <c r="B435" s="21"/>
      <c r="C435" s="52" t="s">
        <v>366</v>
      </c>
      <c r="D435" s="21" t="s">
        <v>206</v>
      </c>
      <c r="E435" s="22">
        <v>1.2</v>
      </c>
      <c r="F435" s="51"/>
      <c r="G435" s="92"/>
    </row>
    <row r="436" spans="1:7" x14ac:dyDescent="0.2">
      <c r="A436" s="96" t="s">
        <v>83</v>
      </c>
      <c r="B436" s="21"/>
      <c r="C436" s="33" t="s">
        <v>84</v>
      </c>
      <c r="D436" s="21"/>
      <c r="E436" s="22"/>
      <c r="F436" s="51"/>
      <c r="G436" s="92"/>
    </row>
    <row r="437" spans="1:7" x14ac:dyDescent="0.2">
      <c r="A437" s="79">
        <v>371</v>
      </c>
      <c r="B437" s="21"/>
      <c r="C437" s="52" t="s">
        <v>362</v>
      </c>
      <c r="D437" s="21" t="s">
        <v>206</v>
      </c>
      <c r="E437" s="22">
        <v>28</v>
      </c>
      <c r="F437" s="51"/>
      <c r="G437" s="92"/>
    </row>
    <row r="438" spans="1:7" ht="21" x14ac:dyDescent="0.2">
      <c r="A438" s="79">
        <f>1+A437</f>
        <v>372</v>
      </c>
      <c r="B438" s="21"/>
      <c r="C438" s="52" t="s">
        <v>379</v>
      </c>
      <c r="D438" s="21" t="s">
        <v>212</v>
      </c>
      <c r="E438" s="22">
        <v>26</v>
      </c>
      <c r="F438" s="51"/>
      <c r="G438" s="92"/>
    </row>
    <row r="439" spans="1:7" x14ac:dyDescent="0.2">
      <c r="A439" s="79">
        <f>1+A438</f>
        <v>373</v>
      </c>
      <c r="B439" s="21"/>
      <c r="C439" s="52" t="s">
        <v>366</v>
      </c>
      <c r="D439" s="21" t="s">
        <v>206</v>
      </c>
      <c r="E439" s="22">
        <v>28</v>
      </c>
      <c r="F439" s="51"/>
      <c r="G439" s="92"/>
    </row>
    <row r="440" spans="1:7" ht="52.5" x14ac:dyDescent="0.2">
      <c r="A440" s="93" t="s">
        <v>85</v>
      </c>
      <c r="B440" s="62" t="s">
        <v>534</v>
      </c>
      <c r="C440" s="59" t="s">
        <v>380</v>
      </c>
      <c r="D440" s="58"/>
      <c r="E440" s="60"/>
      <c r="F440" s="61"/>
      <c r="G440" s="91"/>
    </row>
    <row r="441" spans="1:7" x14ac:dyDescent="0.2">
      <c r="A441" s="96" t="s">
        <v>87</v>
      </c>
      <c r="B441" s="21"/>
      <c r="C441" s="33" t="s">
        <v>88</v>
      </c>
      <c r="D441" s="21"/>
      <c r="E441" s="22"/>
      <c r="F441" s="51"/>
      <c r="G441" s="92"/>
    </row>
    <row r="442" spans="1:7" x14ac:dyDescent="0.2">
      <c r="A442" s="79">
        <v>374</v>
      </c>
      <c r="B442" s="21"/>
      <c r="C442" s="52" t="s">
        <v>381</v>
      </c>
      <c r="D442" s="21" t="s">
        <v>184</v>
      </c>
      <c r="E442" s="22">
        <v>9</v>
      </c>
      <c r="F442" s="51"/>
      <c r="G442" s="92"/>
    </row>
    <row r="443" spans="1:7" x14ac:dyDescent="0.2">
      <c r="A443" s="96" t="s">
        <v>89</v>
      </c>
      <c r="B443" s="21"/>
      <c r="C443" s="33" t="s">
        <v>90</v>
      </c>
      <c r="D443" s="21"/>
      <c r="E443" s="22"/>
      <c r="F443" s="51"/>
      <c r="G443" s="92"/>
    </row>
    <row r="444" spans="1:7" x14ac:dyDescent="0.2">
      <c r="A444" s="79">
        <v>375</v>
      </c>
      <c r="B444" s="21"/>
      <c r="C444" s="52" t="s">
        <v>361</v>
      </c>
      <c r="D444" s="21" t="s">
        <v>206</v>
      </c>
      <c r="E444" s="22">
        <v>1650</v>
      </c>
      <c r="F444" s="51"/>
      <c r="G444" s="92"/>
    </row>
    <row r="445" spans="1:7" x14ac:dyDescent="0.2">
      <c r="A445" s="79">
        <f>1+A444</f>
        <v>376</v>
      </c>
      <c r="B445" s="21"/>
      <c r="C445" s="52" t="s">
        <v>362</v>
      </c>
      <c r="D445" s="21" t="s">
        <v>206</v>
      </c>
      <c r="E445" s="22">
        <v>165</v>
      </c>
      <c r="F445" s="51"/>
      <c r="G445" s="92"/>
    </row>
    <row r="446" spans="1:7" x14ac:dyDescent="0.2">
      <c r="A446" s="79">
        <f t="shared" ref="A446:A462" si="21">1+A445</f>
        <v>377</v>
      </c>
      <c r="B446" s="21"/>
      <c r="C446" s="52" t="s">
        <v>363</v>
      </c>
      <c r="D446" s="21" t="s">
        <v>212</v>
      </c>
      <c r="E446" s="22">
        <v>1089</v>
      </c>
      <c r="F446" s="51"/>
      <c r="G446" s="92"/>
    </row>
    <row r="447" spans="1:7" ht="21" x14ac:dyDescent="0.2">
      <c r="A447" s="79">
        <f t="shared" si="21"/>
        <v>378</v>
      </c>
      <c r="B447" s="21"/>
      <c r="C447" s="52" t="s">
        <v>382</v>
      </c>
      <c r="D447" s="21" t="s">
        <v>212</v>
      </c>
      <c r="E447" s="22">
        <v>1159</v>
      </c>
      <c r="F447" s="51"/>
      <c r="G447" s="92"/>
    </row>
    <row r="448" spans="1:7" ht="31.5" x14ac:dyDescent="0.2">
      <c r="A448" s="79">
        <f t="shared" si="21"/>
        <v>379</v>
      </c>
      <c r="B448" s="21"/>
      <c r="C448" s="52" t="s">
        <v>383</v>
      </c>
      <c r="D448" s="21" t="s">
        <v>212</v>
      </c>
      <c r="E448" s="22">
        <v>3380</v>
      </c>
      <c r="F448" s="51"/>
      <c r="G448" s="92"/>
    </row>
    <row r="449" spans="1:7" ht="42" x14ac:dyDescent="0.2">
      <c r="A449" s="79">
        <f t="shared" si="21"/>
        <v>380</v>
      </c>
      <c r="B449" s="21"/>
      <c r="C449" s="52" t="s">
        <v>384</v>
      </c>
      <c r="D449" s="21" t="s">
        <v>212</v>
      </c>
      <c r="E449" s="22">
        <v>2950</v>
      </c>
      <c r="F449" s="51"/>
      <c r="G449" s="92"/>
    </row>
    <row r="450" spans="1:7" x14ac:dyDescent="0.2">
      <c r="A450" s="79">
        <f t="shared" si="21"/>
        <v>381</v>
      </c>
      <c r="B450" s="21"/>
      <c r="C450" s="52" t="s">
        <v>385</v>
      </c>
      <c r="D450" s="21" t="s">
        <v>212</v>
      </c>
      <c r="E450" s="22">
        <v>15</v>
      </c>
      <c r="F450" s="51"/>
      <c r="G450" s="92"/>
    </row>
    <row r="451" spans="1:7" ht="31.5" x14ac:dyDescent="0.2">
      <c r="A451" s="79">
        <f t="shared" si="21"/>
        <v>382</v>
      </c>
      <c r="B451" s="21"/>
      <c r="C451" s="52" t="s">
        <v>386</v>
      </c>
      <c r="D451" s="21" t="s">
        <v>184</v>
      </c>
      <c r="E451" s="22">
        <v>15</v>
      </c>
      <c r="F451" s="51"/>
      <c r="G451" s="92"/>
    </row>
    <row r="452" spans="1:7" ht="31.5" x14ac:dyDescent="0.2">
      <c r="A452" s="79">
        <f t="shared" si="21"/>
        <v>383</v>
      </c>
      <c r="B452" s="21"/>
      <c r="C452" s="52" t="s">
        <v>387</v>
      </c>
      <c r="D452" s="21" t="s">
        <v>184</v>
      </c>
      <c r="E452" s="22">
        <v>36</v>
      </c>
      <c r="F452" s="51"/>
      <c r="G452" s="92"/>
    </row>
    <row r="453" spans="1:7" ht="31.5" x14ac:dyDescent="0.2">
      <c r="A453" s="79">
        <f t="shared" si="21"/>
        <v>384</v>
      </c>
      <c r="B453" s="21"/>
      <c r="C453" s="52" t="s">
        <v>388</v>
      </c>
      <c r="D453" s="21" t="s">
        <v>184</v>
      </c>
      <c r="E453" s="22">
        <v>6</v>
      </c>
      <c r="F453" s="51"/>
      <c r="G453" s="92"/>
    </row>
    <row r="454" spans="1:7" ht="31.5" x14ac:dyDescent="0.2">
      <c r="A454" s="79">
        <f t="shared" si="21"/>
        <v>385</v>
      </c>
      <c r="B454" s="21"/>
      <c r="C454" s="52" t="s">
        <v>389</v>
      </c>
      <c r="D454" s="21" t="s">
        <v>184</v>
      </c>
      <c r="E454" s="22">
        <v>36</v>
      </c>
      <c r="F454" s="51"/>
      <c r="G454" s="92"/>
    </row>
    <row r="455" spans="1:7" ht="21" x14ac:dyDescent="0.2">
      <c r="A455" s="79">
        <f t="shared" si="21"/>
        <v>386</v>
      </c>
      <c r="B455" s="21"/>
      <c r="C455" s="52" t="s">
        <v>390</v>
      </c>
      <c r="D455" s="25" t="s">
        <v>391</v>
      </c>
      <c r="E455" s="22">
        <v>93</v>
      </c>
      <c r="F455" s="51"/>
      <c r="G455" s="92"/>
    </row>
    <row r="456" spans="1:7" ht="42" x14ac:dyDescent="0.2">
      <c r="A456" s="79">
        <f t="shared" si="21"/>
        <v>387</v>
      </c>
      <c r="B456" s="21"/>
      <c r="C456" s="52" t="s">
        <v>392</v>
      </c>
      <c r="D456" s="21" t="s">
        <v>184</v>
      </c>
      <c r="E456" s="22">
        <v>1</v>
      </c>
      <c r="F456" s="51"/>
      <c r="G456" s="92"/>
    </row>
    <row r="457" spans="1:7" ht="42" x14ac:dyDescent="0.2">
      <c r="A457" s="79">
        <f t="shared" si="21"/>
        <v>388</v>
      </c>
      <c r="B457" s="21"/>
      <c r="C457" s="52" t="s">
        <v>393</v>
      </c>
      <c r="D457" s="21" t="s">
        <v>184</v>
      </c>
      <c r="E457" s="22">
        <v>41</v>
      </c>
      <c r="F457" s="51"/>
      <c r="G457" s="92"/>
    </row>
    <row r="458" spans="1:7" ht="42" x14ac:dyDescent="0.2">
      <c r="A458" s="79">
        <f t="shared" si="21"/>
        <v>389</v>
      </c>
      <c r="B458" s="21"/>
      <c r="C458" s="52" t="s">
        <v>394</v>
      </c>
      <c r="D458" s="21" t="s">
        <v>184</v>
      </c>
      <c r="E458" s="22">
        <v>38</v>
      </c>
      <c r="F458" s="51"/>
      <c r="G458" s="92"/>
    </row>
    <row r="459" spans="1:7" ht="42" x14ac:dyDescent="0.2">
      <c r="A459" s="79">
        <f t="shared" si="21"/>
        <v>390</v>
      </c>
      <c r="B459" s="21"/>
      <c r="C459" s="52" t="s">
        <v>395</v>
      </c>
      <c r="D459" s="21" t="s">
        <v>184</v>
      </c>
      <c r="E459" s="22">
        <v>51</v>
      </c>
      <c r="F459" s="51"/>
      <c r="G459" s="92"/>
    </row>
    <row r="460" spans="1:7" x14ac:dyDescent="0.2">
      <c r="A460" s="79">
        <f t="shared" si="21"/>
        <v>391</v>
      </c>
      <c r="B460" s="21"/>
      <c r="C460" s="52" t="s">
        <v>396</v>
      </c>
      <c r="D460" s="21" t="s">
        <v>212</v>
      </c>
      <c r="E460" s="22">
        <v>28</v>
      </c>
      <c r="F460" s="51"/>
      <c r="G460" s="92"/>
    </row>
    <row r="461" spans="1:7" x14ac:dyDescent="0.2">
      <c r="A461" s="79">
        <f t="shared" si="21"/>
        <v>392</v>
      </c>
      <c r="B461" s="21"/>
      <c r="C461" s="52" t="s">
        <v>365</v>
      </c>
      <c r="D461" s="21" t="s">
        <v>206</v>
      </c>
      <c r="E461" s="22">
        <v>1650</v>
      </c>
      <c r="F461" s="51"/>
      <c r="G461" s="92"/>
    </row>
    <row r="462" spans="1:7" x14ac:dyDescent="0.2">
      <c r="A462" s="79">
        <f t="shared" si="21"/>
        <v>393</v>
      </c>
      <c r="B462" s="21"/>
      <c r="C462" s="52" t="s">
        <v>366</v>
      </c>
      <c r="D462" s="21" t="s">
        <v>206</v>
      </c>
      <c r="E462" s="22">
        <v>165</v>
      </c>
      <c r="F462" s="51"/>
      <c r="G462" s="92"/>
    </row>
    <row r="463" spans="1:7" x14ac:dyDescent="0.2">
      <c r="A463" s="96" t="s">
        <v>91</v>
      </c>
      <c r="B463" s="34"/>
      <c r="C463" s="33" t="s">
        <v>92</v>
      </c>
      <c r="D463" s="21"/>
      <c r="E463" s="22"/>
      <c r="F463" s="51"/>
      <c r="G463" s="92"/>
    </row>
    <row r="464" spans="1:7" x14ac:dyDescent="0.2">
      <c r="A464" s="79">
        <v>394</v>
      </c>
      <c r="B464" s="21"/>
      <c r="C464" s="52" t="s">
        <v>361</v>
      </c>
      <c r="D464" s="21" t="s">
        <v>206</v>
      </c>
      <c r="E464" s="22">
        <v>1575</v>
      </c>
      <c r="F464" s="51"/>
      <c r="G464" s="92"/>
    </row>
    <row r="465" spans="1:7" x14ac:dyDescent="0.2">
      <c r="A465" s="79">
        <f>1+A464</f>
        <v>395</v>
      </c>
      <c r="B465" s="21"/>
      <c r="C465" s="52" t="s">
        <v>362</v>
      </c>
      <c r="D465" s="21" t="s">
        <v>206</v>
      </c>
      <c r="E465" s="22">
        <v>157.5</v>
      </c>
      <c r="F465" s="51"/>
      <c r="G465" s="92"/>
    </row>
    <row r="466" spans="1:7" x14ac:dyDescent="0.2">
      <c r="A466" s="79">
        <f t="shared" ref="A466:A473" si="22">1+A465</f>
        <v>396</v>
      </c>
      <c r="B466" s="21"/>
      <c r="C466" s="52" t="s">
        <v>397</v>
      </c>
      <c r="D466" s="21" t="s">
        <v>212</v>
      </c>
      <c r="E466" s="22">
        <v>3</v>
      </c>
      <c r="F466" s="51"/>
      <c r="G466" s="92"/>
    </row>
    <row r="467" spans="1:7" x14ac:dyDescent="0.2">
      <c r="A467" s="79">
        <f t="shared" si="22"/>
        <v>397</v>
      </c>
      <c r="B467" s="21"/>
      <c r="C467" s="52" t="s">
        <v>398</v>
      </c>
      <c r="D467" s="21" t="s">
        <v>280</v>
      </c>
      <c r="E467" s="22">
        <v>6</v>
      </c>
      <c r="F467" s="51"/>
      <c r="G467" s="92"/>
    </row>
    <row r="468" spans="1:7" x14ac:dyDescent="0.2">
      <c r="A468" s="79">
        <f t="shared" si="22"/>
        <v>398</v>
      </c>
      <c r="B468" s="21"/>
      <c r="C468" s="52" t="s">
        <v>399</v>
      </c>
      <c r="D468" s="21" t="s">
        <v>280</v>
      </c>
      <c r="E468" s="22">
        <v>34</v>
      </c>
      <c r="F468" s="51"/>
      <c r="G468" s="92"/>
    </row>
    <row r="469" spans="1:7" x14ac:dyDescent="0.2">
      <c r="A469" s="79">
        <f t="shared" si="22"/>
        <v>399</v>
      </c>
      <c r="B469" s="21"/>
      <c r="C469" s="52" t="s">
        <v>400</v>
      </c>
      <c r="D469" s="21" t="s">
        <v>212</v>
      </c>
      <c r="E469" s="22">
        <v>2625</v>
      </c>
      <c r="F469" s="51"/>
      <c r="G469" s="92"/>
    </row>
    <row r="470" spans="1:7" x14ac:dyDescent="0.2">
      <c r="A470" s="79">
        <f t="shared" si="22"/>
        <v>400</v>
      </c>
      <c r="B470" s="21"/>
      <c r="C470" s="52" t="s">
        <v>401</v>
      </c>
      <c r="D470" s="21" t="s">
        <v>212</v>
      </c>
      <c r="E470" s="22">
        <v>7875</v>
      </c>
      <c r="F470" s="51"/>
      <c r="G470" s="92"/>
    </row>
    <row r="471" spans="1:7" x14ac:dyDescent="0.2">
      <c r="A471" s="79">
        <f t="shared" si="22"/>
        <v>401</v>
      </c>
      <c r="B471" s="21"/>
      <c r="C471" s="52" t="s">
        <v>402</v>
      </c>
      <c r="D471" s="21" t="s">
        <v>212</v>
      </c>
      <c r="E471" s="22">
        <v>2625</v>
      </c>
      <c r="F471" s="51"/>
      <c r="G471" s="92"/>
    </row>
    <row r="472" spans="1:7" x14ac:dyDescent="0.2">
      <c r="A472" s="79">
        <f t="shared" si="22"/>
        <v>402</v>
      </c>
      <c r="B472" s="21"/>
      <c r="C472" s="52" t="s">
        <v>365</v>
      </c>
      <c r="D472" s="21" t="s">
        <v>206</v>
      </c>
      <c r="E472" s="22">
        <v>1575</v>
      </c>
      <c r="F472" s="51"/>
      <c r="G472" s="92"/>
    </row>
    <row r="473" spans="1:7" x14ac:dyDescent="0.2">
      <c r="A473" s="79">
        <f t="shared" si="22"/>
        <v>403</v>
      </c>
      <c r="B473" s="21"/>
      <c r="C473" s="52" t="s">
        <v>366</v>
      </c>
      <c r="D473" s="21" t="s">
        <v>206</v>
      </c>
      <c r="E473" s="22">
        <v>157.5</v>
      </c>
      <c r="F473" s="51"/>
      <c r="G473" s="92"/>
    </row>
    <row r="474" spans="1:7" x14ac:dyDescent="0.2">
      <c r="A474" s="96" t="s">
        <v>93</v>
      </c>
      <c r="B474" s="34"/>
      <c r="C474" s="33" t="s">
        <v>94</v>
      </c>
      <c r="D474" s="21"/>
      <c r="E474" s="22"/>
      <c r="F474" s="51"/>
      <c r="G474" s="92"/>
    </row>
    <row r="475" spans="1:7" x14ac:dyDescent="0.2">
      <c r="A475" s="79">
        <v>404</v>
      </c>
      <c r="B475" s="21"/>
      <c r="C475" s="52" t="s">
        <v>403</v>
      </c>
      <c r="D475" s="21" t="s">
        <v>404</v>
      </c>
      <c r="E475" s="22">
        <v>1</v>
      </c>
      <c r="F475" s="51"/>
      <c r="G475" s="92"/>
    </row>
    <row r="476" spans="1:7" x14ac:dyDescent="0.2">
      <c r="A476" s="79">
        <f>1+A475</f>
        <v>405</v>
      </c>
      <c r="B476" s="21"/>
      <c r="C476" s="52" t="s">
        <v>405</v>
      </c>
      <c r="D476" s="21" t="s">
        <v>280</v>
      </c>
      <c r="E476" s="22">
        <v>1</v>
      </c>
      <c r="F476" s="51"/>
      <c r="G476" s="92"/>
    </row>
    <row r="477" spans="1:7" x14ac:dyDescent="0.2">
      <c r="A477" s="79">
        <f>1+A476</f>
        <v>406</v>
      </c>
      <c r="B477" s="21"/>
      <c r="C477" s="52" t="s">
        <v>406</v>
      </c>
      <c r="D477" s="21" t="s">
        <v>404</v>
      </c>
      <c r="E477" s="22">
        <v>1</v>
      </c>
      <c r="F477" s="51"/>
      <c r="G477" s="92"/>
    </row>
    <row r="478" spans="1:7" x14ac:dyDescent="0.2">
      <c r="A478" s="95" t="s">
        <v>95</v>
      </c>
      <c r="B478" s="37"/>
      <c r="C478" s="49" t="s">
        <v>96</v>
      </c>
      <c r="D478" s="35"/>
      <c r="E478" s="36"/>
      <c r="F478" s="50"/>
      <c r="G478" s="90"/>
    </row>
    <row r="479" spans="1:7" x14ac:dyDescent="0.2">
      <c r="A479" s="93" t="s">
        <v>97</v>
      </c>
      <c r="B479" s="63"/>
      <c r="C479" s="59" t="s">
        <v>98</v>
      </c>
      <c r="D479" s="58"/>
      <c r="E479" s="60"/>
      <c r="F479" s="61"/>
      <c r="G479" s="91"/>
    </row>
    <row r="480" spans="1:7" x14ac:dyDescent="0.2">
      <c r="A480" s="79">
        <v>407</v>
      </c>
      <c r="B480" s="21" t="s">
        <v>408</v>
      </c>
      <c r="C480" s="52" t="s">
        <v>411</v>
      </c>
      <c r="D480" s="21" t="s">
        <v>206</v>
      </c>
      <c r="E480" s="22">
        <v>55.511000000000003</v>
      </c>
      <c r="F480" s="51"/>
      <c r="G480" s="92"/>
    </row>
    <row r="481" spans="1:7" ht="21" x14ac:dyDescent="0.2">
      <c r="A481" s="79">
        <f>1+A480</f>
        <v>408</v>
      </c>
      <c r="B481" s="21" t="s">
        <v>408</v>
      </c>
      <c r="C481" s="52" t="s">
        <v>412</v>
      </c>
      <c r="D481" s="21" t="s">
        <v>206</v>
      </c>
      <c r="E481" s="22">
        <v>13.323</v>
      </c>
      <c r="F481" s="51"/>
      <c r="G481" s="92"/>
    </row>
    <row r="482" spans="1:7" x14ac:dyDescent="0.2">
      <c r="A482" s="79">
        <f t="shared" ref="A482:A483" si="23">1+A481</f>
        <v>409</v>
      </c>
      <c r="B482" s="21" t="s">
        <v>413</v>
      </c>
      <c r="C482" s="52" t="s">
        <v>414</v>
      </c>
      <c r="D482" s="21" t="s">
        <v>206</v>
      </c>
      <c r="E482" s="22">
        <v>68.834000000000003</v>
      </c>
      <c r="F482" s="51"/>
      <c r="G482" s="92"/>
    </row>
    <row r="483" spans="1:7" ht="21" x14ac:dyDescent="0.2">
      <c r="A483" s="79">
        <f t="shared" si="23"/>
        <v>410</v>
      </c>
      <c r="B483" s="21" t="s">
        <v>413</v>
      </c>
      <c r="C483" s="52" t="s">
        <v>415</v>
      </c>
      <c r="D483" s="21" t="s">
        <v>206</v>
      </c>
      <c r="E483" s="22">
        <v>68.834000000000003</v>
      </c>
      <c r="F483" s="51"/>
      <c r="G483" s="92"/>
    </row>
    <row r="484" spans="1:7" x14ac:dyDescent="0.2">
      <c r="A484" s="93" t="s">
        <v>99</v>
      </c>
      <c r="B484" s="63"/>
      <c r="C484" s="59" t="s">
        <v>100</v>
      </c>
      <c r="D484" s="58"/>
      <c r="E484" s="60"/>
      <c r="F484" s="61"/>
      <c r="G484" s="91"/>
    </row>
    <row r="485" spans="1:7" x14ac:dyDescent="0.2">
      <c r="A485" s="79">
        <v>411</v>
      </c>
      <c r="B485" s="21" t="s">
        <v>408</v>
      </c>
      <c r="C485" s="54" t="s">
        <v>419</v>
      </c>
      <c r="D485" s="26" t="s">
        <v>416</v>
      </c>
      <c r="E485" s="27">
        <v>25</v>
      </c>
      <c r="F485" s="51"/>
      <c r="G485" s="92"/>
    </row>
    <row r="486" spans="1:7" x14ac:dyDescent="0.2">
      <c r="A486" s="79">
        <f>1+A485</f>
        <v>412</v>
      </c>
      <c r="B486" s="21" t="s">
        <v>408</v>
      </c>
      <c r="C486" s="54" t="s">
        <v>420</v>
      </c>
      <c r="D486" s="26" t="s">
        <v>212</v>
      </c>
      <c r="E486" s="27">
        <v>49.36</v>
      </c>
      <c r="F486" s="51"/>
      <c r="G486" s="92"/>
    </row>
    <row r="487" spans="1:7" x14ac:dyDescent="0.2">
      <c r="A487" s="79">
        <f t="shared" ref="A487:A506" si="24">1+A486</f>
        <v>413</v>
      </c>
      <c r="B487" s="21" t="s">
        <v>408</v>
      </c>
      <c r="C487" s="54" t="s">
        <v>421</v>
      </c>
      <c r="D487" s="26" t="s">
        <v>212</v>
      </c>
      <c r="E487" s="27">
        <v>9.1</v>
      </c>
      <c r="F487" s="51"/>
      <c r="G487" s="92"/>
    </row>
    <row r="488" spans="1:7" x14ac:dyDescent="0.2">
      <c r="A488" s="79">
        <f t="shared" si="24"/>
        <v>414</v>
      </c>
      <c r="B488" s="21" t="s">
        <v>408</v>
      </c>
      <c r="C488" s="54" t="s">
        <v>422</v>
      </c>
      <c r="D488" s="26" t="s">
        <v>178</v>
      </c>
      <c r="E488" s="27">
        <v>22.212</v>
      </c>
      <c r="F488" s="51"/>
      <c r="G488" s="92"/>
    </row>
    <row r="489" spans="1:7" ht="21" x14ac:dyDescent="0.2">
      <c r="A489" s="79">
        <f t="shared" si="24"/>
        <v>415</v>
      </c>
      <c r="B489" s="21" t="s">
        <v>408</v>
      </c>
      <c r="C489" s="54" t="s">
        <v>423</v>
      </c>
      <c r="D489" s="26" t="s">
        <v>206</v>
      </c>
      <c r="E489" s="27">
        <v>4.0910000000000002</v>
      </c>
      <c r="F489" s="51"/>
      <c r="G489" s="92"/>
    </row>
    <row r="490" spans="1:7" ht="21" x14ac:dyDescent="0.2">
      <c r="A490" s="79">
        <f t="shared" si="24"/>
        <v>416</v>
      </c>
      <c r="B490" s="21" t="s">
        <v>408</v>
      </c>
      <c r="C490" s="54" t="s">
        <v>424</v>
      </c>
      <c r="D490" s="26" t="s">
        <v>416</v>
      </c>
      <c r="E490" s="27">
        <v>1521.8520000000001</v>
      </c>
      <c r="F490" s="51"/>
      <c r="G490" s="92"/>
    </row>
    <row r="491" spans="1:7" x14ac:dyDescent="0.2">
      <c r="A491" s="79">
        <f t="shared" si="24"/>
        <v>417</v>
      </c>
      <c r="B491" s="21" t="s">
        <v>408</v>
      </c>
      <c r="C491" s="54" t="s">
        <v>425</v>
      </c>
      <c r="D491" s="26" t="s">
        <v>178</v>
      </c>
      <c r="E491" s="27">
        <v>330.71199999999999</v>
      </c>
      <c r="F491" s="51"/>
      <c r="G491" s="92"/>
    </row>
    <row r="492" spans="1:7" x14ac:dyDescent="0.2">
      <c r="A492" s="79">
        <f t="shared" si="24"/>
        <v>418</v>
      </c>
      <c r="B492" s="21" t="s">
        <v>408</v>
      </c>
      <c r="C492" s="54" t="s">
        <v>426</v>
      </c>
      <c r="D492" s="26" t="s">
        <v>178</v>
      </c>
      <c r="E492" s="27">
        <v>98.048000000000002</v>
      </c>
      <c r="F492" s="51"/>
      <c r="G492" s="92"/>
    </row>
    <row r="493" spans="1:7" ht="21" x14ac:dyDescent="0.2">
      <c r="A493" s="79">
        <f t="shared" si="24"/>
        <v>419</v>
      </c>
      <c r="B493" s="21" t="s">
        <v>408</v>
      </c>
      <c r="C493" s="54" t="s">
        <v>424</v>
      </c>
      <c r="D493" s="26" t="s">
        <v>416</v>
      </c>
      <c r="E493" s="27">
        <v>4376.8630000000003</v>
      </c>
      <c r="F493" s="51"/>
      <c r="G493" s="92"/>
    </row>
    <row r="494" spans="1:7" ht="21" x14ac:dyDescent="0.2">
      <c r="A494" s="79">
        <f t="shared" si="24"/>
        <v>420</v>
      </c>
      <c r="B494" s="21" t="s">
        <v>408</v>
      </c>
      <c r="C494" s="54" t="s">
        <v>428</v>
      </c>
      <c r="D494" s="26" t="s">
        <v>206</v>
      </c>
      <c r="E494" s="27">
        <v>99.213999999999999</v>
      </c>
      <c r="F494" s="51"/>
      <c r="G494" s="92"/>
    </row>
    <row r="495" spans="1:7" ht="21" x14ac:dyDescent="0.2">
      <c r="A495" s="79">
        <f t="shared" si="24"/>
        <v>421</v>
      </c>
      <c r="B495" s="21" t="s">
        <v>408</v>
      </c>
      <c r="C495" s="54" t="s">
        <v>427</v>
      </c>
      <c r="D495" s="26" t="s">
        <v>206</v>
      </c>
      <c r="E495" s="27">
        <v>10.130000000000001</v>
      </c>
      <c r="F495" s="51"/>
      <c r="G495" s="92"/>
    </row>
    <row r="496" spans="1:7" x14ac:dyDescent="0.2">
      <c r="A496" s="79">
        <f t="shared" si="24"/>
        <v>422</v>
      </c>
      <c r="B496" s="21" t="s">
        <v>408</v>
      </c>
      <c r="C496" s="54" t="s">
        <v>429</v>
      </c>
      <c r="D496" s="26" t="s">
        <v>206</v>
      </c>
      <c r="E496" s="27">
        <v>49.606999999999999</v>
      </c>
      <c r="F496" s="51"/>
      <c r="G496" s="92"/>
    </row>
    <row r="497" spans="1:7" ht="21" x14ac:dyDescent="0.2">
      <c r="A497" s="79">
        <f t="shared" si="24"/>
        <v>423</v>
      </c>
      <c r="B497" s="21" t="s">
        <v>408</v>
      </c>
      <c r="C497" s="54" t="s">
        <v>430</v>
      </c>
      <c r="D497" s="26" t="s">
        <v>206</v>
      </c>
      <c r="E497" s="27">
        <v>22.443999999999999</v>
      </c>
      <c r="F497" s="51"/>
      <c r="G497" s="92"/>
    </row>
    <row r="498" spans="1:7" x14ac:dyDescent="0.2">
      <c r="A498" s="79">
        <f t="shared" si="24"/>
        <v>424</v>
      </c>
      <c r="B498" s="21" t="s">
        <v>408</v>
      </c>
      <c r="C498" s="54" t="s">
        <v>431</v>
      </c>
      <c r="D498" s="26" t="s">
        <v>206</v>
      </c>
      <c r="E498" s="27">
        <v>26.03</v>
      </c>
      <c r="F498" s="51"/>
      <c r="G498" s="92"/>
    </row>
    <row r="499" spans="1:7" ht="21" x14ac:dyDescent="0.2">
      <c r="A499" s="79">
        <f t="shared" si="24"/>
        <v>425</v>
      </c>
      <c r="B499" s="21" t="s">
        <v>408</v>
      </c>
      <c r="C499" s="54" t="s">
        <v>428</v>
      </c>
      <c r="D499" s="26" t="s">
        <v>206</v>
      </c>
      <c r="E499" s="27">
        <v>38.777000000000001</v>
      </c>
      <c r="F499" s="51"/>
      <c r="G499" s="92"/>
    </row>
    <row r="500" spans="1:7" x14ac:dyDescent="0.2">
      <c r="A500" s="79">
        <f t="shared" si="24"/>
        <v>426</v>
      </c>
      <c r="B500" s="21" t="s">
        <v>408</v>
      </c>
      <c r="C500" s="54" t="s">
        <v>432</v>
      </c>
      <c r="D500" s="26" t="s">
        <v>206</v>
      </c>
      <c r="E500" s="27">
        <v>1.091</v>
      </c>
      <c r="F500" s="51"/>
      <c r="G500" s="92"/>
    </row>
    <row r="501" spans="1:7" x14ac:dyDescent="0.2">
      <c r="A501" s="79">
        <f t="shared" si="24"/>
        <v>427</v>
      </c>
      <c r="B501" s="21" t="s">
        <v>408</v>
      </c>
      <c r="C501" s="54" t="s">
        <v>433</v>
      </c>
      <c r="D501" s="26" t="s">
        <v>206</v>
      </c>
      <c r="E501" s="27">
        <v>22.872</v>
      </c>
      <c r="F501" s="51"/>
      <c r="G501" s="92"/>
    </row>
    <row r="502" spans="1:7" ht="21" x14ac:dyDescent="0.2">
      <c r="A502" s="79">
        <f t="shared" si="24"/>
        <v>428</v>
      </c>
      <c r="B502" s="21" t="s">
        <v>408</v>
      </c>
      <c r="C502" s="54" t="s">
        <v>434</v>
      </c>
      <c r="D502" s="26" t="s">
        <v>206</v>
      </c>
      <c r="E502" s="27">
        <v>4.8719999999999999</v>
      </c>
      <c r="F502" s="51"/>
      <c r="G502" s="92"/>
    </row>
    <row r="503" spans="1:7" x14ac:dyDescent="0.2">
      <c r="A503" s="79">
        <f t="shared" si="24"/>
        <v>429</v>
      </c>
      <c r="B503" s="21" t="s">
        <v>408</v>
      </c>
      <c r="C503" s="54" t="s">
        <v>435</v>
      </c>
      <c r="D503" s="26" t="s">
        <v>206</v>
      </c>
      <c r="E503" s="27">
        <v>28.318999999999999</v>
      </c>
      <c r="F503" s="51"/>
      <c r="G503" s="92"/>
    </row>
    <row r="504" spans="1:7" ht="21" x14ac:dyDescent="0.2">
      <c r="A504" s="79">
        <f t="shared" si="24"/>
        <v>430</v>
      </c>
      <c r="B504" s="21" t="s">
        <v>408</v>
      </c>
      <c r="C504" s="54" t="s">
        <v>436</v>
      </c>
      <c r="D504" s="26" t="s">
        <v>206</v>
      </c>
      <c r="E504" s="27">
        <v>7.2240000000000002</v>
      </c>
      <c r="F504" s="51"/>
      <c r="G504" s="92"/>
    </row>
    <row r="505" spans="1:7" x14ac:dyDescent="0.2">
      <c r="A505" s="79">
        <f t="shared" si="24"/>
        <v>431</v>
      </c>
      <c r="B505" s="21" t="s">
        <v>413</v>
      </c>
      <c r="C505" s="54" t="s">
        <v>414</v>
      </c>
      <c r="D505" s="26" t="s">
        <v>206</v>
      </c>
      <c r="E505" s="27">
        <v>406.61500000000001</v>
      </c>
      <c r="F505" s="51"/>
      <c r="G505" s="92"/>
    </row>
    <row r="506" spans="1:7" ht="21" x14ac:dyDescent="0.2">
      <c r="A506" s="79">
        <f t="shared" si="24"/>
        <v>432</v>
      </c>
      <c r="B506" s="21" t="s">
        <v>413</v>
      </c>
      <c r="C506" s="54" t="s">
        <v>418</v>
      </c>
      <c r="D506" s="26" t="s">
        <v>206</v>
      </c>
      <c r="E506" s="27">
        <v>406.61500000000001</v>
      </c>
      <c r="F506" s="51"/>
      <c r="G506" s="92"/>
    </row>
    <row r="507" spans="1:7" x14ac:dyDescent="0.2">
      <c r="A507" s="93" t="s">
        <v>101</v>
      </c>
      <c r="B507" s="63"/>
      <c r="C507" s="59" t="s">
        <v>102</v>
      </c>
      <c r="D507" s="58"/>
      <c r="E507" s="60"/>
      <c r="F507" s="61"/>
      <c r="G507" s="91"/>
    </row>
    <row r="508" spans="1:7" x14ac:dyDescent="0.2">
      <c r="A508" s="79">
        <v>433</v>
      </c>
      <c r="B508" s="21" t="s">
        <v>408</v>
      </c>
      <c r="C508" s="54" t="s">
        <v>419</v>
      </c>
      <c r="D508" s="26" t="s">
        <v>416</v>
      </c>
      <c r="E508" s="22">
        <v>25</v>
      </c>
      <c r="F508" s="51"/>
      <c r="G508" s="92"/>
    </row>
    <row r="509" spans="1:7" x14ac:dyDescent="0.2">
      <c r="A509" s="79">
        <f>1+A508</f>
        <v>434</v>
      </c>
      <c r="B509" s="21" t="s">
        <v>408</v>
      </c>
      <c r="C509" s="54" t="s">
        <v>420</v>
      </c>
      <c r="D509" s="26" t="s">
        <v>212</v>
      </c>
      <c r="E509" s="27">
        <v>49.36</v>
      </c>
      <c r="F509" s="51"/>
      <c r="G509" s="92"/>
    </row>
    <row r="510" spans="1:7" x14ac:dyDescent="0.2">
      <c r="A510" s="79">
        <f t="shared" ref="A510:A529" si="25">1+A509</f>
        <v>435</v>
      </c>
      <c r="B510" s="21" t="s">
        <v>408</v>
      </c>
      <c r="C510" s="54" t="s">
        <v>421</v>
      </c>
      <c r="D510" s="26" t="s">
        <v>212</v>
      </c>
      <c r="E510" s="27">
        <v>9.1</v>
      </c>
      <c r="F510" s="51"/>
      <c r="G510" s="92"/>
    </row>
    <row r="511" spans="1:7" x14ac:dyDescent="0.2">
      <c r="A511" s="79">
        <f t="shared" si="25"/>
        <v>436</v>
      </c>
      <c r="B511" s="21" t="s">
        <v>408</v>
      </c>
      <c r="C511" s="54" t="s">
        <v>422</v>
      </c>
      <c r="D511" s="26" t="s">
        <v>178</v>
      </c>
      <c r="E511" s="27">
        <v>22.212</v>
      </c>
      <c r="F511" s="51"/>
      <c r="G511" s="92"/>
    </row>
    <row r="512" spans="1:7" ht="21" x14ac:dyDescent="0.2">
      <c r="A512" s="79">
        <f t="shared" si="25"/>
        <v>437</v>
      </c>
      <c r="B512" s="21" t="s">
        <v>408</v>
      </c>
      <c r="C512" s="54" t="s">
        <v>423</v>
      </c>
      <c r="D512" s="26" t="s">
        <v>206</v>
      </c>
      <c r="E512" s="27">
        <v>4.0910000000000002</v>
      </c>
      <c r="F512" s="51"/>
      <c r="G512" s="92"/>
    </row>
    <row r="513" spans="1:7" x14ac:dyDescent="0.2">
      <c r="A513" s="79">
        <f t="shared" si="25"/>
        <v>438</v>
      </c>
      <c r="B513" s="21" t="s">
        <v>408</v>
      </c>
      <c r="C513" s="54" t="s">
        <v>417</v>
      </c>
      <c r="D513" s="26" t="s">
        <v>416</v>
      </c>
      <c r="E513" s="27">
        <v>1521.8520000000001</v>
      </c>
      <c r="F513" s="51"/>
      <c r="G513" s="92"/>
    </row>
    <row r="514" spans="1:7" x14ac:dyDescent="0.2">
      <c r="A514" s="79">
        <f t="shared" si="25"/>
        <v>439</v>
      </c>
      <c r="B514" s="21" t="s">
        <v>408</v>
      </c>
      <c r="C514" s="54" t="s">
        <v>425</v>
      </c>
      <c r="D514" s="26" t="s">
        <v>178</v>
      </c>
      <c r="E514" s="27">
        <v>330.71199999999999</v>
      </c>
      <c r="F514" s="51"/>
      <c r="G514" s="92"/>
    </row>
    <row r="515" spans="1:7" x14ac:dyDescent="0.2">
      <c r="A515" s="79">
        <f t="shared" si="25"/>
        <v>440</v>
      </c>
      <c r="B515" s="21" t="s">
        <v>408</v>
      </c>
      <c r="C515" s="54" t="s">
        <v>426</v>
      </c>
      <c r="D515" s="26" t="s">
        <v>178</v>
      </c>
      <c r="E515" s="27">
        <v>98.048000000000002</v>
      </c>
      <c r="F515" s="51"/>
      <c r="G515" s="92"/>
    </row>
    <row r="516" spans="1:7" ht="21" x14ac:dyDescent="0.2">
      <c r="A516" s="79">
        <f t="shared" si="25"/>
        <v>441</v>
      </c>
      <c r="B516" s="21" t="s">
        <v>408</v>
      </c>
      <c r="C516" s="54" t="s">
        <v>424</v>
      </c>
      <c r="D516" s="26" t="s">
        <v>416</v>
      </c>
      <c r="E516" s="27">
        <v>4376.8630000000003</v>
      </c>
      <c r="F516" s="51"/>
      <c r="G516" s="92"/>
    </row>
    <row r="517" spans="1:7" ht="21" x14ac:dyDescent="0.2">
      <c r="A517" s="79">
        <f t="shared" si="25"/>
        <v>442</v>
      </c>
      <c r="B517" s="21" t="s">
        <v>408</v>
      </c>
      <c r="C517" s="54" t="s">
        <v>428</v>
      </c>
      <c r="D517" s="26" t="s">
        <v>206</v>
      </c>
      <c r="E517" s="27">
        <v>99.213999999999999</v>
      </c>
      <c r="F517" s="51"/>
      <c r="G517" s="92"/>
    </row>
    <row r="518" spans="1:7" ht="21" x14ac:dyDescent="0.2">
      <c r="A518" s="79">
        <f t="shared" si="25"/>
        <v>443</v>
      </c>
      <c r="B518" s="21" t="s">
        <v>408</v>
      </c>
      <c r="C518" s="54" t="s">
        <v>427</v>
      </c>
      <c r="D518" s="26" t="s">
        <v>206</v>
      </c>
      <c r="E518" s="27">
        <v>10.130000000000001</v>
      </c>
      <c r="F518" s="51"/>
      <c r="G518" s="92"/>
    </row>
    <row r="519" spans="1:7" x14ac:dyDescent="0.2">
      <c r="A519" s="79">
        <f t="shared" si="25"/>
        <v>444</v>
      </c>
      <c r="B519" s="21" t="s">
        <v>408</v>
      </c>
      <c r="C519" s="54" t="s">
        <v>429</v>
      </c>
      <c r="D519" s="26" t="s">
        <v>206</v>
      </c>
      <c r="E519" s="27">
        <v>49.606999999999999</v>
      </c>
      <c r="F519" s="51"/>
      <c r="G519" s="92"/>
    </row>
    <row r="520" spans="1:7" ht="21" x14ac:dyDescent="0.2">
      <c r="A520" s="79">
        <f t="shared" si="25"/>
        <v>445</v>
      </c>
      <c r="B520" s="21"/>
      <c r="C520" s="54" t="s">
        <v>430</v>
      </c>
      <c r="D520" s="26" t="s">
        <v>206</v>
      </c>
      <c r="E520" s="27">
        <v>22.443999999999999</v>
      </c>
      <c r="F520" s="51"/>
      <c r="G520" s="92"/>
    </row>
    <row r="521" spans="1:7" x14ac:dyDescent="0.2">
      <c r="A521" s="79">
        <f t="shared" si="25"/>
        <v>446</v>
      </c>
      <c r="B521" s="21" t="s">
        <v>408</v>
      </c>
      <c r="C521" s="54" t="s">
        <v>431</v>
      </c>
      <c r="D521" s="26" t="s">
        <v>206</v>
      </c>
      <c r="E521" s="27">
        <v>26.03</v>
      </c>
      <c r="F521" s="51"/>
      <c r="G521" s="92"/>
    </row>
    <row r="522" spans="1:7" ht="21" x14ac:dyDescent="0.2">
      <c r="A522" s="79">
        <f t="shared" si="25"/>
        <v>447</v>
      </c>
      <c r="B522" s="21" t="s">
        <v>408</v>
      </c>
      <c r="C522" s="54" t="s">
        <v>428</v>
      </c>
      <c r="D522" s="26" t="s">
        <v>206</v>
      </c>
      <c r="E522" s="27">
        <v>38.777000000000001</v>
      </c>
      <c r="F522" s="51"/>
      <c r="G522" s="92"/>
    </row>
    <row r="523" spans="1:7" x14ac:dyDescent="0.2">
      <c r="A523" s="79">
        <f t="shared" si="25"/>
        <v>448</v>
      </c>
      <c r="B523" s="21" t="s">
        <v>408</v>
      </c>
      <c r="C523" s="54" t="s">
        <v>432</v>
      </c>
      <c r="D523" s="26" t="s">
        <v>206</v>
      </c>
      <c r="E523" s="27">
        <v>1.091</v>
      </c>
      <c r="F523" s="51"/>
      <c r="G523" s="92"/>
    </row>
    <row r="524" spans="1:7" x14ac:dyDescent="0.2">
      <c r="A524" s="79">
        <f t="shared" si="25"/>
        <v>449</v>
      </c>
      <c r="B524" s="21" t="s">
        <v>408</v>
      </c>
      <c r="C524" s="54" t="s">
        <v>433</v>
      </c>
      <c r="D524" s="26" t="s">
        <v>206</v>
      </c>
      <c r="E524" s="27">
        <v>22.872</v>
      </c>
      <c r="F524" s="51"/>
      <c r="G524" s="92"/>
    </row>
    <row r="525" spans="1:7" ht="21" x14ac:dyDescent="0.2">
      <c r="A525" s="79">
        <f t="shared" si="25"/>
        <v>450</v>
      </c>
      <c r="B525" s="21" t="s">
        <v>408</v>
      </c>
      <c r="C525" s="54" t="s">
        <v>434</v>
      </c>
      <c r="D525" s="26" t="s">
        <v>206</v>
      </c>
      <c r="E525" s="27">
        <v>4.8719999999999999</v>
      </c>
      <c r="F525" s="51"/>
      <c r="G525" s="92"/>
    </row>
    <row r="526" spans="1:7" x14ac:dyDescent="0.2">
      <c r="A526" s="79">
        <f t="shared" si="25"/>
        <v>451</v>
      </c>
      <c r="B526" s="21" t="s">
        <v>408</v>
      </c>
      <c r="C526" s="54" t="s">
        <v>435</v>
      </c>
      <c r="D526" s="26" t="s">
        <v>206</v>
      </c>
      <c r="E526" s="27">
        <v>28.318999999999999</v>
      </c>
      <c r="F526" s="51"/>
      <c r="G526" s="92"/>
    </row>
    <row r="527" spans="1:7" ht="21" x14ac:dyDescent="0.2">
      <c r="A527" s="79">
        <f t="shared" si="25"/>
        <v>452</v>
      </c>
      <c r="B527" s="21" t="s">
        <v>408</v>
      </c>
      <c r="C527" s="54" t="s">
        <v>436</v>
      </c>
      <c r="D527" s="26" t="s">
        <v>206</v>
      </c>
      <c r="E527" s="27">
        <v>7.2240000000000002</v>
      </c>
      <c r="F527" s="51"/>
      <c r="G527" s="92"/>
    </row>
    <row r="528" spans="1:7" x14ac:dyDescent="0.2">
      <c r="A528" s="79">
        <f t="shared" si="25"/>
        <v>453</v>
      </c>
      <c r="B528" s="21" t="s">
        <v>413</v>
      </c>
      <c r="C528" s="54" t="s">
        <v>414</v>
      </c>
      <c r="D528" s="26" t="s">
        <v>206</v>
      </c>
      <c r="E528" s="27">
        <v>406.61500000000001</v>
      </c>
      <c r="F528" s="51"/>
      <c r="G528" s="92"/>
    </row>
    <row r="529" spans="1:7" ht="21" x14ac:dyDescent="0.2">
      <c r="A529" s="79">
        <f t="shared" si="25"/>
        <v>454</v>
      </c>
      <c r="B529" s="21" t="s">
        <v>413</v>
      </c>
      <c r="C529" s="54" t="s">
        <v>418</v>
      </c>
      <c r="D529" s="26" t="s">
        <v>206</v>
      </c>
      <c r="E529" s="27">
        <v>406.61500000000001</v>
      </c>
      <c r="F529" s="51"/>
      <c r="G529" s="92"/>
    </row>
    <row r="530" spans="1:7" x14ac:dyDescent="0.2">
      <c r="A530" s="93" t="s">
        <v>103</v>
      </c>
      <c r="B530" s="63"/>
      <c r="C530" s="59" t="s">
        <v>106</v>
      </c>
      <c r="D530" s="58"/>
      <c r="E530" s="60"/>
      <c r="F530" s="61"/>
      <c r="G530" s="91"/>
    </row>
    <row r="531" spans="1:7" x14ac:dyDescent="0.2">
      <c r="A531" s="79">
        <v>455</v>
      </c>
      <c r="B531" s="21" t="s">
        <v>408</v>
      </c>
      <c r="C531" s="54" t="s">
        <v>419</v>
      </c>
      <c r="D531" s="26" t="s">
        <v>416</v>
      </c>
      <c r="E531" s="27">
        <v>56</v>
      </c>
      <c r="F531" s="51"/>
      <c r="G531" s="92"/>
    </row>
    <row r="532" spans="1:7" x14ac:dyDescent="0.2">
      <c r="A532" s="79">
        <f>1+A531</f>
        <v>456</v>
      </c>
      <c r="B532" s="21" t="s">
        <v>408</v>
      </c>
      <c r="C532" s="54" t="s">
        <v>420</v>
      </c>
      <c r="D532" s="26" t="s">
        <v>212</v>
      </c>
      <c r="E532" s="27">
        <v>40.6</v>
      </c>
      <c r="F532" s="51"/>
      <c r="G532" s="92"/>
    </row>
    <row r="533" spans="1:7" x14ac:dyDescent="0.2">
      <c r="A533" s="79">
        <f t="shared" ref="A533:A556" si="26">1+A532</f>
        <v>457</v>
      </c>
      <c r="B533" s="21" t="s">
        <v>408</v>
      </c>
      <c r="C533" s="54" t="s">
        <v>421</v>
      </c>
      <c r="D533" s="26" t="s">
        <v>212</v>
      </c>
      <c r="E533" s="27">
        <v>12.1</v>
      </c>
      <c r="F533" s="51"/>
      <c r="G533" s="92"/>
    </row>
    <row r="534" spans="1:7" x14ac:dyDescent="0.2">
      <c r="A534" s="79">
        <f t="shared" si="26"/>
        <v>458</v>
      </c>
      <c r="B534" s="21" t="s">
        <v>408</v>
      </c>
      <c r="C534" s="54" t="s">
        <v>422</v>
      </c>
      <c r="D534" s="26" t="s">
        <v>178</v>
      </c>
      <c r="E534" s="27">
        <v>18.27</v>
      </c>
      <c r="F534" s="51"/>
      <c r="G534" s="92"/>
    </row>
    <row r="535" spans="1:7" ht="21" x14ac:dyDescent="0.2">
      <c r="A535" s="79">
        <f t="shared" si="26"/>
        <v>459</v>
      </c>
      <c r="B535" s="21" t="s">
        <v>408</v>
      </c>
      <c r="C535" s="54" t="s">
        <v>423</v>
      </c>
      <c r="D535" s="26" t="s">
        <v>206</v>
      </c>
      <c r="E535" s="27">
        <v>7.5</v>
      </c>
      <c r="F535" s="51"/>
      <c r="G535" s="92"/>
    </row>
    <row r="536" spans="1:7" ht="21" x14ac:dyDescent="0.2">
      <c r="A536" s="79">
        <f t="shared" si="26"/>
        <v>460</v>
      </c>
      <c r="B536" s="21" t="s">
        <v>408</v>
      </c>
      <c r="C536" s="54" t="s">
        <v>424</v>
      </c>
      <c r="D536" s="26" t="s">
        <v>416</v>
      </c>
      <c r="E536" s="27">
        <v>2790</v>
      </c>
      <c r="F536" s="51"/>
      <c r="G536" s="92"/>
    </row>
    <row r="537" spans="1:7" x14ac:dyDescent="0.2">
      <c r="A537" s="79">
        <f t="shared" si="26"/>
        <v>461</v>
      </c>
      <c r="B537" s="28" t="s">
        <v>408</v>
      </c>
      <c r="C537" s="54" t="s">
        <v>425</v>
      </c>
      <c r="D537" s="26" t="s">
        <v>178</v>
      </c>
      <c r="E537" s="27">
        <v>255.78</v>
      </c>
      <c r="F537" s="55"/>
      <c r="G537" s="92"/>
    </row>
    <row r="538" spans="1:7" x14ac:dyDescent="0.2">
      <c r="A538" s="79">
        <f t="shared" si="26"/>
        <v>462</v>
      </c>
      <c r="B538" s="21" t="s">
        <v>408</v>
      </c>
      <c r="C538" s="56" t="s">
        <v>426</v>
      </c>
      <c r="D538" s="29" t="s">
        <v>178</v>
      </c>
      <c r="E538" s="30">
        <v>57.996000000000002</v>
      </c>
      <c r="F538" s="51"/>
      <c r="G538" s="92"/>
    </row>
    <row r="539" spans="1:7" ht="21" x14ac:dyDescent="0.2">
      <c r="A539" s="79">
        <f t="shared" si="26"/>
        <v>463</v>
      </c>
      <c r="B539" s="21" t="s">
        <v>408</v>
      </c>
      <c r="C539" s="56" t="s">
        <v>424</v>
      </c>
      <c r="D539" s="29" t="s">
        <v>416</v>
      </c>
      <c r="E539" s="30">
        <v>2588.9409999999998</v>
      </c>
      <c r="F539" s="51"/>
      <c r="G539" s="92"/>
    </row>
    <row r="540" spans="1:7" x14ac:dyDescent="0.2">
      <c r="A540" s="79">
        <f t="shared" si="26"/>
        <v>464</v>
      </c>
      <c r="B540" s="21" t="s">
        <v>408</v>
      </c>
      <c r="C540" s="56" t="s">
        <v>437</v>
      </c>
      <c r="D540" s="29" t="s">
        <v>206</v>
      </c>
      <c r="E540" s="30">
        <v>7.8360000000000003</v>
      </c>
      <c r="F540" s="51"/>
      <c r="G540" s="92"/>
    </row>
    <row r="541" spans="1:7" ht="21" x14ac:dyDescent="0.2">
      <c r="A541" s="79">
        <f t="shared" si="26"/>
        <v>465</v>
      </c>
      <c r="B541" s="21" t="s">
        <v>408</v>
      </c>
      <c r="C541" s="56" t="s">
        <v>424</v>
      </c>
      <c r="D541" s="29" t="s">
        <v>416</v>
      </c>
      <c r="E541" s="30">
        <v>2914.9920000000002</v>
      </c>
      <c r="F541" s="51"/>
      <c r="G541" s="92"/>
    </row>
    <row r="542" spans="1:7" ht="21" x14ac:dyDescent="0.2">
      <c r="A542" s="79">
        <f t="shared" si="26"/>
        <v>466</v>
      </c>
      <c r="B542" s="21" t="s">
        <v>408</v>
      </c>
      <c r="C542" s="56" t="s">
        <v>428</v>
      </c>
      <c r="D542" s="29" t="s">
        <v>206</v>
      </c>
      <c r="E542" s="30">
        <v>10.653</v>
      </c>
      <c r="F542" s="51"/>
      <c r="G542" s="92"/>
    </row>
    <row r="543" spans="1:7" ht="21" x14ac:dyDescent="0.2">
      <c r="A543" s="79">
        <f t="shared" si="26"/>
        <v>467</v>
      </c>
      <c r="B543" s="21" t="s">
        <v>408</v>
      </c>
      <c r="C543" s="56" t="s">
        <v>427</v>
      </c>
      <c r="D543" s="29" t="s">
        <v>206</v>
      </c>
      <c r="E543" s="30">
        <v>6.9939999999999998</v>
      </c>
      <c r="F543" s="51"/>
      <c r="G543" s="92"/>
    </row>
    <row r="544" spans="1:7" x14ac:dyDescent="0.2">
      <c r="A544" s="79">
        <f t="shared" si="26"/>
        <v>468</v>
      </c>
      <c r="B544" s="21" t="s">
        <v>408</v>
      </c>
      <c r="C544" s="56" t="s">
        <v>433</v>
      </c>
      <c r="D544" s="29" t="s">
        <v>206</v>
      </c>
      <c r="E544" s="30">
        <v>2.72</v>
      </c>
      <c r="F544" s="51"/>
      <c r="G544" s="92"/>
    </row>
    <row r="545" spans="1:7" ht="21" x14ac:dyDescent="0.2">
      <c r="A545" s="79">
        <f t="shared" si="26"/>
        <v>469</v>
      </c>
      <c r="B545" s="21" t="s">
        <v>408</v>
      </c>
      <c r="C545" s="56" t="s">
        <v>428</v>
      </c>
      <c r="D545" s="29" t="s">
        <v>206</v>
      </c>
      <c r="E545" s="30">
        <v>76.733999999999995</v>
      </c>
      <c r="F545" s="51"/>
      <c r="G545" s="92"/>
    </row>
    <row r="546" spans="1:7" ht="21" x14ac:dyDescent="0.2">
      <c r="A546" s="79">
        <f t="shared" si="26"/>
        <v>470</v>
      </c>
      <c r="B546" s="21" t="s">
        <v>408</v>
      </c>
      <c r="C546" s="56" t="s">
        <v>427</v>
      </c>
      <c r="D546" s="29" t="s">
        <v>206</v>
      </c>
      <c r="E546" s="30">
        <v>11.06</v>
      </c>
      <c r="F546" s="51"/>
      <c r="G546" s="92"/>
    </row>
    <row r="547" spans="1:7" x14ac:dyDescent="0.2">
      <c r="A547" s="79">
        <f t="shared" si="26"/>
        <v>471</v>
      </c>
      <c r="B547" s="21" t="s">
        <v>408</v>
      </c>
      <c r="C547" s="56" t="s">
        <v>429</v>
      </c>
      <c r="D547" s="29" t="s">
        <v>206</v>
      </c>
      <c r="E547" s="30">
        <v>38.366999999999997</v>
      </c>
      <c r="F547" s="51"/>
      <c r="G547" s="92"/>
    </row>
    <row r="548" spans="1:7" ht="21" x14ac:dyDescent="0.2">
      <c r="A548" s="79">
        <f t="shared" si="26"/>
        <v>472</v>
      </c>
      <c r="B548" s="21" t="s">
        <v>408</v>
      </c>
      <c r="C548" s="56" t="s">
        <v>430</v>
      </c>
      <c r="D548" s="29" t="s">
        <v>206</v>
      </c>
      <c r="E548" s="30">
        <v>66.516999999999996</v>
      </c>
      <c r="F548" s="51"/>
      <c r="G548" s="92"/>
    </row>
    <row r="549" spans="1:7" ht="21" x14ac:dyDescent="0.2">
      <c r="A549" s="79">
        <f t="shared" si="26"/>
        <v>473</v>
      </c>
      <c r="B549" s="21" t="s">
        <v>408</v>
      </c>
      <c r="C549" s="56" t="s">
        <v>428</v>
      </c>
      <c r="D549" s="29" t="s">
        <v>206</v>
      </c>
      <c r="E549" s="30">
        <v>63.222000000000001</v>
      </c>
      <c r="F549" s="51"/>
      <c r="G549" s="92"/>
    </row>
    <row r="550" spans="1:7" x14ac:dyDescent="0.2">
      <c r="A550" s="79">
        <f t="shared" si="26"/>
        <v>474</v>
      </c>
      <c r="B550" s="21" t="s">
        <v>408</v>
      </c>
      <c r="C550" s="56" t="s">
        <v>431</v>
      </c>
      <c r="D550" s="29" t="s">
        <v>206</v>
      </c>
      <c r="E550" s="30">
        <v>22.847000000000001</v>
      </c>
      <c r="F550" s="51"/>
      <c r="G550" s="92"/>
    </row>
    <row r="551" spans="1:7" x14ac:dyDescent="0.2">
      <c r="A551" s="79">
        <f t="shared" si="26"/>
        <v>475</v>
      </c>
      <c r="B551" s="21" t="s">
        <v>408</v>
      </c>
      <c r="C551" s="56" t="s">
        <v>433</v>
      </c>
      <c r="D551" s="29" t="s">
        <v>206</v>
      </c>
      <c r="E551" s="30">
        <v>44.023000000000003</v>
      </c>
      <c r="F551" s="51"/>
      <c r="G551" s="92"/>
    </row>
    <row r="552" spans="1:7" ht="21" x14ac:dyDescent="0.2">
      <c r="A552" s="79">
        <f t="shared" si="26"/>
        <v>476</v>
      </c>
      <c r="B552" s="21" t="s">
        <v>408</v>
      </c>
      <c r="C552" s="56" t="s">
        <v>434</v>
      </c>
      <c r="D552" s="29" t="s">
        <v>206</v>
      </c>
      <c r="E552" s="30">
        <v>18.565999999999999</v>
      </c>
      <c r="F552" s="51"/>
      <c r="G552" s="92"/>
    </row>
    <row r="553" spans="1:7" x14ac:dyDescent="0.2">
      <c r="A553" s="79">
        <f t="shared" si="26"/>
        <v>477</v>
      </c>
      <c r="B553" s="21" t="s">
        <v>408</v>
      </c>
      <c r="C553" s="56" t="s">
        <v>435</v>
      </c>
      <c r="D553" s="29" t="s">
        <v>206</v>
      </c>
      <c r="E553" s="30">
        <v>37.384</v>
      </c>
      <c r="F553" s="51"/>
      <c r="G553" s="92"/>
    </row>
    <row r="554" spans="1:7" ht="21" x14ac:dyDescent="0.2">
      <c r="A554" s="79">
        <f t="shared" si="26"/>
        <v>478</v>
      </c>
      <c r="B554" s="21" t="s">
        <v>408</v>
      </c>
      <c r="C554" s="56" t="s">
        <v>436</v>
      </c>
      <c r="D554" s="29" t="s">
        <v>206</v>
      </c>
      <c r="E554" s="30">
        <v>7.78</v>
      </c>
      <c r="F554" s="51"/>
      <c r="G554" s="92"/>
    </row>
    <row r="555" spans="1:7" x14ac:dyDescent="0.2">
      <c r="A555" s="79">
        <f t="shared" si="26"/>
        <v>479</v>
      </c>
      <c r="B555" s="21" t="s">
        <v>413</v>
      </c>
      <c r="C555" s="56" t="s">
        <v>414</v>
      </c>
      <c r="D555" s="29" t="s">
        <v>206</v>
      </c>
      <c r="E555" s="30">
        <v>355.53399999999999</v>
      </c>
      <c r="F555" s="51"/>
      <c r="G555" s="92"/>
    </row>
    <row r="556" spans="1:7" ht="21" x14ac:dyDescent="0.2">
      <c r="A556" s="79">
        <f t="shared" si="26"/>
        <v>480</v>
      </c>
      <c r="B556" s="21" t="s">
        <v>413</v>
      </c>
      <c r="C556" s="56" t="s">
        <v>418</v>
      </c>
      <c r="D556" s="29" t="s">
        <v>206</v>
      </c>
      <c r="E556" s="30">
        <v>355.53399999999999</v>
      </c>
      <c r="F556" s="51"/>
      <c r="G556" s="92"/>
    </row>
    <row r="557" spans="1:7" x14ac:dyDescent="0.2">
      <c r="A557" s="93" t="s">
        <v>105</v>
      </c>
      <c r="B557" s="63"/>
      <c r="C557" s="59" t="s">
        <v>104</v>
      </c>
      <c r="D557" s="58"/>
      <c r="E557" s="60"/>
      <c r="F557" s="61"/>
      <c r="G557" s="91"/>
    </row>
    <row r="558" spans="1:7" x14ac:dyDescent="0.2">
      <c r="A558" s="79">
        <v>481</v>
      </c>
      <c r="B558" s="21" t="s">
        <v>408</v>
      </c>
      <c r="C558" s="54" t="s">
        <v>420</v>
      </c>
      <c r="D558" s="26" t="s">
        <v>212</v>
      </c>
      <c r="E558" s="27">
        <v>30.45</v>
      </c>
      <c r="F558" s="51"/>
      <c r="G558" s="92"/>
    </row>
    <row r="559" spans="1:7" x14ac:dyDescent="0.2">
      <c r="A559" s="79">
        <f>1+A558</f>
        <v>482</v>
      </c>
      <c r="B559" s="21" t="s">
        <v>408</v>
      </c>
      <c r="C559" s="54" t="s">
        <v>421</v>
      </c>
      <c r="D559" s="26" t="s">
        <v>212</v>
      </c>
      <c r="E559" s="27">
        <v>2.44</v>
      </c>
      <c r="F559" s="51"/>
      <c r="G559" s="92"/>
    </row>
    <row r="560" spans="1:7" x14ac:dyDescent="0.2">
      <c r="A560" s="79">
        <f t="shared" ref="A560:A598" si="27">1+A559</f>
        <v>483</v>
      </c>
      <c r="B560" s="21" t="s">
        <v>408</v>
      </c>
      <c r="C560" s="54" t="s">
        <v>422</v>
      </c>
      <c r="D560" s="26" t="s">
        <v>178</v>
      </c>
      <c r="E560" s="27">
        <v>18.27</v>
      </c>
      <c r="F560" s="51"/>
      <c r="G560" s="92"/>
    </row>
    <row r="561" spans="1:7" x14ac:dyDescent="0.2">
      <c r="A561" s="79">
        <f t="shared" si="27"/>
        <v>484</v>
      </c>
      <c r="B561" s="21" t="s">
        <v>408</v>
      </c>
      <c r="C561" s="54" t="s">
        <v>426</v>
      </c>
      <c r="D561" s="26" t="s">
        <v>178</v>
      </c>
      <c r="E561" s="27">
        <v>37.228000000000002</v>
      </c>
      <c r="F561" s="51"/>
      <c r="G561" s="92"/>
    </row>
    <row r="562" spans="1:7" ht="21" x14ac:dyDescent="0.2">
      <c r="A562" s="79">
        <f t="shared" si="27"/>
        <v>485</v>
      </c>
      <c r="B562" s="21" t="s">
        <v>408</v>
      </c>
      <c r="C562" s="54" t="s">
        <v>424</v>
      </c>
      <c r="D562" s="26" t="s">
        <v>416</v>
      </c>
      <c r="E562" s="27">
        <v>1661.8579999999999</v>
      </c>
      <c r="F562" s="51"/>
      <c r="G562" s="92"/>
    </row>
    <row r="563" spans="1:7" x14ac:dyDescent="0.2">
      <c r="A563" s="79">
        <f t="shared" si="27"/>
        <v>486</v>
      </c>
      <c r="B563" s="21" t="s">
        <v>408</v>
      </c>
      <c r="C563" s="54" t="s">
        <v>433</v>
      </c>
      <c r="D563" s="26" t="s">
        <v>206</v>
      </c>
      <c r="E563" s="27">
        <v>28.423999999999999</v>
      </c>
      <c r="F563" s="51"/>
      <c r="G563" s="92"/>
    </row>
    <row r="564" spans="1:7" ht="21" x14ac:dyDescent="0.2">
      <c r="A564" s="79">
        <f t="shared" si="27"/>
        <v>487</v>
      </c>
      <c r="B564" s="21" t="s">
        <v>408</v>
      </c>
      <c r="C564" s="54" t="s">
        <v>428</v>
      </c>
      <c r="D564" s="26" t="s">
        <v>206</v>
      </c>
      <c r="E564" s="27">
        <v>68.832999999999998</v>
      </c>
      <c r="F564" s="51"/>
      <c r="G564" s="92"/>
    </row>
    <row r="565" spans="1:7" x14ac:dyDescent="0.2">
      <c r="A565" s="79">
        <f t="shared" si="27"/>
        <v>488</v>
      </c>
      <c r="B565" s="21" t="s">
        <v>408</v>
      </c>
      <c r="C565" s="54" t="s">
        <v>429</v>
      </c>
      <c r="D565" s="26" t="s">
        <v>206</v>
      </c>
      <c r="E565" s="27">
        <v>34.417000000000002</v>
      </c>
      <c r="F565" s="51"/>
      <c r="G565" s="92"/>
    </row>
    <row r="566" spans="1:7" x14ac:dyDescent="0.2">
      <c r="A566" s="79">
        <f t="shared" si="27"/>
        <v>489</v>
      </c>
      <c r="B566" s="21" t="s">
        <v>408</v>
      </c>
      <c r="C566" s="54" t="s">
        <v>433</v>
      </c>
      <c r="D566" s="26" t="s">
        <v>206</v>
      </c>
      <c r="E566" s="27">
        <v>15.263999999999999</v>
      </c>
      <c r="F566" s="51"/>
      <c r="G566" s="92"/>
    </row>
    <row r="567" spans="1:7" ht="21" x14ac:dyDescent="0.2">
      <c r="A567" s="79">
        <f t="shared" si="27"/>
        <v>490</v>
      </c>
      <c r="B567" s="21" t="s">
        <v>408</v>
      </c>
      <c r="C567" s="54" t="s">
        <v>434</v>
      </c>
      <c r="D567" s="26" t="s">
        <v>206</v>
      </c>
      <c r="E567" s="27">
        <v>18.638000000000002</v>
      </c>
      <c r="F567" s="51"/>
      <c r="G567" s="92"/>
    </row>
    <row r="568" spans="1:7" ht="21" x14ac:dyDescent="0.2">
      <c r="A568" s="79">
        <f t="shared" si="27"/>
        <v>491</v>
      </c>
      <c r="B568" s="21" t="s">
        <v>408</v>
      </c>
      <c r="C568" s="54" t="s">
        <v>439</v>
      </c>
      <c r="D568" s="26" t="s">
        <v>206</v>
      </c>
      <c r="E568" s="27">
        <v>7.29</v>
      </c>
      <c r="F568" s="51"/>
      <c r="G568" s="92"/>
    </row>
    <row r="569" spans="1:7" x14ac:dyDescent="0.2">
      <c r="A569" s="79">
        <f t="shared" si="27"/>
        <v>492</v>
      </c>
      <c r="B569" s="21" t="s">
        <v>512</v>
      </c>
      <c r="C569" s="54" t="s">
        <v>438</v>
      </c>
      <c r="D569" s="26" t="s">
        <v>206</v>
      </c>
      <c r="E569" s="27">
        <v>18.638000000000002</v>
      </c>
      <c r="F569" s="51"/>
      <c r="G569" s="92"/>
    </row>
    <row r="570" spans="1:7" ht="21" x14ac:dyDescent="0.2">
      <c r="A570" s="79">
        <f t="shared" si="27"/>
        <v>493</v>
      </c>
      <c r="B570" s="21" t="s">
        <v>413</v>
      </c>
      <c r="C570" s="54" t="s">
        <v>418</v>
      </c>
      <c r="D570" s="26" t="s">
        <v>206</v>
      </c>
      <c r="E570" s="27">
        <v>18.638000000000002</v>
      </c>
      <c r="F570" s="51"/>
      <c r="G570" s="92"/>
    </row>
    <row r="571" spans="1:7" x14ac:dyDescent="0.2">
      <c r="A571" s="81">
        <f t="shared" si="27"/>
        <v>494</v>
      </c>
      <c r="B571" s="63"/>
      <c r="C571" s="59" t="s">
        <v>108</v>
      </c>
      <c r="D571" s="58"/>
      <c r="E571" s="60"/>
      <c r="F571" s="61"/>
      <c r="G571" s="91"/>
    </row>
    <row r="572" spans="1:7" x14ac:dyDescent="0.2">
      <c r="A572" s="79">
        <f t="shared" si="27"/>
        <v>495</v>
      </c>
      <c r="B572" s="21" t="s">
        <v>408</v>
      </c>
      <c r="C572" s="54" t="s">
        <v>420</v>
      </c>
      <c r="D572" s="26" t="s">
        <v>212</v>
      </c>
      <c r="E572" s="27">
        <v>30.45</v>
      </c>
      <c r="F572" s="51"/>
      <c r="G572" s="92"/>
    </row>
    <row r="573" spans="1:7" x14ac:dyDescent="0.2">
      <c r="A573" s="79">
        <f t="shared" si="27"/>
        <v>496</v>
      </c>
      <c r="B573" s="21" t="s">
        <v>408</v>
      </c>
      <c r="C573" s="54" t="s">
        <v>421</v>
      </c>
      <c r="D573" s="26" t="s">
        <v>212</v>
      </c>
      <c r="E573" s="27">
        <v>2.44</v>
      </c>
      <c r="F573" s="51"/>
      <c r="G573" s="92"/>
    </row>
    <row r="574" spans="1:7" x14ac:dyDescent="0.2">
      <c r="A574" s="79">
        <f t="shared" si="27"/>
        <v>497</v>
      </c>
      <c r="B574" s="21" t="s">
        <v>408</v>
      </c>
      <c r="C574" s="54" t="s">
        <v>422</v>
      </c>
      <c r="D574" s="26" t="s">
        <v>178</v>
      </c>
      <c r="E574" s="27">
        <v>18.27</v>
      </c>
      <c r="F574" s="51"/>
      <c r="G574" s="92"/>
    </row>
    <row r="575" spans="1:7" x14ac:dyDescent="0.2">
      <c r="A575" s="79">
        <f t="shared" si="27"/>
        <v>498</v>
      </c>
      <c r="B575" s="21" t="s">
        <v>408</v>
      </c>
      <c r="C575" s="54" t="s">
        <v>426</v>
      </c>
      <c r="D575" s="26" t="s">
        <v>178</v>
      </c>
      <c r="E575" s="27">
        <v>37.228000000000002</v>
      </c>
      <c r="F575" s="51"/>
      <c r="G575" s="92"/>
    </row>
    <row r="576" spans="1:7" ht="21" x14ac:dyDescent="0.2">
      <c r="A576" s="79">
        <f t="shared" si="27"/>
        <v>499</v>
      </c>
      <c r="B576" s="21" t="s">
        <v>408</v>
      </c>
      <c r="C576" s="54" t="s">
        <v>424</v>
      </c>
      <c r="D576" s="26" t="s">
        <v>416</v>
      </c>
      <c r="E576" s="27">
        <v>1661.8579999999999</v>
      </c>
      <c r="F576" s="51"/>
      <c r="G576" s="92"/>
    </row>
    <row r="577" spans="1:7" x14ac:dyDescent="0.2">
      <c r="A577" s="79">
        <f t="shared" si="27"/>
        <v>500</v>
      </c>
      <c r="B577" s="21" t="s">
        <v>408</v>
      </c>
      <c r="C577" s="54" t="s">
        <v>433</v>
      </c>
      <c r="D577" s="26" t="s">
        <v>206</v>
      </c>
      <c r="E577" s="27">
        <v>28.423999999999999</v>
      </c>
      <c r="F577" s="51"/>
      <c r="G577" s="92"/>
    </row>
    <row r="578" spans="1:7" ht="21" x14ac:dyDescent="0.2">
      <c r="A578" s="79">
        <f t="shared" si="27"/>
        <v>501</v>
      </c>
      <c r="B578" s="21" t="s">
        <v>408</v>
      </c>
      <c r="C578" s="54" t="s">
        <v>428</v>
      </c>
      <c r="D578" s="26" t="s">
        <v>206</v>
      </c>
      <c r="E578" s="27">
        <v>68.832999999999998</v>
      </c>
      <c r="F578" s="51"/>
      <c r="G578" s="92"/>
    </row>
    <row r="579" spans="1:7" x14ac:dyDescent="0.2">
      <c r="A579" s="79">
        <f t="shared" si="27"/>
        <v>502</v>
      </c>
      <c r="B579" s="21" t="s">
        <v>408</v>
      </c>
      <c r="C579" s="54" t="s">
        <v>429</v>
      </c>
      <c r="D579" s="26" t="s">
        <v>206</v>
      </c>
      <c r="E579" s="27">
        <v>34.417000000000002</v>
      </c>
      <c r="F579" s="51"/>
      <c r="G579" s="92"/>
    </row>
    <row r="580" spans="1:7" x14ac:dyDescent="0.2">
      <c r="A580" s="79">
        <f t="shared" si="27"/>
        <v>503</v>
      </c>
      <c r="B580" s="21" t="s">
        <v>408</v>
      </c>
      <c r="C580" s="54" t="s">
        <v>433</v>
      </c>
      <c r="D580" s="26" t="s">
        <v>206</v>
      </c>
      <c r="E580" s="27">
        <v>15.263999999999999</v>
      </c>
      <c r="F580" s="51"/>
      <c r="G580" s="92"/>
    </row>
    <row r="581" spans="1:7" ht="21" x14ac:dyDescent="0.2">
      <c r="A581" s="79">
        <f t="shared" si="27"/>
        <v>504</v>
      </c>
      <c r="B581" s="21" t="s">
        <v>408</v>
      </c>
      <c r="C581" s="54" t="s">
        <v>434</v>
      </c>
      <c r="D581" s="26" t="s">
        <v>206</v>
      </c>
      <c r="E581" s="27">
        <v>18.638000000000002</v>
      </c>
      <c r="F581" s="51"/>
      <c r="G581" s="92"/>
    </row>
    <row r="582" spans="1:7" ht="21" x14ac:dyDescent="0.2">
      <c r="A582" s="79">
        <f t="shared" si="27"/>
        <v>505</v>
      </c>
      <c r="B582" s="21" t="s">
        <v>408</v>
      </c>
      <c r="C582" s="54" t="s">
        <v>436</v>
      </c>
      <c r="D582" s="26" t="s">
        <v>206</v>
      </c>
      <c r="E582" s="27">
        <v>7.29</v>
      </c>
      <c r="F582" s="51"/>
      <c r="G582" s="92"/>
    </row>
    <row r="583" spans="1:7" x14ac:dyDescent="0.2">
      <c r="A583" s="79">
        <f t="shared" si="27"/>
        <v>506</v>
      </c>
      <c r="B583" s="21" t="s">
        <v>413</v>
      </c>
      <c r="C583" s="54" t="s">
        <v>414</v>
      </c>
      <c r="D583" s="26" t="s">
        <v>206</v>
      </c>
      <c r="E583" s="27">
        <v>18.638000000000002</v>
      </c>
      <c r="F583" s="51"/>
      <c r="G583" s="92"/>
    </row>
    <row r="584" spans="1:7" ht="21" x14ac:dyDescent="0.2">
      <c r="A584" s="79">
        <f t="shared" si="27"/>
        <v>507</v>
      </c>
      <c r="B584" s="21" t="s">
        <v>413</v>
      </c>
      <c r="C584" s="54" t="s">
        <v>418</v>
      </c>
      <c r="D584" s="26" t="s">
        <v>206</v>
      </c>
      <c r="E584" s="27">
        <v>18.638000000000002</v>
      </c>
      <c r="F584" s="51"/>
      <c r="G584" s="92"/>
    </row>
    <row r="585" spans="1:7" x14ac:dyDescent="0.2">
      <c r="A585" s="81">
        <f t="shared" si="27"/>
        <v>508</v>
      </c>
      <c r="B585" s="63"/>
      <c r="C585" s="59" t="s">
        <v>110</v>
      </c>
      <c r="D585" s="58"/>
      <c r="E585" s="60"/>
      <c r="F585" s="61"/>
      <c r="G585" s="91"/>
    </row>
    <row r="586" spans="1:7" x14ac:dyDescent="0.2">
      <c r="A586" s="79">
        <f t="shared" si="27"/>
        <v>509</v>
      </c>
      <c r="B586" s="21" t="s">
        <v>408</v>
      </c>
      <c r="C586" s="54" t="s">
        <v>420</v>
      </c>
      <c r="D586" s="26" t="s">
        <v>212</v>
      </c>
      <c r="E586" s="27">
        <v>30.45</v>
      </c>
      <c r="F586" s="51"/>
      <c r="G586" s="92"/>
    </row>
    <row r="587" spans="1:7" x14ac:dyDescent="0.2">
      <c r="A587" s="79">
        <f t="shared" si="27"/>
        <v>510</v>
      </c>
      <c r="B587" s="21" t="s">
        <v>408</v>
      </c>
      <c r="C587" s="54" t="s">
        <v>421</v>
      </c>
      <c r="D587" s="26" t="s">
        <v>212</v>
      </c>
      <c r="E587" s="27">
        <v>2.44</v>
      </c>
      <c r="F587" s="51"/>
      <c r="G587" s="92"/>
    </row>
    <row r="588" spans="1:7" x14ac:dyDescent="0.2">
      <c r="A588" s="79">
        <f t="shared" si="27"/>
        <v>511</v>
      </c>
      <c r="B588" s="21" t="s">
        <v>408</v>
      </c>
      <c r="C588" s="54" t="s">
        <v>422</v>
      </c>
      <c r="D588" s="26" t="s">
        <v>178</v>
      </c>
      <c r="E588" s="27">
        <v>18.27</v>
      </c>
      <c r="F588" s="51"/>
      <c r="G588" s="92"/>
    </row>
    <row r="589" spans="1:7" x14ac:dyDescent="0.2">
      <c r="A589" s="79">
        <f t="shared" si="27"/>
        <v>512</v>
      </c>
      <c r="B589" s="21" t="s">
        <v>408</v>
      </c>
      <c r="C589" s="54" t="s">
        <v>426</v>
      </c>
      <c r="D589" s="26" t="s">
        <v>178</v>
      </c>
      <c r="E589" s="27">
        <v>37.228000000000002</v>
      </c>
      <c r="F589" s="51"/>
      <c r="G589" s="92"/>
    </row>
    <row r="590" spans="1:7" ht="21" x14ac:dyDescent="0.2">
      <c r="A590" s="79">
        <f t="shared" si="27"/>
        <v>513</v>
      </c>
      <c r="B590" s="21" t="s">
        <v>408</v>
      </c>
      <c r="C590" s="54" t="s">
        <v>424</v>
      </c>
      <c r="D590" s="26" t="s">
        <v>416</v>
      </c>
      <c r="E590" s="27">
        <v>1661.8579999999999</v>
      </c>
      <c r="F590" s="51"/>
      <c r="G590" s="92"/>
    </row>
    <row r="591" spans="1:7" x14ac:dyDescent="0.2">
      <c r="A591" s="79">
        <f t="shared" si="27"/>
        <v>514</v>
      </c>
      <c r="B591" s="21" t="s">
        <v>408</v>
      </c>
      <c r="C591" s="54" t="s">
        <v>433</v>
      </c>
      <c r="D591" s="26" t="s">
        <v>206</v>
      </c>
      <c r="E591" s="27">
        <v>28.423999999999999</v>
      </c>
      <c r="F591" s="51"/>
      <c r="G591" s="92"/>
    </row>
    <row r="592" spans="1:7" ht="21" x14ac:dyDescent="0.2">
      <c r="A592" s="79">
        <f t="shared" si="27"/>
        <v>515</v>
      </c>
      <c r="B592" s="21" t="s">
        <v>408</v>
      </c>
      <c r="C592" s="54" t="s">
        <v>428</v>
      </c>
      <c r="D592" s="26" t="s">
        <v>206</v>
      </c>
      <c r="E592" s="27">
        <v>68.832999999999998</v>
      </c>
      <c r="F592" s="51"/>
      <c r="G592" s="92"/>
    </row>
    <row r="593" spans="1:7" x14ac:dyDescent="0.2">
      <c r="A593" s="79">
        <f t="shared" si="27"/>
        <v>516</v>
      </c>
      <c r="B593" s="21" t="s">
        <v>408</v>
      </c>
      <c r="C593" s="54" t="s">
        <v>429</v>
      </c>
      <c r="D593" s="26" t="s">
        <v>206</v>
      </c>
      <c r="E593" s="27">
        <v>34.417000000000002</v>
      </c>
      <c r="F593" s="51"/>
      <c r="G593" s="92"/>
    </row>
    <row r="594" spans="1:7" x14ac:dyDescent="0.2">
      <c r="A594" s="79">
        <f t="shared" si="27"/>
        <v>517</v>
      </c>
      <c r="B594" s="21" t="s">
        <v>408</v>
      </c>
      <c r="C594" s="54" t="s">
        <v>433</v>
      </c>
      <c r="D594" s="26" t="s">
        <v>206</v>
      </c>
      <c r="E594" s="27">
        <v>15.263999999999999</v>
      </c>
      <c r="F594" s="51"/>
      <c r="G594" s="92"/>
    </row>
    <row r="595" spans="1:7" ht="21" x14ac:dyDescent="0.2">
      <c r="A595" s="79">
        <f t="shared" si="27"/>
        <v>518</v>
      </c>
      <c r="B595" s="21" t="s">
        <v>408</v>
      </c>
      <c r="C595" s="54" t="s">
        <v>434</v>
      </c>
      <c r="D595" s="26" t="s">
        <v>206</v>
      </c>
      <c r="E595" s="27">
        <v>18.638000000000002</v>
      </c>
      <c r="F595" s="51"/>
      <c r="G595" s="92"/>
    </row>
    <row r="596" spans="1:7" ht="21" x14ac:dyDescent="0.2">
      <c r="A596" s="79">
        <f t="shared" si="27"/>
        <v>519</v>
      </c>
      <c r="B596" s="21" t="s">
        <v>408</v>
      </c>
      <c r="C596" s="54" t="s">
        <v>436</v>
      </c>
      <c r="D596" s="26" t="s">
        <v>206</v>
      </c>
      <c r="E596" s="27">
        <v>7.29</v>
      </c>
      <c r="F596" s="51"/>
      <c r="G596" s="92"/>
    </row>
    <row r="597" spans="1:7" x14ac:dyDescent="0.2">
      <c r="A597" s="79">
        <f t="shared" si="27"/>
        <v>520</v>
      </c>
      <c r="B597" s="21" t="s">
        <v>413</v>
      </c>
      <c r="C597" s="54" t="s">
        <v>414</v>
      </c>
      <c r="D597" s="26" t="s">
        <v>206</v>
      </c>
      <c r="E597" s="27">
        <v>18.638000000000002</v>
      </c>
      <c r="F597" s="51"/>
      <c r="G597" s="92"/>
    </row>
    <row r="598" spans="1:7" ht="21" x14ac:dyDescent="0.2">
      <c r="A598" s="79">
        <f t="shared" si="27"/>
        <v>521</v>
      </c>
      <c r="B598" s="21" t="s">
        <v>413</v>
      </c>
      <c r="C598" s="54" t="s">
        <v>418</v>
      </c>
      <c r="D598" s="26" t="s">
        <v>206</v>
      </c>
      <c r="E598" s="27">
        <v>18.638000000000002</v>
      </c>
      <c r="F598" s="51"/>
      <c r="G598" s="92"/>
    </row>
    <row r="599" spans="1:7" x14ac:dyDescent="0.2">
      <c r="A599" s="93" t="s">
        <v>111</v>
      </c>
      <c r="B599" s="63"/>
      <c r="C599" s="59" t="s">
        <v>112</v>
      </c>
      <c r="D599" s="58"/>
      <c r="E599" s="60"/>
      <c r="F599" s="61"/>
      <c r="G599" s="91"/>
    </row>
    <row r="600" spans="1:7" x14ac:dyDescent="0.2">
      <c r="A600" s="79">
        <v>522</v>
      </c>
      <c r="B600" s="21" t="s">
        <v>408</v>
      </c>
      <c r="C600" s="54" t="s">
        <v>425</v>
      </c>
      <c r="D600" s="26" t="s">
        <v>178</v>
      </c>
      <c r="E600" s="27">
        <v>12</v>
      </c>
      <c r="F600" s="51"/>
      <c r="G600" s="92"/>
    </row>
    <row r="601" spans="1:7" x14ac:dyDescent="0.2">
      <c r="A601" s="79">
        <f>1+A600</f>
        <v>523</v>
      </c>
      <c r="B601" s="21" t="s">
        <v>408</v>
      </c>
      <c r="C601" s="54" t="s">
        <v>426</v>
      </c>
      <c r="D601" s="26" t="s">
        <v>178</v>
      </c>
      <c r="E601" s="27">
        <v>12.417999999999999</v>
      </c>
      <c r="F601" s="51"/>
      <c r="G601" s="92"/>
    </row>
    <row r="602" spans="1:7" ht="21" x14ac:dyDescent="0.2">
      <c r="A602" s="79">
        <f t="shared" ref="A602:A611" si="28">1+A601</f>
        <v>524</v>
      </c>
      <c r="B602" s="21" t="s">
        <v>408</v>
      </c>
      <c r="C602" s="54" t="s">
        <v>424</v>
      </c>
      <c r="D602" s="26" t="s">
        <v>416</v>
      </c>
      <c r="E602" s="27">
        <v>554.34</v>
      </c>
      <c r="F602" s="51"/>
      <c r="G602" s="92"/>
    </row>
    <row r="603" spans="1:7" ht="21" x14ac:dyDescent="0.2">
      <c r="A603" s="79">
        <f t="shared" si="28"/>
        <v>525</v>
      </c>
      <c r="B603" s="21" t="s">
        <v>408</v>
      </c>
      <c r="C603" s="54" t="s">
        <v>428</v>
      </c>
      <c r="D603" s="26" t="s">
        <v>206</v>
      </c>
      <c r="E603" s="27">
        <v>3.6</v>
      </c>
      <c r="F603" s="51"/>
      <c r="G603" s="92"/>
    </row>
    <row r="604" spans="1:7" ht="21" x14ac:dyDescent="0.2">
      <c r="A604" s="79">
        <f t="shared" si="28"/>
        <v>526</v>
      </c>
      <c r="B604" s="21" t="s">
        <v>408</v>
      </c>
      <c r="C604" s="54" t="s">
        <v>427</v>
      </c>
      <c r="D604" s="26" t="s">
        <v>206</v>
      </c>
      <c r="E604" s="27">
        <v>0.48</v>
      </c>
      <c r="F604" s="51"/>
      <c r="G604" s="92"/>
    </row>
    <row r="605" spans="1:7" x14ac:dyDescent="0.2">
      <c r="A605" s="79">
        <f t="shared" si="28"/>
        <v>527</v>
      </c>
      <c r="B605" s="21" t="s">
        <v>408</v>
      </c>
      <c r="C605" s="54" t="s">
        <v>429</v>
      </c>
      <c r="D605" s="26" t="s">
        <v>206</v>
      </c>
      <c r="E605" s="27">
        <v>1.8</v>
      </c>
      <c r="F605" s="51"/>
      <c r="G605" s="92"/>
    </row>
    <row r="606" spans="1:7" ht="21" x14ac:dyDescent="0.2">
      <c r="A606" s="79">
        <f t="shared" si="28"/>
        <v>528</v>
      </c>
      <c r="B606" s="21" t="s">
        <v>408</v>
      </c>
      <c r="C606" s="54" t="s">
        <v>430</v>
      </c>
      <c r="D606" s="26" t="s">
        <v>206</v>
      </c>
      <c r="E606" s="27">
        <v>4.5979999999999999</v>
      </c>
      <c r="F606" s="51"/>
      <c r="G606" s="92"/>
    </row>
    <row r="607" spans="1:7" ht="21" x14ac:dyDescent="0.2">
      <c r="A607" s="79">
        <f t="shared" si="28"/>
        <v>529</v>
      </c>
      <c r="B607" s="21" t="s">
        <v>408</v>
      </c>
      <c r="C607" s="54" t="s">
        <v>434</v>
      </c>
      <c r="D607" s="26" t="s">
        <v>206</v>
      </c>
      <c r="E607" s="27">
        <v>2.9950000000000001</v>
      </c>
      <c r="F607" s="51"/>
      <c r="G607" s="92"/>
    </row>
    <row r="608" spans="1:7" x14ac:dyDescent="0.2">
      <c r="A608" s="79">
        <f t="shared" si="28"/>
        <v>530</v>
      </c>
      <c r="B608" s="21" t="s">
        <v>408</v>
      </c>
      <c r="C608" s="54" t="s">
        <v>435</v>
      </c>
      <c r="D608" s="26" t="s">
        <v>206</v>
      </c>
      <c r="E608" s="27">
        <v>1.4079999999999999</v>
      </c>
      <c r="F608" s="51"/>
      <c r="G608" s="92"/>
    </row>
    <row r="609" spans="1:7" ht="21" x14ac:dyDescent="0.2">
      <c r="A609" s="79">
        <f t="shared" si="28"/>
        <v>531</v>
      </c>
      <c r="B609" s="21" t="s">
        <v>408</v>
      </c>
      <c r="C609" s="54" t="s">
        <v>412</v>
      </c>
      <c r="D609" s="26" t="s">
        <v>206</v>
      </c>
      <c r="E609" s="27">
        <v>1.722</v>
      </c>
      <c r="F609" s="51"/>
      <c r="G609" s="92"/>
    </row>
    <row r="610" spans="1:7" x14ac:dyDescent="0.2">
      <c r="A610" s="79">
        <f t="shared" si="28"/>
        <v>532</v>
      </c>
      <c r="B610" s="21" t="s">
        <v>413</v>
      </c>
      <c r="C610" s="54" t="s">
        <v>414</v>
      </c>
      <c r="D610" s="26" t="s">
        <v>206</v>
      </c>
      <c r="E610" s="27">
        <v>6.125</v>
      </c>
      <c r="F610" s="51"/>
      <c r="G610" s="92"/>
    </row>
    <row r="611" spans="1:7" ht="21" x14ac:dyDescent="0.2">
      <c r="A611" s="79">
        <f t="shared" si="28"/>
        <v>533</v>
      </c>
      <c r="B611" s="21" t="s">
        <v>413</v>
      </c>
      <c r="C611" s="54" t="s">
        <v>418</v>
      </c>
      <c r="D611" s="26" t="s">
        <v>206</v>
      </c>
      <c r="E611" s="27">
        <v>6.125</v>
      </c>
      <c r="F611" s="51"/>
      <c r="G611" s="92"/>
    </row>
    <row r="612" spans="1:7" x14ac:dyDescent="0.2">
      <c r="A612" s="93" t="s">
        <v>113</v>
      </c>
      <c r="B612" s="63"/>
      <c r="C612" s="59" t="s">
        <v>114</v>
      </c>
      <c r="D612" s="58"/>
      <c r="E612" s="60"/>
      <c r="F612" s="61"/>
      <c r="G612" s="91"/>
    </row>
    <row r="613" spans="1:7" x14ac:dyDescent="0.2">
      <c r="A613" s="79">
        <v>534</v>
      </c>
      <c r="B613" s="21" t="s">
        <v>408</v>
      </c>
      <c r="C613" s="54" t="s">
        <v>407</v>
      </c>
      <c r="D613" s="26" t="s">
        <v>206</v>
      </c>
      <c r="E613" s="27">
        <v>1.9810000000000001</v>
      </c>
      <c r="F613" s="51"/>
      <c r="G613" s="92"/>
    </row>
    <row r="614" spans="1:7" ht="21" x14ac:dyDescent="0.2">
      <c r="A614" s="79">
        <f>1+A613</f>
        <v>535</v>
      </c>
      <c r="B614" s="21" t="s">
        <v>408</v>
      </c>
      <c r="C614" s="54" t="s">
        <v>410</v>
      </c>
      <c r="D614" s="26" t="s">
        <v>206</v>
      </c>
      <c r="E614" s="27">
        <v>0.66</v>
      </c>
      <c r="F614" s="51"/>
      <c r="G614" s="92"/>
    </row>
    <row r="615" spans="1:7" x14ac:dyDescent="0.2">
      <c r="A615" s="79">
        <f t="shared" ref="A615:A617" si="29">1+A614</f>
        <v>536</v>
      </c>
      <c r="B615" s="21" t="s">
        <v>408</v>
      </c>
      <c r="C615" s="54" t="s">
        <v>409</v>
      </c>
      <c r="D615" s="26" t="s">
        <v>206</v>
      </c>
      <c r="E615" s="27">
        <v>2.641</v>
      </c>
      <c r="F615" s="51"/>
      <c r="G615" s="92"/>
    </row>
    <row r="616" spans="1:7" x14ac:dyDescent="0.2">
      <c r="A616" s="79">
        <f t="shared" si="29"/>
        <v>537</v>
      </c>
      <c r="B616" s="21" t="s">
        <v>413</v>
      </c>
      <c r="C616" s="54" t="s">
        <v>414</v>
      </c>
      <c r="D616" s="26" t="s">
        <v>206</v>
      </c>
      <c r="E616" s="27">
        <v>1.9810000000000001</v>
      </c>
      <c r="F616" s="51"/>
      <c r="G616" s="92"/>
    </row>
    <row r="617" spans="1:7" ht="21" x14ac:dyDescent="0.2">
      <c r="A617" s="79">
        <f t="shared" si="29"/>
        <v>538</v>
      </c>
      <c r="B617" s="21" t="s">
        <v>413</v>
      </c>
      <c r="C617" s="57" t="s">
        <v>418</v>
      </c>
      <c r="D617" s="31" t="s">
        <v>206</v>
      </c>
      <c r="E617" s="32">
        <v>1.9810000000000001</v>
      </c>
      <c r="F617" s="51"/>
      <c r="G617" s="92"/>
    </row>
    <row r="618" spans="1:7" ht="11.25" thickBot="1" x14ac:dyDescent="0.25">
      <c r="A618" s="137" t="s">
        <v>442</v>
      </c>
      <c r="B618" s="138"/>
      <c r="C618" s="138"/>
      <c r="D618" s="138"/>
      <c r="E618" s="138"/>
      <c r="F618" s="139"/>
      <c r="G618" s="97"/>
    </row>
    <row r="619" spans="1:7" x14ac:dyDescent="0.2">
      <c r="A619" s="68" t="s">
        <v>116</v>
      </c>
      <c r="B619" s="69"/>
      <c r="C619" s="140" t="s">
        <v>443</v>
      </c>
      <c r="D619" s="141"/>
      <c r="E619" s="141"/>
      <c r="F619" s="142"/>
      <c r="G619" s="83"/>
    </row>
    <row r="620" spans="1:7" ht="20.25" x14ac:dyDescent="0.2">
      <c r="A620" s="96" t="s">
        <v>119</v>
      </c>
      <c r="B620" s="21"/>
      <c r="C620" s="106" t="s">
        <v>540</v>
      </c>
      <c r="D620" s="21"/>
      <c r="E620" s="22"/>
      <c r="F620" s="23"/>
      <c r="G620" s="80"/>
    </row>
    <row r="621" spans="1:7" x14ac:dyDescent="0.2">
      <c r="A621" s="96"/>
      <c r="B621" s="21"/>
      <c r="C621" s="106" t="s">
        <v>9</v>
      </c>
      <c r="D621" s="21"/>
      <c r="E621" s="22"/>
      <c r="F621" s="23"/>
      <c r="G621" s="80"/>
    </row>
    <row r="622" spans="1:7" x14ac:dyDescent="0.2">
      <c r="A622" s="94">
        <v>539</v>
      </c>
      <c r="B622" s="21"/>
      <c r="C622" s="24" t="s">
        <v>587</v>
      </c>
      <c r="D622" s="21" t="s">
        <v>175</v>
      </c>
      <c r="E622" s="22">
        <v>7.0000000000000001E-3</v>
      </c>
      <c r="F622" s="23"/>
      <c r="G622" s="80"/>
    </row>
    <row r="623" spans="1:7" x14ac:dyDescent="0.2">
      <c r="A623" s="94">
        <f>1+A622</f>
        <v>540</v>
      </c>
      <c r="B623" s="21"/>
      <c r="C623" s="24" t="s">
        <v>588</v>
      </c>
      <c r="D623" s="21" t="s">
        <v>206</v>
      </c>
      <c r="E623" s="22">
        <v>78.42</v>
      </c>
      <c r="F623" s="23"/>
      <c r="G623" s="80"/>
    </row>
    <row r="624" spans="1:7" ht="21" x14ac:dyDescent="0.2">
      <c r="A624" s="94">
        <f t="shared" ref="A624:A633" si="30">1+A623</f>
        <v>541</v>
      </c>
      <c r="B624" s="21"/>
      <c r="C624" s="24" t="s">
        <v>589</v>
      </c>
      <c r="D624" s="21" t="s">
        <v>206</v>
      </c>
      <c r="E624" s="22">
        <v>182.42</v>
      </c>
      <c r="F624" s="23"/>
      <c r="G624" s="80"/>
    </row>
    <row r="625" spans="1:7" ht="21" x14ac:dyDescent="0.2">
      <c r="A625" s="94">
        <f t="shared" si="30"/>
        <v>542</v>
      </c>
      <c r="B625" s="21"/>
      <c r="C625" s="24" t="s">
        <v>590</v>
      </c>
      <c r="D625" s="21" t="s">
        <v>206</v>
      </c>
      <c r="E625" s="22">
        <v>19.605</v>
      </c>
      <c r="F625" s="23"/>
      <c r="G625" s="80"/>
    </row>
    <row r="626" spans="1:7" x14ac:dyDescent="0.2">
      <c r="A626" s="94">
        <f t="shared" si="30"/>
        <v>543</v>
      </c>
      <c r="B626" s="21"/>
      <c r="C626" s="24" t="s">
        <v>591</v>
      </c>
      <c r="D626" s="21" t="s">
        <v>206</v>
      </c>
      <c r="E626" s="22">
        <v>61.704999999999998</v>
      </c>
      <c r="F626" s="23"/>
      <c r="G626" s="80"/>
    </row>
    <row r="627" spans="1:7" ht="21" x14ac:dyDescent="0.2">
      <c r="A627" s="94">
        <f t="shared" si="30"/>
        <v>544</v>
      </c>
      <c r="B627" s="21"/>
      <c r="C627" s="24" t="s">
        <v>592</v>
      </c>
      <c r="D627" s="21" t="s">
        <v>206</v>
      </c>
      <c r="E627" s="22">
        <v>244.13</v>
      </c>
      <c r="F627" s="23"/>
      <c r="G627" s="80"/>
    </row>
    <row r="628" spans="1:7" ht="21" x14ac:dyDescent="0.2">
      <c r="A628" s="94">
        <f t="shared" si="30"/>
        <v>545</v>
      </c>
      <c r="B628" s="21"/>
      <c r="C628" s="24" t="s">
        <v>593</v>
      </c>
      <c r="D628" s="21" t="s">
        <v>280</v>
      </c>
      <c r="E628" s="22">
        <v>2</v>
      </c>
      <c r="F628" s="23"/>
      <c r="G628" s="80"/>
    </row>
    <row r="629" spans="1:7" ht="21" x14ac:dyDescent="0.2">
      <c r="A629" s="94">
        <f t="shared" si="30"/>
        <v>546</v>
      </c>
      <c r="B629" s="21"/>
      <c r="C629" s="24" t="s">
        <v>594</v>
      </c>
      <c r="D629" s="21" t="s">
        <v>280</v>
      </c>
      <c r="E629" s="22">
        <v>2</v>
      </c>
      <c r="F629" s="23"/>
      <c r="G629" s="80"/>
    </row>
    <row r="630" spans="1:7" x14ac:dyDescent="0.2">
      <c r="A630" s="94">
        <f t="shared" si="30"/>
        <v>547</v>
      </c>
      <c r="B630" s="21"/>
      <c r="C630" s="24" t="s">
        <v>595</v>
      </c>
      <c r="D630" s="21" t="s">
        <v>280</v>
      </c>
      <c r="E630" s="22">
        <v>10</v>
      </c>
      <c r="F630" s="23"/>
      <c r="G630" s="80"/>
    </row>
    <row r="631" spans="1:7" x14ac:dyDescent="0.2">
      <c r="A631" s="94">
        <f t="shared" si="30"/>
        <v>548</v>
      </c>
      <c r="B631" s="21"/>
      <c r="C631" s="24" t="s">
        <v>596</v>
      </c>
      <c r="D631" s="21" t="s">
        <v>280</v>
      </c>
      <c r="E631" s="22">
        <v>10</v>
      </c>
      <c r="F631" s="23"/>
      <c r="G631" s="80"/>
    </row>
    <row r="632" spans="1:7" ht="21" x14ac:dyDescent="0.2">
      <c r="A632" s="94">
        <f t="shared" si="30"/>
        <v>549</v>
      </c>
      <c r="B632" s="21"/>
      <c r="C632" s="24" t="s">
        <v>597</v>
      </c>
      <c r="D632" s="21" t="s">
        <v>178</v>
      </c>
      <c r="E632" s="22">
        <v>522.49599999999998</v>
      </c>
      <c r="F632" s="23"/>
      <c r="G632" s="80"/>
    </row>
    <row r="633" spans="1:7" x14ac:dyDescent="0.2">
      <c r="A633" s="94">
        <f t="shared" si="30"/>
        <v>550</v>
      </c>
      <c r="B633" s="21"/>
      <c r="C633" s="24" t="s">
        <v>598</v>
      </c>
      <c r="D633" s="21" t="s">
        <v>416</v>
      </c>
      <c r="E633" s="22">
        <v>52</v>
      </c>
      <c r="F633" s="23"/>
      <c r="G633" s="80"/>
    </row>
    <row r="634" spans="1:7" x14ac:dyDescent="0.2">
      <c r="A634" s="96"/>
      <c r="B634" s="21"/>
      <c r="C634" s="106" t="s">
        <v>599</v>
      </c>
      <c r="D634" s="21"/>
      <c r="E634" s="22"/>
      <c r="F634" s="23"/>
      <c r="G634" s="80"/>
    </row>
    <row r="635" spans="1:7" x14ac:dyDescent="0.2">
      <c r="A635" s="94">
        <v>551</v>
      </c>
      <c r="B635" s="21"/>
      <c r="C635" s="24" t="s">
        <v>600</v>
      </c>
      <c r="D635" s="21" t="s">
        <v>206</v>
      </c>
      <c r="E635" s="22">
        <v>15.96</v>
      </c>
      <c r="F635" s="23"/>
      <c r="G635" s="80"/>
    </row>
    <row r="636" spans="1:7" x14ac:dyDescent="0.2">
      <c r="A636" s="94">
        <f>1+A635</f>
        <v>552</v>
      </c>
      <c r="B636" s="21"/>
      <c r="C636" s="24" t="s">
        <v>609</v>
      </c>
      <c r="D636" s="21" t="s">
        <v>212</v>
      </c>
      <c r="E636" s="22">
        <v>77.87</v>
      </c>
      <c r="F636" s="23"/>
      <c r="G636" s="80"/>
    </row>
    <row r="637" spans="1:7" x14ac:dyDescent="0.2">
      <c r="A637" s="94">
        <f t="shared" ref="A637:A645" si="31">1+A636</f>
        <v>553</v>
      </c>
      <c r="B637" s="21"/>
      <c r="C637" s="24" t="s">
        <v>601</v>
      </c>
      <c r="D637" s="21" t="s">
        <v>212</v>
      </c>
      <c r="E637" s="22">
        <v>6</v>
      </c>
      <c r="F637" s="23"/>
      <c r="G637" s="80"/>
    </row>
    <row r="638" spans="1:7" x14ac:dyDescent="0.2">
      <c r="A638" s="94">
        <f t="shared" si="31"/>
        <v>554</v>
      </c>
      <c r="B638" s="21"/>
      <c r="C638" s="24" t="s">
        <v>602</v>
      </c>
      <c r="D638" s="21" t="s">
        <v>212</v>
      </c>
      <c r="E638" s="22">
        <v>6</v>
      </c>
      <c r="F638" s="23"/>
      <c r="G638" s="80"/>
    </row>
    <row r="639" spans="1:7" x14ac:dyDescent="0.2">
      <c r="A639" s="94">
        <f t="shared" si="31"/>
        <v>555</v>
      </c>
      <c r="B639" s="21"/>
      <c r="C639" s="24" t="s">
        <v>603</v>
      </c>
      <c r="D639" s="21" t="s">
        <v>416</v>
      </c>
      <c r="E639" s="22">
        <v>2</v>
      </c>
      <c r="F639" s="23"/>
      <c r="G639" s="80"/>
    </row>
    <row r="640" spans="1:7" x14ac:dyDescent="0.2">
      <c r="A640" s="94">
        <f t="shared" si="31"/>
        <v>556</v>
      </c>
      <c r="B640" s="21"/>
      <c r="C640" s="24" t="s">
        <v>604</v>
      </c>
      <c r="D640" s="21" t="s">
        <v>416</v>
      </c>
      <c r="E640" s="22">
        <v>2</v>
      </c>
      <c r="F640" s="23"/>
      <c r="G640" s="80"/>
    </row>
    <row r="641" spans="1:7" x14ac:dyDescent="0.2">
      <c r="A641" s="94">
        <f t="shared" si="31"/>
        <v>557</v>
      </c>
      <c r="B641" s="21"/>
      <c r="C641" s="24" t="s">
        <v>605</v>
      </c>
      <c r="D641" s="21" t="s">
        <v>416</v>
      </c>
      <c r="E641" s="22">
        <v>1</v>
      </c>
      <c r="F641" s="23"/>
      <c r="G641" s="80"/>
    </row>
    <row r="642" spans="1:7" x14ac:dyDescent="0.2">
      <c r="A642" s="94">
        <f t="shared" si="31"/>
        <v>558</v>
      </c>
      <c r="B642" s="21"/>
      <c r="C642" s="24" t="s">
        <v>610</v>
      </c>
      <c r="D642" s="21" t="s">
        <v>178</v>
      </c>
      <c r="E642" s="22">
        <v>0.65</v>
      </c>
      <c r="F642" s="23"/>
      <c r="G642" s="80"/>
    </row>
    <row r="643" spans="1:7" x14ac:dyDescent="0.2">
      <c r="A643" s="94">
        <f t="shared" si="31"/>
        <v>559</v>
      </c>
      <c r="B643" s="21"/>
      <c r="C643" s="24" t="s">
        <v>606</v>
      </c>
      <c r="D643" s="21" t="s">
        <v>416</v>
      </c>
      <c r="E643" s="22">
        <v>1</v>
      </c>
      <c r="F643" s="23"/>
      <c r="G643" s="80"/>
    </row>
    <row r="644" spans="1:7" x14ac:dyDescent="0.2">
      <c r="A644" s="94">
        <f t="shared" si="31"/>
        <v>560</v>
      </c>
      <c r="B644" s="21"/>
      <c r="C644" s="24" t="s">
        <v>607</v>
      </c>
      <c r="D644" s="21" t="s">
        <v>212</v>
      </c>
      <c r="E644" s="22">
        <v>77.900000000000006</v>
      </c>
      <c r="F644" s="23"/>
      <c r="G644" s="80"/>
    </row>
    <row r="645" spans="1:7" x14ac:dyDescent="0.2">
      <c r="A645" s="94">
        <f t="shared" si="31"/>
        <v>561</v>
      </c>
      <c r="B645" s="21"/>
      <c r="C645" s="24" t="s">
        <v>608</v>
      </c>
      <c r="D645" s="21" t="s">
        <v>212</v>
      </c>
      <c r="E645" s="22">
        <v>66.5</v>
      </c>
      <c r="F645" s="23"/>
      <c r="G645" s="80"/>
    </row>
    <row r="646" spans="1:7" x14ac:dyDescent="0.2">
      <c r="A646" s="96"/>
      <c r="B646" s="21"/>
      <c r="C646" s="106" t="s">
        <v>611</v>
      </c>
      <c r="D646" s="21"/>
      <c r="E646" s="22"/>
      <c r="F646" s="23"/>
      <c r="G646" s="80"/>
    </row>
    <row r="647" spans="1:7" x14ac:dyDescent="0.2">
      <c r="A647" s="94">
        <v>562</v>
      </c>
      <c r="B647" s="21"/>
      <c r="C647" s="24" t="s">
        <v>612</v>
      </c>
      <c r="D647" s="21" t="s">
        <v>206</v>
      </c>
      <c r="E647" s="22">
        <v>228.17</v>
      </c>
      <c r="F647" s="23"/>
      <c r="G647" s="80"/>
    </row>
    <row r="648" spans="1:7" x14ac:dyDescent="0.2">
      <c r="A648" s="94">
        <f>1+A647</f>
        <v>563</v>
      </c>
      <c r="B648" s="21"/>
      <c r="C648" s="24" t="s">
        <v>613</v>
      </c>
      <c r="D648" s="21" t="s">
        <v>206</v>
      </c>
      <c r="E648" s="22">
        <v>78.42</v>
      </c>
      <c r="F648" s="23"/>
      <c r="G648" s="80"/>
    </row>
    <row r="649" spans="1:7" ht="21" x14ac:dyDescent="0.2">
      <c r="A649" s="94">
        <f t="shared" ref="A649:A650" si="32">1+A648</f>
        <v>564</v>
      </c>
      <c r="B649" s="21"/>
      <c r="C649" s="24" t="s">
        <v>614</v>
      </c>
      <c r="D649" s="21" t="s">
        <v>206</v>
      </c>
      <c r="E649" s="22">
        <v>19.61</v>
      </c>
      <c r="F649" s="23"/>
      <c r="G649" s="80"/>
    </row>
    <row r="650" spans="1:7" x14ac:dyDescent="0.2">
      <c r="A650" s="94">
        <f t="shared" si="32"/>
        <v>565</v>
      </c>
      <c r="B650" s="21"/>
      <c r="C650" s="24" t="s">
        <v>557</v>
      </c>
      <c r="D650" s="21" t="s">
        <v>206</v>
      </c>
      <c r="E650" s="22">
        <v>98.03</v>
      </c>
      <c r="F650" s="23"/>
      <c r="G650" s="80"/>
    </row>
    <row r="651" spans="1:7" ht="20.25" x14ac:dyDescent="0.2">
      <c r="A651" s="96" t="s">
        <v>120</v>
      </c>
      <c r="B651" s="21"/>
      <c r="C651" s="106" t="s">
        <v>615</v>
      </c>
      <c r="D651" s="21"/>
      <c r="E651" s="22"/>
      <c r="F651" s="23"/>
      <c r="G651" s="80"/>
    </row>
    <row r="652" spans="1:7" x14ac:dyDescent="0.2">
      <c r="A652" s="96"/>
      <c r="B652" s="21"/>
      <c r="C652" s="106" t="s">
        <v>541</v>
      </c>
      <c r="D652" s="21"/>
      <c r="E652" s="22"/>
      <c r="F652" s="23"/>
      <c r="G652" s="80"/>
    </row>
    <row r="653" spans="1:7" x14ac:dyDescent="0.2">
      <c r="A653" s="94">
        <v>566</v>
      </c>
      <c r="B653" s="21"/>
      <c r="C653" s="24" t="s">
        <v>560</v>
      </c>
      <c r="D653" s="21" t="s">
        <v>175</v>
      </c>
      <c r="E653" s="22">
        <v>0.84</v>
      </c>
      <c r="F653" s="23"/>
      <c r="G653" s="80"/>
    </row>
    <row r="654" spans="1:7" ht="21" x14ac:dyDescent="0.2">
      <c r="A654" s="94">
        <f>1+A653</f>
        <v>567</v>
      </c>
      <c r="B654" s="25"/>
      <c r="C654" s="24" t="s">
        <v>561</v>
      </c>
      <c r="D654" s="21" t="s">
        <v>206</v>
      </c>
      <c r="E654" s="22">
        <v>798.29</v>
      </c>
      <c r="F654" s="23"/>
      <c r="G654" s="80"/>
    </row>
    <row r="655" spans="1:7" ht="21" x14ac:dyDescent="0.2">
      <c r="A655" s="94">
        <f t="shared" ref="A655:A693" si="33">1+A654</f>
        <v>568</v>
      </c>
      <c r="B655" s="25"/>
      <c r="C655" s="24" t="s">
        <v>562</v>
      </c>
      <c r="D655" s="21" t="s">
        <v>206</v>
      </c>
      <c r="E655" s="22">
        <v>275.44</v>
      </c>
      <c r="F655" s="23"/>
      <c r="G655" s="80"/>
    </row>
    <row r="656" spans="1:7" ht="21" x14ac:dyDescent="0.2">
      <c r="A656" s="94">
        <f t="shared" si="33"/>
        <v>569</v>
      </c>
      <c r="B656" s="21"/>
      <c r="C656" s="24" t="s">
        <v>563</v>
      </c>
      <c r="D656" s="21" t="s">
        <v>178</v>
      </c>
      <c r="E656" s="22">
        <v>1640.6</v>
      </c>
      <c r="F656" s="23"/>
      <c r="G656" s="80"/>
    </row>
    <row r="657" spans="1:7" x14ac:dyDescent="0.2">
      <c r="A657" s="94">
        <f t="shared" si="33"/>
        <v>570</v>
      </c>
      <c r="B657" s="21"/>
      <c r="C657" s="24" t="s">
        <v>542</v>
      </c>
      <c r="D657" s="21" t="s">
        <v>212</v>
      </c>
      <c r="E657" s="22">
        <v>405.5</v>
      </c>
      <c r="F657" s="23"/>
      <c r="G657" s="80"/>
    </row>
    <row r="658" spans="1:7" x14ac:dyDescent="0.2">
      <c r="A658" s="94">
        <f t="shared" si="33"/>
        <v>571</v>
      </c>
      <c r="B658" s="21"/>
      <c r="C658" s="24" t="s">
        <v>543</v>
      </c>
      <c r="D658" s="21" t="s">
        <v>206</v>
      </c>
      <c r="E658" s="22">
        <v>77.22</v>
      </c>
      <c r="F658" s="23"/>
      <c r="G658" s="80"/>
    </row>
    <row r="659" spans="1:7" x14ac:dyDescent="0.2">
      <c r="A659" s="94">
        <f t="shared" si="33"/>
        <v>572</v>
      </c>
      <c r="B659" s="21"/>
      <c r="C659" s="24" t="s">
        <v>564</v>
      </c>
      <c r="D659" s="21" t="s">
        <v>212</v>
      </c>
      <c r="E659" s="22">
        <v>417.5</v>
      </c>
      <c r="F659" s="23"/>
      <c r="G659" s="80"/>
    </row>
    <row r="660" spans="1:7" x14ac:dyDescent="0.2">
      <c r="A660" s="94">
        <f t="shared" si="33"/>
        <v>573</v>
      </c>
      <c r="B660" s="21"/>
      <c r="C660" s="24" t="s">
        <v>544</v>
      </c>
      <c r="D660" s="21" t="s">
        <v>212</v>
      </c>
      <c r="E660" s="22">
        <v>405.5</v>
      </c>
      <c r="F660" s="23"/>
      <c r="G660" s="80"/>
    </row>
    <row r="661" spans="1:7" x14ac:dyDescent="0.2">
      <c r="A661" s="94">
        <f t="shared" si="33"/>
        <v>574</v>
      </c>
      <c r="B661" s="21"/>
      <c r="C661" s="24" t="s">
        <v>545</v>
      </c>
      <c r="D661" s="21" t="s">
        <v>212</v>
      </c>
      <c r="E661" s="22">
        <v>6</v>
      </c>
      <c r="F661" s="23"/>
      <c r="G661" s="80"/>
    </row>
    <row r="662" spans="1:7" x14ac:dyDescent="0.2">
      <c r="A662" s="94">
        <f t="shared" si="33"/>
        <v>575</v>
      </c>
      <c r="B662" s="21"/>
      <c r="C662" s="24" t="s">
        <v>546</v>
      </c>
      <c r="D662" s="21" t="s">
        <v>212</v>
      </c>
      <c r="E662" s="22">
        <v>10</v>
      </c>
      <c r="F662" s="23"/>
      <c r="G662" s="80"/>
    </row>
    <row r="663" spans="1:7" x14ac:dyDescent="0.2">
      <c r="A663" s="94">
        <f t="shared" si="33"/>
        <v>576</v>
      </c>
      <c r="B663" s="21"/>
      <c r="C663" s="24" t="s">
        <v>565</v>
      </c>
      <c r="D663" s="21" t="s">
        <v>212</v>
      </c>
      <c r="E663" s="22">
        <v>10</v>
      </c>
      <c r="F663" s="23"/>
      <c r="G663" s="80"/>
    </row>
    <row r="664" spans="1:7" ht="21" x14ac:dyDescent="0.2">
      <c r="A664" s="94">
        <f t="shared" si="33"/>
        <v>577</v>
      </c>
      <c r="B664" s="21"/>
      <c r="C664" s="24" t="s">
        <v>566</v>
      </c>
      <c r="D664" s="21" t="s">
        <v>547</v>
      </c>
      <c r="E664" s="22">
        <v>1</v>
      </c>
      <c r="F664" s="23"/>
      <c r="G664" s="80"/>
    </row>
    <row r="665" spans="1:7" ht="21" x14ac:dyDescent="0.2">
      <c r="A665" s="94">
        <f t="shared" si="33"/>
        <v>578</v>
      </c>
      <c r="B665" s="21"/>
      <c r="C665" s="52" t="s">
        <v>567</v>
      </c>
      <c r="D665" s="21" t="s">
        <v>184</v>
      </c>
      <c r="E665" s="22">
        <v>1</v>
      </c>
      <c r="F665" s="23"/>
      <c r="G665" s="80"/>
    </row>
    <row r="666" spans="1:7" x14ac:dyDescent="0.2">
      <c r="A666" s="94">
        <f t="shared" si="33"/>
        <v>579</v>
      </c>
      <c r="B666" s="21"/>
      <c r="C666" s="24" t="s">
        <v>568</v>
      </c>
      <c r="D666" s="21" t="s">
        <v>184</v>
      </c>
      <c r="E666" s="22">
        <v>1</v>
      </c>
      <c r="F666" s="23"/>
      <c r="G666" s="80"/>
    </row>
    <row r="667" spans="1:7" x14ac:dyDescent="0.2">
      <c r="A667" s="94">
        <f t="shared" si="33"/>
        <v>580</v>
      </c>
      <c r="B667" s="21"/>
      <c r="C667" s="24" t="s">
        <v>569</v>
      </c>
      <c r="D667" s="21" t="s">
        <v>184</v>
      </c>
      <c r="E667" s="22">
        <v>5</v>
      </c>
      <c r="F667" s="23"/>
      <c r="G667" s="80"/>
    </row>
    <row r="668" spans="1:7" x14ac:dyDescent="0.2">
      <c r="A668" s="94">
        <f t="shared" si="33"/>
        <v>581</v>
      </c>
      <c r="B668" s="21"/>
      <c r="C668" s="24" t="s">
        <v>570</v>
      </c>
      <c r="D668" s="21" t="s">
        <v>184</v>
      </c>
      <c r="E668" s="22">
        <v>2</v>
      </c>
      <c r="F668" s="23"/>
      <c r="G668" s="80"/>
    </row>
    <row r="669" spans="1:7" x14ac:dyDescent="0.2">
      <c r="A669" s="94">
        <f t="shared" si="33"/>
        <v>582</v>
      </c>
      <c r="B669" s="21"/>
      <c r="C669" s="24" t="s">
        <v>571</v>
      </c>
      <c r="D669" s="21" t="s">
        <v>184</v>
      </c>
      <c r="E669" s="22">
        <v>1</v>
      </c>
      <c r="F669" s="23"/>
      <c r="G669" s="80"/>
    </row>
    <row r="670" spans="1:7" ht="21" x14ac:dyDescent="0.2">
      <c r="A670" s="94">
        <f t="shared" si="33"/>
        <v>583</v>
      </c>
      <c r="B670" s="21"/>
      <c r="C670" s="24" t="s">
        <v>572</v>
      </c>
      <c r="D670" s="21" t="s">
        <v>212</v>
      </c>
      <c r="E670" s="22">
        <v>6</v>
      </c>
      <c r="F670" s="23"/>
      <c r="G670" s="80"/>
    </row>
    <row r="671" spans="1:7" ht="21" x14ac:dyDescent="0.2">
      <c r="A671" s="94">
        <f t="shared" si="33"/>
        <v>584</v>
      </c>
      <c r="B671" s="21"/>
      <c r="C671" s="24" t="s">
        <v>573</v>
      </c>
      <c r="D671" s="21" t="s">
        <v>184</v>
      </c>
      <c r="E671" s="22">
        <v>1</v>
      </c>
      <c r="F671" s="23"/>
      <c r="G671" s="80"/>
    </row>
    <row r="672" spans="1:7" x14ac:dyDescent="0.2">
      <c r="A672" s="94">
        <f t="shared" si="33"/>
        <v>585</v>
      </c>
      <c r="B672" s="21"/>
      <c r="C672" s="24" t="s">
        <v>574</v>
      </c>
      <c r="D672" s="21" t="s">
        <v>184</v>
      </c>
      <c r="E672" s="22">
        <v>1</v>
      </c>
      <c r="F672" s="23"/>
      <c r="G672" s="80"/>
    </row>
    <row r="673" spans="1:7" x14ac:dyDescent="0.2">
      <c r="A673" s="94">
        <f t="shared" si="33"/>
        <v>586</v>
      </c>
      <c r="B673" s="21"/>
      <c r="C673" s="24" t="s">
        <v>575</v>
      </c>
      <c r="D673" s="21" t="s">
        <v>184</v>
      </c>
      <c r="E673" s="22">
        <v>1</v>
      </c>
      <c r="F673" s="23"/>
      <c r="G673" s="80"/>
    </row>
    <row r="674" spans="1:7" ht="21" x14ac:dyDescent="0.2">
      <c r="A674" s="94">
        <f t="shared" si="33"/>
        <v>587</v>
      </c>
      <c r="B674" s="21"/>
      <c r="C674" s="24" t="s">
        <v>576</v>
      </c>
      <c r="D674" s="21" t="s">
        <v>280</v>
      </c>
      <c r="E674" s="22">
        <v>1</v>
      </c>
      <c r="F674" s="23"/>
      <c r="G674" s="80"/>
    </row>
    <row r="675" spans="1:7" x14ac:dyDescent="0.2">
      <c r="A675" s="94">
        <f t="shared" si="33"/>
        <v>588</v>
      </c>
      <c r="B675" s="21"/>
      <c r="C675" s="24" t="s">
        <v>577</v>
      </c>
      <c r="D675" s="21" t="s">
        <v>280</v>
      </c>
      <c r="E675" s="22">
        <v>1</v>
      </c>
      <c r="F675" s="23"/>
      <c r="G675" s="80"/>
    </row>
    <row r="676" spans="1:7" x14ac:dyDescent="0.2">
      <c r="A676" s="94">
        <f t="shared" si="33"/>
        <v>589</v>
      </c>
      <c r="B676" s="21"/>
      <c r="C676" s="24" t="s">
        <v>548</v>
      </c>
      <c r="D676" s="21" t="s">
        <v>206</v>
      </c>
      <c r="E676" s="22">
        <v>3</v>
      </c>
      <c r="F676" s="23"/>
      <c r="G676" s="80"/>
    </row>
    <row r="677" spans="1:7" x14ac:dyDescent="0.2">
      <c r="A677" s="94">
        <f t="shared" si="33"/>
        <v>590</v>
      </c>
      <c r="B677" s="21"/>
      <c r="C677" s="24" t="s">
        <v>549</v>
      </c>
      <c r="D677" s="21" t="s">
        <v>280</v>
      </c>
      <c r="E677" s="22">
        <v>1</v>
      </c>
      <c r="F677" s="23"/>
      <c r="G677" s="80"/>
    </row>
    <row r="678" spans="1:7" x14ac:dyDescent="0.2">
      <c r="A678" s="94">
        <f t="shared" si="33"/>
        <v>591</v>
      </c>
      <c r="B678" s="21"/>
      <c r="C678" s="24" t="s">
        <v>578</v>
      </c>
      <c r="D678" s="21" t="s">
        <v>212</v>
      </c>
      <c r="E678" s="22">
        <v>6</v>
      </c>
      <c r="F678" s="23"/>
      <c r="G678" s="80"/>
    </row>
    <row r="679" spans="1:7" x14ac:dyDescent="0.2">
      <c r="A679" s="94">
        <f t="shared" si="33"/>
        <v>592</v>
      </c>
      <c r="B679" s="21"/>
      <c r="C679" s="24" t="s">
        <v>579</v>
      </c>
      <c r="D679" s="21" t="s">
        <v>178</v>
      </c>
      <c r="E679" s="22">
        <v>9.42</v>
      </c>
      <c r="F679" s="23"/>
      <c r="G679" s="80"/>
    </row>
    <row r="680" spans="1:7" x14ac:dyDescent="0.2">
      <c r="A680" s="94">
        <f t="shared" si="33"/>
        <v>593</v>
      </c>
      <c r="B680" s="21"/>
      <c r="C680" s="24" t="s">
        <v>550</v>
      </c>
      <c r="D680" s="21" t="s">
        <v>206</v>
      </c>
      <c r="E680" s="22">
        <v>252.9</v>
      </c>
      <c r="F680" s="23"/>
      <c r="G680" s="80"/>
    </row>
    <row r="681" spans="1:7" x14ac:dyDescent="0.2">
      <c r="A681" s="94">
        <f t="shared" si="33"/>
        <v>594</v>
      </c>
      <c r="B681" s="21"/>
      <c r="C681" s="24" t="s">
        <v>551</v>
      </c>
      <c r="D681" s="21" t="s">
        <v>212</v>
      </c>
      <c r="E681" s="22">
        <v>421.5</v>
      </c>
      <c r="F681" s="23"/>
      <c r="G681" s="80"/>
    </row>
    <row r="682" spans="1:7" x14ac:dyDescent="0.2">
      <c r="A682" s="94">
        <f t="shared" si="33"/>
        <v>595</v>
      </c>
      <c r="B682" s="21"/>
      <c r="C682" s="24" t="s">
        <v>552</v>
      </c>
      <c r="D682" s="21" t="s">
        <v>280</v>
      </c>
      <c r="E682" s="22">
        <v>2</v>
      </c>
      <c r="F682" s="23"/>
      <c r="G682" s="80"/>
    </row>
    <row r="683" spans="1:7" ht="21" x14ac:dyDescent="0.2">
      <c r="A683" s="94">
        <f t="shared" si="33"/>
        <v>596</v>
      </c>
      <c r="B683" s="21"/>
      <c r="C683" s="24" t="s">
        <v>580</v>
      </c>
      <c r="D683" s="25" t="s">
        <v>553</v>
      </c>
      <c r="E683" s="22">
        <v>1</v>
      </c>
      <c r="F683" s="23"/>
      <c r="G683" s="80"/>
    </row>
    <row r="684" spans="1:7" ht="21" x14ac:dyDescent="0.2">
      <c r="A684" s="94">
        <f t="shared" si="33"/>
        <v>597</v>
      </c>
      <c r="B684" s="21"/>
      <c r="C684" s="24" t="s">
        <v>581</v>
      </c>
      <c r="D684" s="21" t="s">
        <v>554</v>
      </c>
      <c r="E684" s="22">
        <v>22.15</v>
      </c>
      <c r="F684" s="23"/>
      <c r="G684" s="80"/>
    </row>
    <row r="685" spans="1:7" x14ac:dyDescent="0.2">
      <c r="A685" s="94">
        <f t="shared" si="33"/>
        <v>598</v>
      </c>
      <c r="B685" s="21"/>
      <c r="C685" s="24" t="s">
        <v>555</v>
      </c>
      <c r="D685" s="21" t="s">
        <v>556</v>
      </c>
      <c r="E685" s="22">
        <v>1</v>
      </c>
      <c r="F685" s="23"/>
      <c r="G685" s="80"/>
    </row>
    <row r="686" spans="1:7" x14ac:dyDescent="0.2">
      <c r="A686" s="94">
        <f t="shared" si="33"/>
        <v>599</v>
      </c>
      <c r="B686" s="21"/>
      <c r="C686" s="24" t="s">
        <v>582</v>
      </c>
      <c r="D686" s="21" t="s">
        <v>554</v>
      </c>
      <c r="E686" s="22">
        <v>22.15</v>
      </c>
      <c r="F686" s="23"/>
      <c r="G686" s="80"/>
    </row>
    <row r="687" spans="1:7" ht="21" x14ac:dyDescent="0.2">
      <c r="A687" s="94">
        <f t="shared" si="33"/>
        <v>600</v>
      </c>
      <c r="B687" s="21"/>
      <c r="C687" s="24" t="s">
        <v>583</v>
      </c>
      <c r="D687" s="21" t="s">
        <v>206</v>
      </c>
      <c r="E687" s="22">
        <v>581.78</v>
      </c>
      <c r="F687" s="23"/>
      <c r="G687" s="80"/>
    </row>
    <row r="688" spans="1:7" x14ac:dyDescent="0.2">
      <c r="A688" s="94">
        <f t="shared" si="33"/>
        <v>601</v>
      </c>
      <c r="B688" s="21"/>
      <c r="C688" s="24" t="s">
        <v>557</v>
      </c>
      <c r="D688" s="21" t="s">
        <v>206</v>
      </c>
      <c r="E688" s="22">
        <v>581.78</v>
      </c>
      <c r="F688" s="23"/>
      <c r="G688" s="80"/>
    </row>
    <row r="689" spans="1:7" ht="21" x14ac:dyDescent="0.2">
      <c r="A689" s="94">
        <f t="shared" si="33"/>
        <v>602</v>
      </c>
      <c r="B689" s="21"/>
      <c r="C689" s="24" t="s">
        <v>584</v>
      </c>
      <c r="D689" s="21" t="s">
        <v>206</v>
      </c>
      <c r="E689" s="22">
        <v>145.44</v>
      </c>
      <c r="F689" s="23"/>
      <c r="G689" s="80"/>
    </row>
    <row r="690" spans="1:7" ht="31.5" x14ac:dyDescent="0.2">
      <c r="A690" s="94">
        <f t="shared" si="33"/>
        <v>603</v>
      </c>
      <c r="B690" s="21"/>
      <c r="C690" s="24" t="s">
        <v>585</v>
      </c>
      <c r="D690" s="21" t="s">
        <v>206</v>
      </c>
      <c r="E690" s="22">
        <v>346.51</v>
      </c>
      <c r="F690" s="23"/>
      <c r="G690" s="80"/>
    </row>
    <row r="691" spans="1:7" ht="31.5" x14ac:dyDescent="0.2">
      <c r="A691" s="94">
        <f t="shared" si="33"/>
        <v>604</v>
      </c>
      <c r="B691" s="21"/>
      <c r="C691" s="24" t="s">
        <v>586</v>
      </c>
      <c r="D691" s="21" t="s">
        <v>206</v>
      </c>
      <c r="E691" s="22">
        <v>346.51</v>
      </c>
      <c r="F691" s="23"/>
      <c r="G691" s="80"/>
    </row>
    <row r="692" spans="1:7" x14ac:dyDescent="0.2">
      <c r="A692" s="94">
        <f t="shared" si="33"/>
        <v>605</v>
      </c>
      <c r="B692" s="21"/>
      <c r="C692" s="24" t="s">
        <v>558</v>
      </c>
      <c r="D692" s="21" t="s">
        <v>280</v>
      </c>
      <c r="E692" s="22">
        <v>1</v>
      </c>
      <c r="F692" s="23"/>
      <c r="G692" s="80"/>
    </row>
    <row r="693" spans="1:7" x14ac:dyDescent="0.2">
      <c r="A693" s="94">
        <f t="shared" si="33"/>
        <v>606</v>
      </c>
      <c r="B693" s="21"/>
      <c r="C693" s="24" t="s">
        <v>559</v>
      </c>
      <c r="D693" s="21" t="s">
        <v>280</v>
      </c>
      <c r="E693" s="22">
        <v>1</v>
      </c>
      <c r="F693" s="23"/>
      <c r="G693" s="80"/>
    </row>
    <row r="694" spans="1:7" ht="11.25" thickBot="1" x14ac:dyDescent="0.25">
      <c r="A694" s="125" t="s">
        <v>446</v>
      </c>
      <c r="B694" s="126"/>
      <c r="C694" s="126"/>
      <c r="D694" s="126"/>
      <c r="E694" s="126"/>
      <c r="F694" s="127"/>
      <c r="G694" s="84"/>
    </row>
    <row r="695" spans="1:7" x14ac:dyDescent="0.2">
      <c r="A695" s="68" t="s">
        <v>444</v>
      </c>
      <c r="B695" s="69"/>
      <c r="C695" s="70" t="s">
        <v>445</v>
      </c>
      <c r="D695" s="71"/>
      <c r="E695" s="72"/>
      <c r="F695" s="73"/>
      <c r="G695" s="74"/>
    </row>
    <row r="696" spans="1:7" x14ac:dyDescent="0.2">
      <c r="A696" s="75" t="s">
        <v>124</v>
      </c>
      <c r="B696" s="37"/>
      <c r="C696" s="49" t="s">
        <v>7</v>
      </c>
      <c r="D696" s="35"/>
      <c r="E696" s="36"/>
      <c r="F696" s="50"/>
      <c r="G696" s="76"/>
    </row>
    <row r="697" spans="1:7" x14ac:dyDescent="0.2">
      <c r="A697" s="77">
        <v>43108</v>
      </c>
      <c r="B697" s="63"/>
      <c r="C697" s="59" t="s">
        <v>447</v>
      </c>
      <c r="D697" s="58"/>
      <c r="E697" s="60"/>
      <c r="F697" s="61"/>
      <c r="G697" s="78"/>
    </row>
    <row r="698" spans="1:7" x14ac:dyDescent="0.2">
      <c r="A698" s="79">
        <v>607</v>
      </c>
      <c r="B698" s="21" t="s">
        <v>173</v>
      </c>
      <c r="C698" s="52" t="s">
        <v>174</v>
      </c>
      <c r="D698" s="21" t="s">
        <v>175</v>
      </c>
      <c r="E698" s="22">
        <v>0.69</v>
      </c>
      <c r="F698" s="51"/>
      <c r="G698" s="80"/>
    </row>
    <row r="699" spans="1:7" x14ac:dyDescent="0.2">
      <c r="A699" s="79">
        <f>1+A698</f>
        <v>608</v>
      </c>
      <c r="B699" s="21" t="s">
        <v>182</v>
      </c>
      <c r="C699" s="52" t="s">
        <v>245</v>
      </c>
      <c r="D699" s="21" t="s">
        <v>184</v>
      </c>
      <c r="E699" s="22">
        <v>86</v>
      </c>
      <c r="F699" s="51"/>
      <c r="G699" s="80"/>
    </row>
    <row r="700" spans="1:7" x14ac:dyDescent="0.2">
      <c r="A700" s="79">
        <f t="shared" ref="A700:A719" si="34">1+A699</f>
        <v>609</v>
      </c>
      <c r="B700" s="21"/>
      <c r="C700" s="52" t="s">
        <v>180</v>
      </c>
      <c r="D700" s="21" t="s">
        <v>181</v>
      </c>
      <c r="E700" s="22">
        <v>1.85</v>
      </c>
      <c r="F700" s="51"/>
      <c r="G700" s="80"/>
    </row>
    <row r="701" spans="1:7" x14ac:dyDescent="0.2">
      <c r="A701" s="79">
        <f t="shared" si="34"/>
        <v>610</v>
      </c>
      <c r="B701" s="21" t="s">
        <v>182</v>
      </c>
      <c r="C701" s="52" t="s">
        <v>246</v>
      </c>
      <c r="D701" s="21" t="s">
        <v>184</v>
      </c>
      <c r="E701" s="22">
        <v>174</v>
      </c>
      <c r="F701" s="51"/>
      <c r="G701" s="80"/>
    </row>
    <row r="702" spans="1:7" x14ac:dyDescent="0.2">
      <c r="A702" s="79">
        <f t="shared" si="34"/>
        <v>611</v>
      </c>
      <c r="B702" s="21" t="s">
        <v>182</v>
      </c>
      <c r="C702" s="52" t="s">
        <v>247</v>
      </c>
      <c r="D702" s="21" t="s">
        <v>184</v>
      </c>
      <c r="E702" s="22">
        <v>369</v>
      </c>
      <c r="F702" s="51"/>
      <c r="G702" s="80"/>
    </row>
    <row r="703" spans="1:7" x14ac:dyDescent="0.2">
      <c r="A703" s="79">
        <f t="shared" si="34"/>
        <v>612</v>
      </c>
      <c r="B703" s="21" t="s">
        <v>182</v>
      </c>
      <c r="C703" s="52" t="s">
        <v>248</v>
      </c>
      <c r="D703" s="21" t="s">
        <v>184</v>
      </c>
      <c r="E703" s="22">
        <v>181</v>
      </c>
      <c r="F703" s="51"/>
      <c r="G703" s="80"/>
    </row>
    <row r="704" spans="1:7" x14ac:dyDescent="0.2">
      <c r="A704" s="79">
        <f t="shared" si="34"/>
        <v>613</v>
      </c>
      <c r="B704" s="21" t="s">
        <v>182</v>
      </c>
      <c r="C704" s="52" t="s">
        <v>249</v>
      </c>
      <c r="D704" s="21" t="s">
        <v>184</v>
      </c>
      <c r="E704" s="22">
        <v>55</v>
      </c>
      <c r="F704" s="51"/>
      <c r="G704" s="80"/>
    </row>
    <row r="705" spans="1:7" x14ac:dyDescent="0.2">
      <c r="A705" s="79">
        <f t="shared" si="34"/>
        <v>614</v>
      </c>
      <c r="B705" s="21" t="s">
        <v>182</v>
      </c>
      <c r="C705" s="52" t="s">
        <v>250</v>
      </c>
      <c r="D705" s="21" t="s">
        <v>184</v>
      </c>
      <c r="E705" s="22">
        <v>1</v>
      </c>
      <c r="F705" s="51"/>
      <c r="G705" s="80"/>
    </row>
    <row r="706" spans="1:7" x14ac:dyDescent="0.2">
      <c r="A706" s="79">
        <f t="shared" si="34"/>
        <v>615</v>
      </c>
      <c r="B706" s="21" t="s">
        <v>182</v>
      </c>
      <c r="C706" s="52" t="s">
        <v>448</v>
      </c>
      <c r="D706" s="21" t="s">
        <v>184</v>
      </c>
      <c r="E706" s="22">
        <v>1</v>
      </c>
      <c r="F706" s="51"/>
      <c r="G706" s="80"/>
    </row>
    <row r="707" spans="1:7" ht="21" x14ac:dyDescent="0.2">
      <c r="A707" s="79">
        <f t="shared" si="34"/>
        <v>616</v>
      </c>
      <c r="B707" s="21" t="s">
        <v>182</v>
      </c>
      <c r="C707" s="52" t="s">
        <v>462</v>
      </c>
      <c r="D707" s="21" t="s">
        <v>191</v>
      </c>
      <c r="E707" s="22">
        <v>416.26</v>
      </c>
      <c r="F707" s="51"/>
      <c r="G707" s="80"/>
    </row>
    <row r="708" spans="1:7" ht="21" x14ac:dyDescent="0.2">
      <c r="A708" s="79">
        <f t="shared" si="34"/>
        <v>617</v>
      </c>
      <c r="B708" s="21" t="s">
        <v>182</v>
      </c>
      <c r="C708" s="52" t="s">
        <v>461</v>
      </c>
      <c r="D708" s="21" t="s">
        <v>191</v>
      </c>
      <c r="E708" s="22">
        <v>156.16999999999999</v>
      </c>
      <c r="F708" s="51"/>
      <c r="G708" s="80"/>
    </row>
    <row r="709" spans="1:7" ht="21" x14ac:dyDescent="0.2">
      <c r="A709" s="79">
        <f t="shared" si="34"/>
        <v>618</v>
      </c>
      <c r="B709" s="21" t="s">
        <v>182</v>
      </c>
      <c r="C709" s="52" t="s">
        <v>460</v>
      </c>
      <c r="D709" s="21" t="s">
        <v>191</v>
      </c>
      <c r="E709" s="22">
        <v>815.82</v>
      </c>
      <c r="F709" s="51"/>
      <c r="G709" s="80"/>
    </row>
    <row r="710" spans="1:7" ht="21" x14ac:dyDescent="0.2">
      <c r="A710" s="79">
        <f t="shared" si="34"/>
        <v>619</v>
      </c>
      <c r="B710" s="21" t="s">
        <v>182</v>
      </c>
      <c r="C710" s="52" t="s">
        <v>459</v>
      </c>
      <c r="D710" s="21" t="s">
        <v>184</v>
      </c>
      <c r="E710" s="22">
        <v>86</v>
      </c>
      <c r="F710" s="51"/>
      <c r="G710" s="80"/>
    </row>
    <row r="711" spans="1:7" ht="21" x14ac:dyDescent="0.2">
      <c r="A711" s="79">
        <f t="shared" si="34"/>
        <v>620</v>
      </c>
      <c r="B711" s="21" t="s">
        <v>182</v>
      </c>
      <c r="C711" s="52" t="s">
        <v>458</v>
      </c>
      <c r="D711" s="21" t="s">
        <v>184</v>
      </c>
      <c r="E711" s="22">
        <v>174</v>
      </c>
      <c r="F711" s="51"/>
      <c r="G711" s="80"/>
    </row>
    <row r="712" spans="1:7" ht="21" x14ac:dyDescent="0.2">
      <c r="A712" s="79">
        <f t="shared" si="34"/>
        <v>621</v>
      </c>
      <c r="B712" s="21" t="s">
        <v>182</v>
      </c>
      <c r="C712" s="52" t="s">
        <v>457</v>
      </c>
      <c r="D712" s="21" t="s">
        <v>184</v>
      </c>
      <c r="E712" s="22">
        <v>369</v>
      </c>
      <c r="F712" s="51"/>
      <c r="G712" s="80"/>
    </row>
    <row r="713" spans="1:7" ht="21" x14ac:dyDescent="0.2">
      <c r="A713" s="79">
        <f t="shared" si="34"/>
        <v>622</v>
      </c>
      <c r="B713" s="21" t="s">
        <v>182</v>
      </c>
      <c r="C713" s="52" t="s">
        <v>456</v>
      </c>
      <c r="D713" s="21" t="s">
        <v>184</v>
      </c>
      <c r="E713" s="22">
        <v>181</v>
      </c>
      <c r="F713" s="51"/>
      <c r="G713" s="80"/>
    </row>
    <row r="714" spans="1:7" ht="21" x14ac:dyDescent="0.2">
      <c r="A714" s="79">
        <f t="shared" si="34"/>
        <v>623</v>
      </c>
      <c r="B714" s="21" t="s">
        <v>182</v>
      </c>
      <c r="C714" s="52" t="s">
        <v>455</v>
      </c>
      <c r="D714" s="21" t="s">
        <v>184</v>
      </c>
      <c r="E714" s="22">
        <v>55</v>
      </c>
      <c r="F714" s="51"/>
      <c r="G714" s="80"/>
    </row>
    <row r="715" spans="1:7" ht="21" x14ac:dyDescent="0.2">
      <c r="A715" s="79">
        <f t="shared" si="34"/>
        <v>624</v>
      </c>
      <c r="B715" s="21" t="s">
        <v>182</v>
      </c>
      <c r="C715" s="52" t="s">
        <v>454</v>
      </c>
      <c r="D715" s="21" t="s">
        <v>184</v>
      </c>
      <c r="E715" s="22">
        <v>1</v>
      </c>
      <c r="F715" s="51"/>
      <c r="G715" s="80"/>
    </row>
    <row r="716" spans="1:7" ht="21" x14ac:dyDescent="0.2">
      <c r="A716" s="79">
        <f t="shared" si="34"/>
        <v>625</v>
      </c>
      <c r="B716" s="21" t="s">
        <v>182</v>
      </c>
      <c r="C716" s="52" t="s">
        <v>453</v>
      </c>
      <c r="D716" s="21" t="s">
        <v>184</v>
      </c>
      <c r="E716" s="22">
        <v>1</v>
      </c>
      <c r="F716" s="51"/>
      <c r="G716" s="80"/>
    </row>
    <row r="717" spans="1:7" ht="21" x14ac:dyDescent="0.2">
      <c r="A717" s="79">
        <f t="shared" si="34"/>
        <v>626</v>
      </c>
      <c r="B717" s="21" t="s">
        <v>182</v>
      </c>
      <c r="C717" s="52" t="s">
        <v>452</v>
      </c>
      <c r="D717" s="21" t="s">
        <v>449</v>
      </c>
      <c r="E717" s="22">
        <v>14</v>
      </c>
      <c r="F717" s="51"/>
      <c r="G717" s="80"/>
    </row>
    <row r="718" spans="1:7" ht="21" x14ac:dyDescent="0.2">
      <c r="A718" s="79">
        <f t="shared" si="34"/>
        <v>627</v>
      </c>
      <c r="B718" s="21" t="s">
        <v>182</v>
      </c>
      <c r="C718" s="52" t="s">
        <v>451</v>
      </c>
      <c r="D718" s="21" t="s">
        <v>212</v>
      </c>
      <c r="E718" s="22">
        <v>14</v>
      </c>
      <c r="F718" s="51"/>
      <c r="G718" s="80"/>
    </row>
    <row r="719" spans="1:7" ht="21" x14ac:dyDescent="0.2">
      <c r="A719" s="79">
        <f t="shared" si="34"/>
        <v>628</v>
      </c>
      <c r="B719" s="21" t="s">
        <v>182</v>
      </c>
      <c r="C719" s="52" t="s">
        <v>450</v>
      </c>
      <c r="D719" s="21" t="s">
        <v>212</v>
      </c>
      <c r="E719" s="22">
        <v>6.5</v>
      </c>
      <c r="F719" s="51"/>
      <c r="G719" s="80"/>
    </row>
    <row r="720" spans="1:7" x14ac:dyDescent="0.2">
      <c r="A720" s="93" t="s">
        <v>128</v>
      </c>
      <c r="B720" s="63"/>
      <c r="C720" s="59" t="s">
        <v>9</v>
      </c>
      <c r="D720" s="58"/>
      <c r="E720" s="60"/>
      <c r="F720" s="61"/>
      <c r="G720" s="78"/>
    </row>
    <row r="721" spans="1:7" x14ac:dyDescent="0.2">
      <c r="A721" s="79">
        <v>629</v>
      </c>
      <c r="B721" s="21" t="s">
        <v>205</v>
      </c>
      <c r="C721" s="52" t="s">
        <v>251</v>
      </c>
      <c r="D721" s="21" t="s">
        <v>206</v>
      </c>
      <c r="E721" s="22">
        <v>1063.3499999999999</v>
      </c>
      <c r="F721" s="51"/>
      <c r="G721" s="80"/>
    </row>
    <row r="722" spans="1:7" x14ac:dyDescent="0.2">
      <c r="A722" s="79">
        <f>1+A721</f>
        <v>630</v>
      </c>
      <c r="B722" s="21" t="s">
        <v>205</v>
      </c>
      <c r="C722" s="52" t="s">
        <v>207</v>
      </c>
      <c r="D722" s="21" t="s">
        <v>206</v>
      </c>
      <c r="E722" s="22">
        <v>7735.38</v>
      </c>
      <c r="F722" s="51"/>
      <c r="G722" s="80"/>
    </row>
    <row r="723" spans="1:7" x14ac:dyDescent="0.2">
      <c r="A723" s="79">
        <f>1+A722</f>
        <v>631</v>
      </c>
      <c r="B723" s="21" t="s">
        <v>208</v>
      </c>
      <c r="C723" s="52" t="s">
        <v>209</v>
      </c>
      <c r="D723" s="21" t="s">
        <v>206</v>
      </c>
      <c r="E723" s="22">
        <v>634.66</v>
      </c>
      <c r="F723" s="51"/>
      <c r="G723" s="80"/>
    </row>
    <row r="724" spans="1:7" x14ac:dyDescent="0.2">
      <c r="A724" s="93" t="s">
        <v>135</v>
      </c>
      <c r="B724" s="63"/>
      <c r="C724" s="59" t="s">
        <v>11</v>
      </c>
      <c r="D724" s="58"/>
      <c r="E724" s="60"/>
      <c r="F724" s="61"/>
      <c r="G724" s="78"/>
    </row>
    <row r="725" spans="1:7" ht="21" x14ac:dyDescent="0.2">
      <c r="A725" s="79">
        <v>632</v>
      </c>
      <c r="B725" s="21" t="s">
        <v>211</v>
      </c>
      <c r="C725" s="52" t="s">
        <v>463</v>
      </c>
      <c r="D725" s="21" t="s">
        <v>212</v>
      </c>
      <c r="E725" s="22">
        <v>1262.5</v>
      </c>
      <c r="F725" s="51"/>
      <c r="G725" s="80"/>
    </row>
    <row r="726" spans="1:7" x14ac:dyDescent="0.2">
      <c r="A726" s="79">
        <f>1+A725</f>
        <v>633</v>
      </c>
      <c r="B726" s="21" t="s">
        <v>213</v>
      </c>
      <c r="C726" s="52" t="s">
        <v>464</v>
      </c>
      <c r="D726" s="21" t="s">
        <v>212</v>
      </c>
      <c r="E726" s="22">
        <v>2420.5</v>
      </c>
      <c r="F726" s="51"/>
      <c r="G726" s="80"/>
    </row>
    <row r="727" spans="1:7" ht="21" x14ac:dyDescent="0.2">
      <c r="A727" s="79">
        <f>1+A726</f>
        <v>634</v>
      </c>
      <c r="B727" s="21" t="s">
        <v>211</v>
      </c>
      <c r="C727" s="52" t="s">
        <v>465</v>
      </c>
      <c r="D727" s="21" t="s">
        <v>212</v>
      </c>
      <c r="E727" s="22">
        <v>298.5</v>
      </c>
      <c r="F727" s="51"/>
      <c r="G727" s="80"/>
    </row>
    <row r="728" spans="1:7" x14ac:dyDescent="0.2">
      <c r="A728" s="93" t="s">
        <v>616</v>
      </c>
      <c r="B728" s="58"/>
      <c r="C728" s="59" t="s">
        <v>13</v>
      </c>
      <c r="D728" s="58"/>
      <c r="E728" s="60"/>
      <c r="F728" s="61"/>
      <c r="G728" s="78"/>
    </row>
    <row r="729" spans="1:7" x14ac:dyDescent="0.2">
      <c r="A729" s="79"/>
      <c r="B729" s="21"/>
      <c r="C729" s="33" t="s">
        <v>466</v>
      </c>
      <c r="D729" s="21"/>
      <c r="E729" s="22"/>
      <c r="F729" s="51"/>
      <c r="G729" s="80"/>
    </row>
    <row r="730" spans="1:7" x14ac:dyDescent="0.2">
      <c r="A730" s="79">
        <v>635</v>
      </c>
      <c r="B730" s="21" t="s">
        <v>216</v>
      </c>
      <c r="C730" s="52" t="s">
        <v>255</v>
      </c>
      <c r="D730" s="21" t="s">
        <v>178</v>
      </c>
      <c r="E730" s="22">
        <v>5101.5</v>
      </c>
      <c r="F730" s="51"/>
      <c r="G730" s="80"/>
    </row>
    <row r="731" spans="1:7" x14ac:dyDescent="0.2">
      <c r="A731" s="79">
        <f>1+A730</f>
        <v>636</v>
      </c>
      <c r="B731" s="21" t="s">
        <v>217</v>
      </c>
      <c r="C731" s="52" t="s">
        <v>218</v>
      </c>
      <c r="D731" s="21" t="s">
        <v>178</v>
      </c>
      <c r="E731" s="22">
        <v>5101.5</v>
      </c>
      <c r="F731" s="51"/>
      <c r="G731" s="80"/>
    </row>
    <row r="732" spans="1:7" x14ac:dyDescent="0.2">
      <c r="A732" s="79">
        <f t="shared" ref="A732:A741" si="35">1+A731</f>
        <v>637</v>
      </c>
      <c r="B732" s="21" t="s">
        <v>217</v>
      </c>
      <c r="C732" s="52" t="s">
        <v>256</v>
      </c>
      <c r="D732" s="21" t="s">
        <v>178</v>
      </c>
      <c r="E732" s="22">
        <v>5101.5</v>
      </c>
      <c r="F732" s="51"/>
      <c r="G732" s="80"/>
    </row>
    <row r="733" spans="1:7" ht="21" x14ac:dyDescent="0.2">
      <c r="A733" s="79">
        <f t="shared" si="35"/>
        <v>638</v>
      </c>
      <c r="B733" s="21" t="s">
        <v>219</v>
      </c>
      <c r="C733" s="52" t="s">
        <v>467</v>
      </c>
      <c r="D733" s="21" t="s">
        <v>178</v>
      </c>
      <c r="E733" s="22">
        <v>5101.5</v>
      </c>
      <c r="F733" s="51"/>
      <c r="G733" s="80"/>
    </row>
    <row r="734" spans="1:7" ht="21" x14ac:dyDescent="0.2">
      <c r="A734" s="79">
        <f t="shared" si="35"/>
        <v>639</v>
      </c>
      <c r="B734" s="21" t="s">
        <v>220</v>
      </c>
      <c r="C734" s="52" t="s">
        <v>468</v>
      </c>
      <c r="D734" s="21" t="s">
        <v>178</v>
      </c>
      <c r="E734" s="22">
        <v>5101.5</v>
      </c>
      <c r="F734" s="51"/>
      <c r="G734" s="80"/>
    </row>
    <row r="735" spans="1:7" ht="21" x14ac:dyDescent="0.2">
      <c r="A735" s="79">
        <f t="shared" si="35"/>
        <v>640</v>
      </c>
      <c r="B735" s="21" t="s">
        <v>219</v>
      </c>
      <c r="C735" s="52" t="s">
        <v>470</v>
      </c>
      <c r="D735" s="21" t="s">
        <v>178</v>
      </c>
      <c r="E735" s="22">
        <v>4800</v>
      </c>
      <c r="F735" s="51"/>
      <c r="G735" s="80"/>
    </row>
    <row r="736" spans="1:7" ht="21" x14ac:dyDescent="0.2">
      <c r="A736" s="79">
        <f t="shared" si="35"/>
        <v>641</v>
      </c>
      <c r="B736" s="21" t="s">
        <v>221</v>
      </c>
      <c r="C736" s="52" t="s">
        <v>471</v>
      </c>
      <c r="D736" s="21" t="s">
        <v>178</v>
      </c>
      <c r="E736" s="22">
        <v>4800</v>
      </c>
      <c r="F736" s="51"/>
      <c r="G736" s="80"/>
    </row>
    <row r="737" spans="1:7" ht="21" x14ac:dyDescent="0.2">
      <c r="A737" s="79">
        <f t="shared" si="35"/>
        <v>642</v>
      </c>
      <c r="B737" s="21" t="s">
        <v>222</v>
      </c>
      <c r="C737" s="52" t="s">
        <v>472</v>
      </c>
      <c r="D737" s="21" t="s">
        <v>178</v>
      </c>
      <c r="E737" s="22">
        <v>4800</v>
      </c>
      <c r="F737" s="51"/>
      <c r="G737" s="80"/>
    </row>
    <row r="738" spans="1:7" ht="31.5" x14ac:dyDescent="0.2">
      <c r="A738" s="79">
        <f t="shared" si="35"/>
        <v>643</v>
      </c>
      <c r="B738" s="21" t="s">
        <v>221</v>
      </c>
      <c r="C738" s="52" t="s">
        <v>473</v>
      </c>
      <c r="D738" s="21" t="s">
        <v>178</v>
      </c>
      <c r="E738" s="22">
        <v>4800</v>
      </c>
      <c r="F738" s="51"/>
      <c r="G738" s="80"/>
    </row>
    <row r="739" spans="1:7" x14ac:dyDescent="0.2">
      <c r="A739" s="79">
        <f t="shared" si="35"/>
        <v>644</v>
      </c>
      <c r="B739" s="21" t="s">
        <v>223</v>
      </c>
      <c r="C739" s="52" t="s">
        <v>474</v>
      </c>
      <c r="D739" s="21" t="s">
        <v>178</v>
      </c>
      <c r="E739" s="22">
        <v>4800</v>
      </c>
      <c r="F739" s="51"/>
      <c r="G739" s="80"/>
    </row>
    <row r="740" spans="1:7" ht="21" x14ac:dyDescent="0.2">
      <c r="A740" s="79">
        <f t="shared" si="35"/>
        <v>645</v>
      </c>
      <c r="B740" s="21" t="s">
        <v>221</v>
      </c>
      <c r="C740" s="52" t="s">
        <v>475</v>
      </c>
      <c r="D740" s="21" t="s">
        <v>178</v>
      </c>
      <c r="E740" s="22">
        <v>4800</v>
      </c>
      <c r="F740" s="51"/>
      <c r="G740" s="80"/>
    </row>
    <row r="741" spans="1:7" x14ac:dyDescent="0.2">
      <c r="A741" s="79">
        <f t="shared" si="35"/>
        <v>646</v>
      </c>
      <c r="B741" s="21" t="s">
        <v>224</v>
      </c>
      <c r="C741" s="52" t="s">
        <v>476</v>
      </c>
      <c r="D741" s="21" t="s">
        <v>178</v>
      </c>
      <c r="E741" s="22">
        <v>4800</v>
      </c>
      <c r="F741" s="51"/>
      <c r="G741" s="80"/>
    </row>
    <row r="742" spans="1:7" x14ac:dyDescent="0.2">
      <c r="A742" s="79"/>
      <c r="B742" s="21"/>
      <c r="C742" s="33" t="s">
        <v>477</v>
      </c>
      <c r="D742" s="21"/>
      <c r="E742" s="22"/>
      <c r="F742" s="51"/>
      <c r="G742" s="80"/>
    </row>
    <row r="743" spans="1:7" x14ac:dyDescent="0.2">
      <c r="A743" s="79">
        <v>647</v>
      </c>
      <c r="B743" s="21" t="s">
        <v>216</v>
      </c>
      <c r="C743" s="52" t="s">
        <v>255</v>
      </c>
      <c r="D743" s="21" t="s">
        <v>178</v>
      </c>
      <c r="E743" s="22">
        <v>903.7</v>
      </c>
      <c r="F743" s="51"/>
      <c r="G743" s="80"/>
    </row>
    <row r="744" spans="1:7" x14ac:dyDescent="0.2">
      <c r="A744" s="79">
        <f>1+A743</f>
        <v>648</v>
      </c>
      <c r="B744" s="21" t="s">
        <v>217</v>
      </c>
      <c r="C744" s="52" t="s">
        <v>218</v>
      </c>
      <c r="D744" s="21" t="s">
        <v>178</v>
      </c>
      <c r="E744" s="22">
        <v>903.7</v>
      </c>
      <c r="F744" s="51"/>
      <c r="G744" s="80"/>
    </row>
    <row r="745" spans="1:7" x14ac:dyDescent="0.2">
      <c r="A745" s="79">
        <f t="shared" ref="A745:A749" si="36">1+A744</f>
        <v>649</v>
      </c>
      <c r="B745" s="21" t="s">
        <v>217</v>
      </c>
      <c r="C745" s="52" t="s">
        <v>256</v>
      </c>
      <c r="D745" s="21" t="s">
        <v>178</v>
      </c>
      <c r="E745" s="22">
        <v>903.7</v>
      </c>
      <c r="F745" s="51"/>
      <c r="G745" s="80"/>
    </row>
    <row r="746" spans="1:7" ht="21" x14ac:dyDescent="0.2">
      <c r="A746" s="79">
        <f t="shared" si="36"/>
        <v>650</v>
      </c>
      <c r="B746" s="21" t="s">
        <v>219</v>
      </c>
      <c r="C746" s="52" t="s">
        <v>467</v>
      </c>
      <c r="D746" s="21" t="s">
        <v>178</v>
      </c>
      <c r="E746" s="22">
        <v>903.7</v>
      </c>
      <c r="F746" s="51"/>
      <c r="G746" s="80"/>
    </row>
    <row r="747" spans="1:7" ht="21" x14ac:dyDescent="0.2">
      <c r="A747" s="79">
        <f t="shared" si="36"/>
        <v>651</v>
      </c>
      <c r="B747" s="21" t="s">
        <v>220</v>
      </c>
      <c r="C747" s="52" t="s">
        <v>468</v>
      </c>
      <c r="D747" s="21" t="s">
        <v>178</v>
      </c>
      <c r="E747" s="22">
        <v>903.7</v>
      </c>
      <c r="F747" s="51"/>
      <c r="G747" s="80"/>
    </row>
    <row r="748" spans="1:7" ht="21" x14ac:dyDescent="0.2">
      <c r="A748" s="79">
        <f t="shared" si="36"/>
        <v>652</v>
      </c>
      <c r="B748" s="21" t="s">
        <v>219</v>
      </c>
      <c r="C748" s="52" t="s">
        <v>478</v>
      </c>
      <c r="D748" s="21" t="s">
        <v>178</v>
      </c>
      <c r="E748" s="22">
        <v>820</v>
      </c>
      <c r="F748" s="51"/>
      <c r="G748" s="80"/>
    </row>
    <row r="749" spans="1:7" ht="21" x14ac:dyDescent="0.2">
      <c r="A749" s="79">
        <f t="shared" si="36"/>
        <v>653</v>
      </c>
      <c r="B749" s="21" t="s">
        <v>225</v>
      </c>
      <c r="C749" s="52" t="s">
        <v>479</v>
      </c>
      <c r="D749" s="21" t="s">
        <v>178</v>
      </c>
      <c r="E749" s="22">
        <v>820</v>
      </c>
      <c r="F749" s="51"/>
      <c r="G749" s="80"/>
    </row>
    <row r="750" spans="1:7" x14ac:dyDescent="0.2">
      <c r="A750" s="79"/>
      <c r="B750" s="21"/>
      <c r="C750" s="33" t="s">
        <v>229</v>
      </c>
      <c r="D750" s="21"/>
      <c r="E750" s="22"/>
      <c r="F750" s="51"/>
      <c r="G750" s="80"/>
    </row>
    <row r="751" spans="1:7" x14ac:dyDescent="0.2">
      <c r="A751" s="79">
        <v>654</v>
      </c>
      <c r="B751" s="21" t="s">
        <v>216</v>
      </c>
      <c r="C751" s="52" t="s">
        <v>255</v>
      </c>
      <c r="D751" s="21" t="s">
        <v>178</v>
      </c>
      <c r="E751" s="22">
        <v>1994</v>
      </c>
      <c r="F751" s="51"/>
      <c r="G751" s="80"/>
    </row>
    <row r="752" spans="1:7" x14ac:dyDescent="0.2">
      <c r="A752" s="79">
        <f>1+A751</f>
        <v>655</v>
      </c>
      <c r="B752" s="21" t="s">
        <v>217</v>
      </c>
      <c r="C752" s="52" t="s">
        <v>218</v>
      </c>
      <c r="D752" s="21" t="s">
        <v>178</v>
      </c>
      <c r="E752" s="22">
        <v>1994</v>
      </c>
      <c r="F752" s="51"/>
      <c r="G752" s="80"/>
    </row>
    <row r="753" spans="1:7" ht="21" x14ac:dyDescent="0.2">
      <c r="A753" s="79">
        <f t="shared" ref="A753:A756" si="37">1+A752</f>
        <v>656</v>
      </c>
      <c r="B753" s="21" t="s">
        <v>219</v>
      </c>
      <c r="C753" s="52" t="s">
        <v>480</v>
      </c>
      <c r="D753" s="21" t="s">
        <v>178</v>
      </c>
      <c r="E753" s="22">
        <v>1994</v>
      </c>
      <c r="F753" s="51"/>
      <c r="G753" s="80"/>
    </row>
    <row r="754" spans="1:7" ht="21" x14ac:dyDescent="0.2">
      <c r="A754" s="79">
        <f t="shared" si="37"/>
        <v>657</v>
      </c>
      <c r="B754" s="21" t="s">
        <v>220</v>
      </c>
      <c r="C754" s="52" t="s">
        <v>468</v>
      </c>
      <c r="D754" s="21" t="s">
        <v>178</v>
      </c>
      <c r="E754" s="22">
        <v>1994</v>
      </c>
      <c r="F754" s="51"/>
      <c r="G754" s="80"/>
    </row>
    <row r="755" spans="1:7" ht="21" x14ac:dyDescent="0.2">
      <c r="A755" s="79">
        <f t="shared" si="37"/>
        <v>658</v>
      </c>
      <c r="B755" s="21" t="s">
        <v>225</v>
      </c>
      <c r="C755" s="52" t="s">
        <v>479</v>
      </c>
      <c r="D755" s="21" t="s">
        <v>178</v>
      </c>
      <c r="E755" s="22">
        <v>1941.6</v>
      </c>
      <c r="F755" s="51"/>
      <c r="G755" s="80"/>
    </row>
    <row r="756" spans="1:7" ht="31.5" x14ac:dyDescent="0.2">
      <c r="A756" s="79">
        <f t="shared" si="37"/>
        <v>659</v>
      </c>
      <c r="B756" s="21" t="s">
        <v>225</v>
      </c>
      <c r="C756" s="52" t="s">
        <v>481</v>
      </c>
      <c r="D756" s="21" t="s">
        <v>178</v>
      </c>
      <c r="E756" s="22">
        <v>52.4</v>
      </c>
      <c r="F756" s="51"/>
      <c r="G756" s="80"/>
    </row>
    <row r="757" spans="1:7" x14ac:dyDescent="0.2">
      <c r="A757" s="79"/>
      <c r="B757" s="21"/>
      <c r="C757" s="33" t="s">
        <v>230</v>
      </c>
      <c r="D757" s="21"/>
      <c r="E757" s="22"/>
      <c r="F757" s="51"/>
      <c r="G757" s="80"/>
    </row>
    <row r="758" spans="1:7" x14ac:dyDescent="0.2">
      <c r="A758" s="79">
        <v>660</v>
      </c>
      <c r="B758" s="21" t="s">
        <v>216</v>
      </c>
      <c r="C758" s="52" t="s">
        <v>255</v>
      </c>
      <c r="D758" s="21" t="s">
        <v>178</v>
      </c>
      <c r="E758" s="22">
        <v>1350</v>
      </c>
      <c r="F758" s="51"/>
      <c r="G758" s="80"/>
    </row>
    <row r="759" spans="1:7" x14ac:dyDescent="0.2">
      <c r="A759" s="79">
        <f>1+A758</f>
        <v>661</v>
      </c>
      <c r="B759" s="21" t="s">
        <v>217</v>
      </c>
      <c r="C759" s="52" t="s">
        <v>218</v>
      </c>
      <c r="D759" s="21" t="s">
        <v>178</v>
      </c>
      <c r="E759" s="22">
        <v>1350</v>
      </c>
      <c r="F759" s="51"/>
      <c r="G759" s="80"/>
    </row>
    <row r="760" spans="1:7" ht="21" x14ac:dyDescent="0.2">
      <c r="A760" s="79">
        <f t="shared" ref="A760:A764" si="38">1+A759</f>
        <v>662</v>
      </c>
      <c r="B760" s="21" t="s">
        <v>219</v>
      </c>
      <c r="C760" s="52" t="s">
        <v>482</v>
      </c>
      <c r="D760" s="21" t="s">
        <v>178</v>
      </c>
      <c r="E760" s="22">
        <v>1350</v>
      </c>
      <c r="F760" s="51"/>
      <c r="G760" s="80"/>
    </row>
    <row r="761" spans="1:7" ht="31.5" x14ac:dyDescent="0.2">
      <c r="A761" s="79">
        <f t="shared" si="38"/>
        <v>663</v>
      </c>
      <c r="B761" s="21" t="s">
        <v>221</v>
      </c>
      <c r="C761" s="52" t="s">
        <v>469</v>
      </c>
      <c r="D761" s="21" t="s">
        <v>178</v>
      </c>
      <c r="E761" s="22">
        <v>1350</v>
      </c>
      <c r="F761" s="51"/>
      <c r="G761" s="80"/>
    </row>
    <row r="762" spans="1:7" x14ac:dyDescent="0.2">
      <c r="A762" s="79">
        <f t="shared" si="38"/>
        <v>664</v>
      </c>
      <c r="B762" s="21" t="s">
        <v>224</v>
      </c>
      <c r="C762" s="52" t="s">
        <v>483</v>
      </c>
      <c r="D762" s="21" t="s">
        <v>178</v>
      </c>
      <c r="E762" s="22">
        <v>1350</v>
      </c>
      <c r="F762" s="51"/>
      <c r="G762" s="80"/>
    </row>
    <row r="763" spans="1:7" ht="21" x14ac:dyDescent="0.2">
      <c r="A763" s="79">
        <f t="shared" si="38"/>
        <v>665</v>
      </c>
      <c r="B763" s="21" t="s">
        <v>221</v>
      </c>
      <c r="C763" s="52" t="s">
        <v>475</v>
      </c>
      <c r="D763" s="21" t="s">
        <v>178</v>
      </c>
      <c r="E763" s="22">
        <v>1350</v>
      </c>
      <c r="F763" s="51"/>
      <c r="G763" s="80"/>
    </row>
    <row r="764" spans="1:7" ht="21" x14ac:dyDescent="0.2">
      <c r="A764" s="79">
        <f t="shared" si="38"/>
        <v>666</v>
      </c>
      <c r="B764" s="21" t="s">
        <v>224</v>
      </c>
      <c r="C764" s="52" t="s">
        <v>484</v>
      </c>
      <c r="D764" s="21" t="s">
        <v>178</v>
      </c>
      <c r="E764" s="22">
        <v>1350</v>
      </c>
      <c r="F764" s="51"/>
      <c r="G764" s="80"/>
    </row>
    <row r="765" spans="1:7" x14ac:dyDescent="0.2">
      <c r="A765" s="93" t="s">
        <v>617</v>
      </c>
      <c r="B765" s="58"/>
      <c r="C765" s="59" t="s">
        <v>15</v>
      </c>
      <c r="D765" s="58"/>
      <c r="E765" s="60"/>
      <c r="F765" s="61"/>
      <c r="G765" s="78"/>
    </row>
    <row r="766" spans="1:7" x14ac:dyDescent="0.2">
      <c r="A766" s="79">
        <v>667</v>
      </c>
      <c r="B766" s="21" t="s">
        <v>236</v>
      </c>
      <c r="C766" s="52" t="s">
        <v>485</v>
      </c>
      <c r="D766" s="21" t="s">
        <v>206</v>
      </c>
      <c r="E766" s="22">
        <v>906.6</v>
      </c>
      <c r="F766" s="51"/>
      <c r="G766" s="80"/>
    </row>
    <row r="767" spans="1:7" x14ac:dyDescent="0.2">
      <c r="A767" s="79">
        <f>1+A766</f>
        <v>668</v>
      </c>
      <c r="B767" s="21" t="s">
        <v>236</v>
      </c>
      <c r="C767" s="52" t="s">
        <v>237</v>
      </c>
      <c r="D767" s="21" t="s">
        <v>178</v>
      </c>
      <c r="E767" s="22">
        <v>9066</v>
      </c>
      <c r="F767" s="51"/>
      <c r="G767" s="80"/>
    </row>
    <row r="768" spans="1:7" x14ac:dyDescent="0.2">
      <c r="A768" s="79">
        <f t="shared" ref="A768:A773" si="39">1+A767</f>
        <v>669</v>
      </c>
      <c r="B768" s="21" t="s">
        <v>236</v>
      </c>
      <c r="C768" s="52" t="s">
        <v>486</v>
      </c>
      <c r="D768" s="21" t="s">
        <v>184</v>
      </c>
      <c r="E768" s="22">
        <v>78</v>
      </c>
      <c r="F768" s="51"/>
      <c r="G768" s="80"/>
    </row>
    <row r="769" spans="1:7" x14ac:dyDescent="0.2">
      <c r="A769" s="79">
        <f t="shared" si="39"/>
        <v>670</v>
      </c>
      <c r="B769" s="21" t="s">
        <v>238</v>
      </c>
      <c r="C769" s="52" t="s">
        <v>239</v>
      </c>
      <c r="D769" s="21" t="s">
        <v>184</v>
      </c>
      <c r="E769" s="22">
        <v>15</v>
      </c>
      <c r="F769" s="51"/>
      <c r="G769" s="80"/>
    </row>
    <row r="770" spans="1:7" x14ac:dyDescent="0.2">
      <c r="A770" s="79">
        <f t="shared" si="39"/>
        <v>671</v>
      </c>
      <c r="B770" s="21" t="s">
        <v>238</v>
      </c>
      <c r="C770" s="52" t="s">
        <v>240</v>
      </c>
      <c r="D770" s="21" t="s">
        <v>184</v>
      </c>
      <c r="E770" s="22">
        <v>15</v>
      </c>
      <c r="F770" s="51"/>
      <c r="G770" s="80"/>
    </row>
    <row r="771" spans="1:7" x14ac:dyDescent="0.2">
      <c r="A771" s="79">
        <f t="shared" si="39"/>
        <v>672</v>
      </c>
      <c r="B771" s="21" t="s">
        <v>238</v>
      </c>
      <c r="C771" s="52" t="s">
        <v>241</v>
      </c>
      <c r="D771" s="21" t="s">
        <v>184</v>
      </c>
      <c r="E771" s="22">
        <v>2</v>
      </c>
      <c r="F771" s="51"/>
      <c r="G771" s="80"/>
    </row>
    <row r="772" spans="1:7" x14ac:dyDescent="0.2">
      <c r="A772" s="79">
        <f t="shared" si="39"/>
        <v>673</v>
      </c>
      <c r="B772" s="21" t="s">
        <v>238</v>
      </c>
      <c r="C772" s="52" t="s">
        <v>487</v>
      </c>
      <c r="D772" s="21" t="s">
        <v>184</v>
      </c>
      <c r="E772" s="22">
        <v>3</v>
      </c>
      <c r="F772" s="51"/>
      <c r="G772" s="80"/>
    </row>
    <row r="773" spans="1:7" x14ac:dyDescent="0.2">
      <c r="A773" s="79">
        <f t="shared" si="39"/>
        <v>674</v>
      </c>
      <c r="B773" s="21" t="s">
        <v>243</v>
      </c>
      <c r="C773" s="52" t="s">
        <v>244</v>
      </c>
      <c r="D773" s="21" t="s">
        <v>178</v>
      </c>
      <c r="E773" s="22">
        <v>206.1</v>
      </c>
      <c r="F773" s="51"/>
      <c r="G773" s="80"/>
    </row>
    <row r="774" spans="1:7" x14ac:dyDescent="0.2">
      <c r="A774" s="75" t="s">
        <v>140</v>
      </c>
      <c r="B774" s="37"/>
      <c r="C774" s="49" t="s">
        <v>27</v>
      </c>
      <c r="D774" s="37"/>
      <c r="E774" s="48"/>
      <c r="F774" s="50"/>
      <c r="G774" s="76"/>
    </row>
    <row r="775" spans="1:7" x14ac:dyDescent="0.2">
      <c r="A775" s="93" t="s">
        <v>141</v>
      </c>
      <c r="B775" s="63"/>
      <c r="C775" s="59" t="s">
        <v>41</v>
      </c>
      <c r="D775" s="63"/>
      <c r="E775" s="64"/>
      <c r="F775" s="61"/>
      <c r="G775" s="78"/>
    </row>
    <row r="776" spans="1:7" x14ac:dyDescent="0.2">
      <c r="A776" s="96" t="s">
        <v>618</v>
      </c>
      <c r="B776" s="34"/>
      <c r="C776" s="33" t="s">
        <v>130</v>
      </c>
      <c r="D776" s="34"/>
      <c r="E776" s="45"/>
      <c r="F776" s="51"/>
      <c r="G776" s="80"/>
    </row>
    <row r="777" spans="1:7" x14ac:dyDescent="0.2">
      <c r="A777" s="79">
        <v>675</v>
      </c>
      <c r="B777" s="21" t="s">
        <v>523</v>
      </c>
      <c r="C777" s="52" t="s">
        <v>259</v>
      </c>
      <c r="D777" s="21" t="s">
        <v>175</v>
      </c>
      <c r="E777" s="22">
        <v>0.64</v>
      </c>
      <c r="F777" s="51"/>
      <c r="G777" s="80"/>
    </row>
    <row r="778" spans="1:7" ht="21" x14ac:dyDescent="0.2">
      <c r="A778" s="79">
        <f>1+A777</f>
        <v>676</v>
      </c>
      <c r="B778" s="21" t="s">
        <v>523</v>
      </c>
      <c r="C778" s="52" t="s">
        <v>488</v>
      </c>
      <c r="D778" s="21" t="s">
        <v>206</v>
      </c>
      <c r="E778" s="22">
        <v>736.29</v>
      </c>
      <c r="F778" s="51"/>
      <c r="G778" s="80"/>
    </row>
    <row r="779" spans="1:7" x14ac:dyDescent="0.2">
      <c r="A779" s="79">
        <f t="shared" ref="A779:A781" si="40">1+A778</f>
        <v>677</v>
      </c>
      <c r="B779" s="21" t="s">
        <v>523</v>
      </c>
      <c r="C779" s="52" t="s">
        <v>262</v>
      </c>
      <c r="D779" s="21" t="s">
        <v>206</v>
      </c>
      <c r="E779" s="22">
        <v>319.68</v>
      </c>
      <c r="F779" s="51"/>
      <c r="G779" s="80"/>
    </row>
    <row r="780" spans="1:7" ht="21" x14ac:dyDescent="0.2">
      <c r="A780" s="79">
        <f t="shared" si="40"/>
        <v>678</v>
      </c>
      <c r="B780" s="21" t="s">
        <v>523</v>
      </c>
      <c r="C780" s="52" t="s">
        <v>489</v>
      </c>
      <c r="D780" s="21" t="s">
        <v>206</v>
      </c>
      <c r="E780" s="22">
        <v>639.35</v>
      </c>
      <c r="F780" s="51"/>
      <c r="G780" s="80"/>
    </row>
    <row r="781" spans="1:7" x14ac:dyDescent="0.2">
      <c r="A781" s="79">
        <f t="shared" si="40"/>
        <v>679</v>
      </c>
      <c r="B781" s="21" t="s">
        <v>523</v>
      </c>
      <c r="C781" s="52" t="s">
        <v>265</v>
      </c>
      <c r="D781" s="21" t="s">
        <v>206</v>
      </c>
      <c r="E781" s="22">
        <v>639.35</v>
      </c>
      <c r="F781" s="51"/>
      <c r="G781" s="80"/>
    </row>
    <row r="782" spans="1:7" x14ac:dyDescent="0.2">
      <c r="A782" s="96" t="s">
        <v>619</v>
      </c>
      <c r="B782" s="21"/>
      <c r="C782" s="33" t="s">
        <v>131</v>
      </c>
      <c r="D782" s="21"/>
      <c r="E782" s="22"/>
      <c r="F782" s="51"/>
      <c r="G782" s="80"/>
    </row>
    <row r="783" spans="1:7" x14ac:dyDescent="0.2">
      <c r="A783" s="79">
        <v>680</v>
      </c>
      <c r="B783" s="21" t="s">
        <v>523</v>
      </c>
      <c r="C783" s="52" t="s">
        <v>266</v>
      </c>
      <c r="D783" s="21" t="s">
        <v>206</v>
      </c>
      <c r="E783" s="22">
        <v>63.7</v>
      </c>
      <c r="F783" s="51"/>
      <c r="G783" s="80"/>
    </row>
    <row r="784" spans="1:7" x14ac:dyDescent="0.2">
      <c r="A784" s="79">
        <f>1+A783</f>
        <v>681</v>
      </c>
      <c r="B784" s="21" t="s">
        <v>523</v>
      </c>
      <c r="C784" s="52" t="s">
        <v>267</v>
      </c>
      <c r="D784" s="21" t="s">
        <v>206</v>
      </c>
      <c r="E784" s="22">
        <v>296.57</v>
      </c>
      <c r="F784" s="51"/>
      <c r="G784" s="80"/>
    </row>
    <row r="785" spans="1:7" x14ac:dyDescent="0.2">
      <c r="A785" s="79">
        <f t="shared" ref="A785:A787" si="41">1+A784</f>
        <v>682</v>
      </c>
      <c r="B785" s="21" t="s">
        <v>523</v>
      </c>
      <c r="C785" s="52" t="s">
        <v>268</v>
      </c>
      <c r="D785" s="21" t="s">
        <v>212</v>
      </c>
      <c r="E785" s="22">
        <v>618.79999999999995</v>
      </c>
      <c r="F785" s="51"/>
      <c r="G785" s="80"/>
    </row>
    <row r="786" spans="1:7" x14ac:dyDescent="0.2">
      <c r="A786" s="79">
        <f t="shared" si="41"/>
        <v>683</v>
      </c>
      <c r="B786" s="21" t="s">
        <v>523</v>
      </c>
      <c r="C786" s="52" t="s">
        <v>275</v>
      </c>
      <c r="D786" s="21" t="s">
        <v>184</v>
      </c>
      <c r="E786" s="22">
        <v>10</v>
      </c>
      <c r="F786" s="51"/>
      <c r="G786" s="80"/>
    </row>
    <row r="787" spans="1:7" x14ac:dyDescent="0.2">
      <c r="A787" s="79">
        <f t="shared" si="41"/>
        <v>684</v>
      </c>
      <c r="B787" s="21" t="s">
        <v>523</v>
      </c>
      <c r="C787" s="52" t="s">
        <v>270</v>
      </c>
      <c r="D787" s="21" t="s">
        <v>212</v>
      </c>
      <c r="E787" s="22">
        <v>18.2</v>
      </c>
      <c r="F787" s="51"/>
      <c r="G787" s="80"/>
    </row>
    <row r="788" spans="1:7" x14ac:dyDescent="0.2">
      <c r="A788" s="79"/>
      <c r="B788" s="21"/>
      <c r="C788" s="33" t="s">
        <v>490</v>
      </c>
      <c r="D788" s="21"/>
      <c r="E788" s="22"/>
      <c r="F788" s="51"/>
      <c r="G788" s="80"/>
    </row>
    <row r="789" spans="1:7" x14ac:dyDescent="0.2">
      <c r="A789" s="79">
        <v>685</v>
      </c>
      <c r="B789" s="21" t="s">
        <v>523</v>
      </c>
      <c r="C789" s="52" t="s">
        <v>277</v>
      </c>
      <c r="D789" s="21" t="s">
        <v>184</v>
      </c>
      <c r="E789" s="22">
        <v>1</v>
      </c>
      <c r="F789" s="51"/>
      <c r="G789" s="80"/>
    </row>
    <row r="790" spans="1:7" x14ac:dyDescent="0.2">
      <c r="A790" s="79">
        <f>1+A789</f>
        <v>686</v>
      </c>
      <c r="B790" s="21" t="s">
        <v>523</v>
      </c>
      <c r="C790" s="52" t="s">
        <v>278</v>
      </c>
      <c r="D790" s="21" t="s">
        <v>184</v>
      </c>
      <c r="E790" s="22">
        <v>1</v>
      </c>
      <c r="F790" s="51"/>
      <c r="G790" s="80"/>
    </row>
    <row r="791" spans="1:7" x14ac:dyDescent="0.2">
      <c r="A791" s="79">
        <f>1+A790</f>
        <v>687</v>
      </c>
      <c r="B791" s="21" t="s">
        <v>523</v>
      </c>
      <c r="C791" s="52" t="s">
        <v>279</v>
      </c>
      <c r="D791" s="21" t="s">
        <v>280</v>
      </c>
      <c r="E791" s="22">
        <v>1</v>
      </c>
      <c r="F791" s="51"/>
      <c r="G791" s="80"/>
    </row>
    <row r="792" spans="1:7" x14ac:dyDescent="0.2">
      <c r="A792" s="79"/>
      <c r="B792" s="21"/>
      <c r="C792" s="33" t="s">
        <v>299</v>
      </c>
      <c r="D792" s="21"/>
      <c r="E792" s="22"/>
      <c r="F792" s="51"/>
      <c r="G792" s="80"/>
    </row>
    <row r="793" spans="1:7" x14ac:dyDescent="0.2">
      <c r="A793" s="79">
        <v>688</v>
      </c>
      <c r="B793" s="21" t="s">
        <v>523</v>
      </c>
      <c r="C793" s="52" t="s">
        <v>286</v>
      </c>
      <c r="D793" s="21" t="s">
        <v>184</v>
      </c>
      <c r="E793" s="22">
        <v>5</v>
      </c>
      <c r="F793" s="51"/>
      <c r="G793" s="80"/>
    </row>
    <row r="794" spans="1:7" x14ac:dyDescent="0.2">
      <c r="A794" s="79">
        <f>1+A793</f>
        <v>689</v>
      </c>
      <c r="B794" s="21" t="s">
        <v>523</v>
      </c>
      <c r="C794" s="52" t="s">
        <v>300</v>
      </c>
      <c r="D794" s="21" t="s">
        <v>280</v>
      </c>
      <c r="E794" s="22">
        <v>5</v>
      </c>
      <c r="F794" s="51"/>
      <c r="G794" s="80"/>
    </row>
    <row r="795" spans="1:7" x14ac:dyDescent="0.2">
      <c r="A795" s="79">
        <f t="shared" ref="A795:A806" si="42">1+A794</f>
        <v>690</v>
      </c>
      <c r="B795" s="21" t="s">
        <v>523</v>
      </c>
      <c r="C795" s="52" t="s">
        <v>301</v>
      </c>
      <c r="D795" s="21" t="s">
        <v>184</v>
      </c>
      <c r="E795" s="22">
        <v>5</v>
      </c>
      <c r="F795" s="51"/>
      <c r="G795" s="80"/>
    </row>
    <row r="796" spans="1:7" x14ac:dyDescent="0.2">
      <c r="A796" s="79">
        <f t="shared" si="42"/>
        <v>691</v>
      </c>
      <c r="B796" s="21" t="s">
        <v>523</v>
      </c>
      <c r="C796" s="52" t="s">
        <v>302</v>
      </c>
      <c r="D796" s="21" t="s">
        <v>280</v>
      </c>
      <c r="E796" s="22">
        <v>5</v>
      </c>
      <c r="F796" s="51"/>
      <c r="G796" s="80"/>
    </row>
    <row r="797" spans="1:7" x14ac:dyDescent="0.2">
      <c r="A797" s="79">
        <f t="shared" si="42"/>
        <v>692</v>
      </c>
      <c r="B797" s="21" t="s">
        <v>523</v>
      </c>
      <c r="C797" s="52" t="s">
        <v>303</v>
      </c>
      <c r="D797" s="21" t="s">
        <v>184</v>
      </c>
      <c r="E797" s="22">
        <v>10</v>
      </c>
      <c r="F797" s="51"/>
      <c r="G797" s="80"/>
    </row>
    <row r="798" spans="1:7" x14ac:dyDescent="0.2">
      <c r="A798" s="79">
        <f t="shared" si="42"/>
        <v>693</v>
      </c>
      <c r="B798" s="21" t="s">
        <v>523</v>
      </c>
      <c r="C798" s="52" t="s">
        <v>304</v>
      </c>
      <c r="D798" s="21" t="s">
        <v>184</v>
      </c>
      <c r="E798" s="22">
        <v>10</v>
      </c>
      <c r="F798" s="51"/>
      <c r="G798" s="80"/>
    </row>
    <row r="799" spans="1:7" x14ac:dyDescent="0.2">
      <c r="A799" s="79">
        <f t="shared" si="42"/>
        <v>694</v>
      </c>
      <c r="B799" s="21" t="s">
        <v>523</v>
      </c>
      <c r="C799" s="52" t="s">
        <v>277</v>
      </c>
      <c r="D799" s="21" t="s">
        <v>184</v>
      </c>
      <c r="E799" s="22">
        <v>5</v>
      </c>
      <c r="F799" s="51"/>
      <c r="G799" s="80"/>
    </row>
    <row r="800" spans="1:7" x14ac:dyDescent="0.2">
      <c r="A800" s="79">
        <f t="shared" si="42"/>
        <v>695</v>
      </c>
      <c r="B800" s="21" t="s">
        <v>523</v>
      </c>
      <c r="C800" s="52" t="s">
        <v>311</v>
      </c>
      <c r="D800" s="21" t="s">
        <v>178</v>
      </c>
      <c r="E800" s="22">
        <v>10</v>
      </c>
      <c r="F800" s="51"/>
      <c r="G800" s="80"/>
    </row>
    <row r="801" spans="1:7" x14ac:dyDescent="0.2">
      <c r="A801" s="79">
        <f t="shared" si="42"/>
        <v>696</v>
      </c>
      <c r="B801" s="21" t="s">
        <v>523</v>
      </c>
      <c r="C801" s="52" t="s">
        <v>312</v>
      </c>
      <c r="D801" s="21" t="s">
        <v>206</v>
      </c>
      <c r="E801" s="22">
        <v>4</v>
      </c>
      <c r="F801" s="51"/>
      <c r="G801" s="80"/>
    </row>
    <row r="802" spans="1:7" x14ac:dyDescent="0.2">
      <c r="A802" s="79">
        <f t="shared" si="42"/>
        <v>697</v>
      </c>
      <c r="B802" s="21" t="s">
        <v>523</v>
      </c>
      <c r="C802" s="52" t="s">
        <v>313</v>
      </c>
      <c r="D802" s="21" t="s">
        <v>212</v>
      </c>
      <c r="E802" s="22">
        <v>635</v>
      </c>
      <c r="F802" s="51"/>
      <c r="G802" s="80"/>
    </row>
    <row r="803" spans="1:7" ht="21" x14ac:dyDescent="0.2">
      <c r="A803" s="79">
        <f t="shared" si="42"/>
        <v>698</v>
      </c>
      <c r="B803" s="21" t="s">
        <v>523</v>
      </c>
      <c r="C803" s="52" t="s">
        <v>491</v>
      </c>
      <c r="D803" s="21" t="s">
        <v>317</v>
      </c>
      <c r="E803" s="22">
        <v>3.08</v>
      </c>
      <c r="F803" s="51"/>
      <c r="G803" s="80"/>
    </row>
    <row r="804" spans="1:7" ht="21" x14ac:dyDescent="0.2">
      <c r="A804" s="79">
        <f t="shared" si="42"/>
        <v>699</v>
      </c>
      <c r="B804" s="21" t="s">
        <v>523</v>
      </c>
      <c r="C804" s="52" t="s">
        <v>492</v>
      </c>
      <c r="D804" s="21" t="s">
        <v>317</v>
      </c>
      <c r="E804" s="22">
        <v>0.09</v>
      </c>
      <c r="F804" s="51"/>
      <c r="G804" s="80"/>
    </row>
    <row r="805" spans="1:7" x14ac:dyDescent="0.2">
      <c r="A805" s="79">
        <f t="shared" si="42"/>
        <v>700</v>
      </c>
      <c r="B805" s="21" t="s">
        <v>523</v>
      </c>
      <c r="C805" s="52" t="s">
        <v>319</v>
      </c>
      <c r="D805" s="21" t="s">
        <v>320</v>
      </c>
      <c r="E805" s="22">
        <v>3.18</v>
      </c>
      <c r="F805" s="51"/>
      <c r="G805" s="80"/>
    </row>
    <row r="806" spans="1:7" ht="21" x14ac:dyDescent="0.2">
      <c r="A806" s="79">
        <f t="shared" si="42"/>
        <v>701</v>
      </c>
      <c r="B806" s="21" t="s">
        <v>523</v>
      </c>
      <c r="C806" s="52" t="s">
        <v>321</v>
      </c>
      <c r="D806" s="21" t="s">
        <v>320</v>
      </c>
      <c r="E806" s="22">
        <v>3.18</v>
      </c>
      <c r="F806" s="51"/>
      <c r="G806" s="80"/>
    </row>
    <row r="807" spans="1:7" x14ac:dyDescent="0.2">
      <c r="A807" s="93" t="s">
        <v>142</v>
      </c>
      <c r="B807" s="58"/>
      <c r="C807" s="59" t="s">
        <v>42</v>
      </c>
      <c r="D807" s="58"/>
      <c r="E807" s="60"/>
      <c r="F807" s="61"/>
      <c r="G807" s="78"/>
    </row>
    <row r="808" spans="1:7" x14ac:dyDescent="0.2">
      <c r="A808" s="96" t="s">
        <v>620</v>
      </c>
      <c r="B808" s="21"/>
      <c r="C808" s="33" t="s">
        <v>132</v>
      </c>
      <c r="D808" s="21"/>
      <c r="E808" s="22"/>
      <c r="F808" s="51"/>
      <c r="G808" s="80"/>
    </row>
    <row r="809" spans="1:7" x14ac:dyDescent="0.2">
      <c r="A809" s="79">
        <v>702</v>
      </c>
      <c r="B809" s="21" t="s">
        <v>531</v>
      </c>
      <c r="C809" s="52" t="s">
        <v>259</v>
      </c>
      <c r="D809" s="21" t="s">
        <v>175</v>
      </c>
      <c r="E809" s="22">
        <v>0.63</v>
      </c>
      <c r="F809" s="51"/>
      <c r="G809" s="80"/>
    </row>
    <row r="810" spans="1:7" ht="31.5" x14ac:dyDescent="0.2">
      <c r="A810" s="79">
        <f>1+A809</f>
        <v>703</v>
      </c>
      <c r="B810" s="21" t="s">
        <v>531</v>
      </c>
      <c r="C810" s="52" t="s">
        <v>493</v>
      </c>
      <c r="D810" s="21" t="s">
        <v>206</v>
      </c>
      <c r="E810" s="22">
        <v>1185.99</v>
      </c>
      <c r="F810" s="51"/>
      <c r="G810" s="80"/>
    </row>
    <row r="811" spans="1:7" x14ac:dyDescent="0.2">
      <c r="A811" s="79">
        <f t="shared" ref="A811:A814" si="43">1+A810</f>
        <v>704</v>
      </c>
      <c r="B811" s="21" t="s">
        <v>531</v>
      </c>
      <c r="C811" s="52" t="s">
        <v>327</v>
      </c>
      <c r="D811" s="21" t="s">
        <v>178</v>
      </c>
      <c r="E811" s="22">
        <v>420</v>
      </c>
      <c r="F811" s="51"/>
      <c r="G811" s="80"/>
    </row>
    <row r="812" spans="1:7" x14ac:dyDescent="0.2">
      <c r="A812" s="79">
        <f t="shared" si="43"/>
        <v>705</v>
      </c>
      <c r="B812" s="21" t="s">
        <v>531</v>
      </c>
      <c r="C812" s="52" t="s">
        <v>262</v>
      </c>
      <c r="D812" s="21" t="s">
        <v>206</v>
      </c>
      <c r="E812" s="22">
        <v>522.9</v>
      </c>
      <c r="F812" s="51"/>
      <c r="G812" s="80"/>
    </row>
    <row r="813" spans="1:7" ht="31.5" x14ac:dyDescent="0.2">
      <c r="A813" s="79">
        <f t="shared" si="43"/>
        <v>706</v>
      </c>
      <c r="B813" s="21" t="s">
        <v>531</v>
      </c>
      <c r="C813" s="52" t="s">
        <v>264</v>
      </c>
      <c r="D813" s="21" t="s">
        <v>206</v>
      </c>
      <c r="E813" s="22">
        <v>1045.8</v>
      </c>
      <c r="F813" s="51"/>
      <c r="G813" s="80"/>
    </row>
    <row r="814" spans="1:7" x14ac:dyDescent="0.2">
      <c r="A814" s="79">
        <f t="shared" si="43"/>
        <v>707</v>
      </c>
      <c r="B814" s="21" t="s">
        <v>531</v>
      </c>
      <c r="C814" s="52" t="s">
        <v>265</v>
      </c>
      <c r="D814" s="21" t="s">
        <v>206</v>
      </c>
      <c r="E814" s="22">
        <v>1045.8</v>
      </c>
      <c r="F814" s="51"/>
      <c r="G814" s="80"/>
    </row>
    <row r="815" spans="1:7" x14ac:dyDescent="0.2">
      <c r="A815" s="96" t="s">
        <v>621</v>
      </c>
      <c r="B815" s="21"/>
      <c r="C815" s="33" t="s">
        <v>134</v>
      </c>
      <c r="D815" s="21"/>
      <c r="E815" s="22"/>
      <c r="F815" s="51"/>
      <c r="G815" s="80"/>
    </row>
    <row r="816" spans="1:7" x14ac:dyDescent="0.2">
      <c r="A816" s="79">
        <v>708</v>
      </c>
      <c r="B816" s="21" t="s">
        <v>531</v>
      </c>
      <c r="C816" s="52" t="s">
        <v>266</v>
      </c>
      <c r="D816" s="21" t="s">
        <v>206</v>
      </c>
      <c r="E816" s="22">
        <v>63.17</v>
      </c>
      <c r="F816" s="51"/>
      <c r="G816" s="80"/>
    </row>
    <row r="817" spans="1:7" x14ac:dyDescent="0.2">
      <c r="A817" s="79">
        <f>1+A816</f>
        <v>709</v>
      </c>
      <c r="B817" s="21" t="s">
        <v>531</v>
      </c>
      <c r="C817" s="52" t="s">
        <v>267</v>
      </c>
      <c r="D817" s="21" t="s">
        <v>206</v>
      </c>
      <c r="E817" s="22">
        <v>306.52</v>
      </c>
      <c r="F817" s="51"/>
      <c r="G817" s="80"/>
    </row>
    <row r="818" spans="1:7" x14ac:dyDescent="0.2">
      <c r="A818" s="79">
        <f t="shared" ref="A818:A821" si="44">1+A817</f>
        <v>710</v>
      </c>
      <c r="B818" s="21" t="s">
        <v>531</v>
      </c>
      <c r="C818" s="52" t="s">
        <v>328</v>
      </c>
      <c r="D818" s="21" t="s">
        <v>212</v>
      </c>
      <c r="E818" s="22">
        <v>631.65</v>
      </c>
      <c r="F818" s="51"/>
      <c r="G818" s="80"/>
    </row>
    <row r="819" spans="1:7" x14ac:dyDescent="0.2">
      <c r="A819" s="79">
        <f t="shared" si="44"/>
        <v>711</v>
      </c>
      <c r="B819" s="21" t="s">
        <v>531</v>
      </c>
      <c r="C819" s="52" t="s">
        <v>332</v>
      </c>
      <c r="D819" s="21" t="s">
        <v>333</v>
      </c>
      <c r="E819" s="22">
        <v>11</v>
      </c>
      <c r="F819" s="51"/>
      <c r="G819" s="80"/>
    </row>
    <row r="820" spans="1:7" x14ac:dyDescent="0.2">
      <c r="A820" s="79">
        <f t="shared" si="44"/>
        <v>712</v>
      </c>
      <c r="B820" s="21" t="s">
        <v>531</v>
      </c>
      <c r="C820" s="52" t="s">
        <v>339</v>
      </c>
      <c r="D820" s="21" t="s">
        <v>212</v>
      </c>
      <c r="E820" s="22">
        <v>631.65</v>
      </c>
      <c r="F820" s="51"/>
      <c r="G820" s="80"/>
    </row>
    <row r="821" spans="1:7" x14ac:dyDescent="0.2">
      <c r="A821" s="79">
        <f t="shared" si="44"/>
        <v>713</v>
      </c>
      <c r="B821" s="21" t="s">
        <v>531</v>
      </c>
      <c r="C821" s="52" t="s">
        <v>359</v>
      </c>
      <c r="D821" s="21" t="s">
        <v>212</v>
      </c>
      <c r="E821" s="22">
        <v>631.65</v>
      </c>
      <c r="F821" s="51"/>
      <c r="G821" s="80"/>
    </row>
    <row r="822" spans="1:7" x14ac:dyDescent="0.2">
      <c r="A822" s="93" t="s">
        <v>143</v>
      </c>
      <c r="B822" s="58"/>
      <c r="C822" s="59" t="s">
        <v>48</v>
      </c>
      <c r="D822" s="58"/>
      <c r="E822" s="60"/>
      <c r="F822" s="61"/>
      <c r="G822" s="78"/>
    </row>
    <row r="823" spans="1:7" x14ac:dyDescent="0.2">
      <c r="A823" s="96" t="s">
        <v>622</v>
      </c>
      <c r="B823" s="21"/>
      <c r="C823" s="33" t="s">
        <v>137</v>
      </c>
      <c r="D823" s="21"/>
      <c r="E823" s="22"/>
      <c r="F823" s="51"/>
      <c r="G823" s="80"/>
    </row>
    <row r="824" spans="1:7" x14ac:dyDescent="0.2">
      <c r="A824" s="79">
        <v>714</v>
      </c>
      <c r="B824" s="21" t="s">
        <v>532</v>
      </c>
      <c r="C824" s="52" t="s">
        <v>259</v>
      </c>
      <c r="D824" s="21" t="s">
        <v>175</v>
      </c>
      <c r="E824" s="22">
        <v>0.15</v>
      </c>
      <c r="F824" s="51"/>
      <c r="G824" s="80"/>
    </row>
    <row r="825" spans="1:7" ht="31.5" x14ac:dyDescent="0.2">
      <c r="A825" s="79">
        <f>1+A824</f>
        <v>715</v>
      </c>
      <c r="B825" s="21" t="s">
        <v>532</v>
      </c>
      <c r="C825" s="52" t="s">
        <v>494</v>
      </c>
      <c r="D825" s="21" t="s">
        <v>206</v>
      </c>
      <c r="E825" s="22">
        <v>534.25</v>
      </c>
      <c r="F825" s="51"/>
      <c r="G825" s="80"/>
    </row>
    <row r="826" spans="1:7" x14ac:dyDescent="0.2">
      <c r="A826" s="79">
        <f t="shared" ref="A826:A828" si="45">1+A825</f>
        <v>716</v>
      </c>
      <c r="B826" s="21" t="s">
        <v>532</v>
      </c>
      <c r="C826" s="52" t="s">
        <v>262</v>
      </c>
      <c r="D826" s="21" t="s">
        <v>206</v>
      </c>
      <c r="E826" s="22">
        <v>156.77000000000001</v>
      </c>
      <c r="F826" s="51"/>
      <c r="G826" s="80"/>
    </row>
    <row r="827" spans="1:7" ht="31.5" x14ac:dyDescent="0.2">
      <c r="A827" s="79">
        <f t="shared" si="45"/>
        <v>717</v>
      </c>
      <c r="B827" s="21" t="s">
        <v>532</v>
      </c>
      <c r="C827" s="52" t="s">
        <v>264</v>
      </c>
      <c r="D827" s="21" t="s">
        <v>206</v>
      </c>
      <c r="E827" s="22">
        <v>313.54000000000002</v>
      </c>
      <c r="F827" s="51"/>
      <c r="G827" s="80"/>
    </row>
    <row r="828" spans="1:7" x14ac:dyDescent="0.2">
      <c r="A828" s="79">
        <f t="shared" si="45"/>
        <v>718</v>
      </c>
      <c r="B828" s="21" t="s">
        <v>532</v>
      </c>
      <c r="C828" s="52" t="s">
        <v>265</v>
      </c>
      <c r="D828" s="21" t="s">
        <v>206</v>
      </c>
      <c r="E828" s="22">
        <v>313.54000000000002</v>
      </c>
      <c r="F828" s="51"/>
      <c r="G828" s="80"/>
    </row>
    <row r="829" spans="1:7" x14ac:dyDescent="0.2">
      <c r="A829" s="96" t="s">
        <v>623</v>
      </c>
      <c r="B829" s="21"/>
      <c r="C829" s="33" t="s">
        <v>139</v>
      </c>
      <c r="D829" s="21"/>
      <c r="E829" s="22"/>
      <c r="F829" s="51"/>
      <c r="G829" s="80"/>
    </row>
    <row r="830" spans="1:7" x14ac:dyDescent="0.2">
      <c r="A830" s="79">
        <v>719</v>
      </c>
      <c r="B830" s="21" t="s">
        <v>532</v>
      </c>
      <c r="C830" s="52" t="s">
        <v>266</v>
      </c>
      <c r="D830" s="21" t="s">
        <v>206</v>
      </c>
      <c r="E830" s="22">
        <v>15.1</v>
      </c>
      <c r="F830" s="51"/>
      <c r="G830" s="80"/>
    </row>
    <row r="831" spans="1:7" x14ac:dyDescent="0.2">
      <c r="A831" s="79">
        <f>1+A830</f>
        <v>720</v>
      </c>
      <c r="B831" s="21" t="s">
        <v>532</v>
      </c>
      <c r="C831" s="52" t="s">
        <v>267</v>
      </c>
      <c r="D831" s="21" t="s">
        <v>206</v>
      </c>
      <c r="E831" s="22">
        <v>37.75</v>
      </c>
      <c r="F831" s="51"/>
      <c r="G831" s="80"/>
    </row>
    <row r="832" spans="1:7" x14ac:dyDescent="0.2">
      <c r="A832" s="79">
        <f t="shared" ref="A832:A839" si="46">1+A831</f>
        <v>721</v>
      </c>
      <c r="B832" s="21" t="s">
        <v>532</v>
      </c>
      <c r="C832" s="52" t="s">
        <v>351</v>
      </c>
      <c r="D832" s="21" t="s">
        <v>206</v>
      </c>
      <c r="E832" s="22">
        <v>53.06</v>
      </c>
      <c r="F832" s="51"/>
      <c r="G832" s="80"/>
    </row>
    <row r="833" spans="1:7" x14ac:dyDescent="0.2">
      <c r="A833" s="79">
        <f t="shared" si="46"/>
        <v>722</v>
      </c>
      <c r="B833" s="21" t="s">
        <v>532</v>
      </c>
      <c r="C833" s="52" t="s">
        <v>352</v>
      </c>
      <c r="D833" s="21" t="s">
        <v>212</v>
      </c>
      <c r="E833" s="22">
        <v>151</v>
      </c>
      <c r="F833" s="51"/>
      <c r="G833" s="80"/>
    </row>
    <row r="834" spans="1:7" x14ac:dyDescent="0.2">
      <c r="A834" s="79">
        <f t="shared" si="46"/>
        <v>723</v>
      </c>
      <c r="B834" s="21" t="s">
        <v>532</v>
      </c>
      <c r="C834" s="52" t="s">
        <v>356</v>
      </c>
      <c r="D834" s="21" t="s">
        <v>184</v>
      </c>
      <c r="E834" s="22">
        <v>10</v>
      </c>
      <c r="F834" s="51"/>
      <c r="G834" s="80"/>
    </row>
    <row r="835" spans="1:7" x14ac:dyDescent="0.2">
      <c r="A835" s="79">
        <f t="shared" si="46"/>
        <v>724</v>
      </c>
      <c r="B835" s="21" t="s">
        <v>532</v>
      </c>
      <c r="C835" s="52" t="s">
        <v>355</v>
      </c>
      <c r="D835" s="21" t="s">
        <v>280</v>
      </c>
      <c r="E835" s="22">
        <v>4</v>
      </c>
      <c r="F835" s="51"/>
      <c r="G835" s="80"/>
    </row>
    <row r="836" spans="1:7" x14ac:dyDescent="0.2">
      <c r="A836" s="79">
        <f t="shared" si="46"/>
        <v>725</v>
      </c>
      <c r="B836" s="21" t="s">
        <v>532</v>
      </c>
      <c r="C836" s="52" t="s">
        <v>495</v>
      </c>
      <c r="D836" s="21" t="s">
        <v>280</v>
      </c>
      <c r="E836" s="22">
        <v>1</v>
      </c>
      <c r="F836" s="51"/>
      <c r="G836" s="80"/>
    </row>
    <row r="837" spans="1:7" x14ac:dyDescent="0.2">
      <c r="A837" s="79">
        <f t="shared" si="46"/>
        <v>726</v>
      </c>
      <c r="B837" s="21" t="s">
        <v>532</v>
      </c>
      <c r="C837" s="52" t="s">
        <v>496</v>
      </c>
      <c r="D837" s="21" t="s">
        <v>280</v>
      </c>
      <c r="E837" s="22">
        <v>1</v>
      </c>
      <c r="F837" s="51"/>
      <c r="G837" s="80"/>
    </row>
    <row r="838" spans="1:7" x14ac:dyDescent="0.2">
      <c r="A838" s="79">
        <f t="shared" si="46"/>
        <v>727</v>
      </c>
      <c r="B838" s="21" t="s">
        <v>532</v>
      </c>
      <c r="C838" s="52" t="s">
        <v>339</v>
      </c>
      <c r="D838" s="21" t="s">
        <v>212</v>
      </c>
      <c r="E838" s="22">
        <v>151</v>
      </c>
      <c r="F838" s="51"/>
      <c r="G838" s="80"/>
    </row>
    <row r="839" spans="1:7" x14ac:dyDescent="0.2">
      <c r="A839" s="79">
        <f t="shared" si="46"/>
        <v>728</v>
      </c>
      <c r="B839" s="21" t="s">
        <v>532</v>
      </c>
      <c r="C839" s="52" t="s">
        <v>359</v>
      </c>
      <c r="D839" s="21" t="s">
        <v>212</v>
      </c>
      <c r="E839" s="22">
        <v>151</v>
      </c>
      <c r="F839" s="51"/>
      <c r="G839" s="80"/>
    </row>
    <row r="840" spans="1:7" x14ac:dyDescent="0.2">
      <c r="A840" s="75" t="s">
        <v>144</v>
      </c>
      <c r="B840" s="35"/>
      <c r="C840" s="49" t="s">
        <v>54</v>
      </c>
      <c r="D840" s="35"/>
      <c r="E840" s="36"/>
      <c r="F840" s="50"/>
      <c r="G840" s="76"/>
    </row>
    <row r="841" spans="1:7" ht="31.5" x14ac:dyDescent="0.2">
      <c r="A841" s="93" t="s">
        <v>145</v>
      </c>
      <c r="B841" s="62" t="s">
        <v>535</v>
      </c>
      <c r="C841" s="59" t="s">
        <v>90</v>
      </c>
      <c r="D841" s="58"/>
      <c r="E841" s="60"/>
      <c r="F841" s="61"/>
      <c r="G841" s="78"/>
    </row>
    <row r="842" spans="1:7" x14ac:dyDescent="0.2">
      <c r="A842" s="79">
        <v>729</v>
      </c>
      <c r="B842" s="21"/>
      <c r="C842" s="52" t="s">
        <v>361</v>
      </c>
      <c r="D842" s="21" t="s">
        <v>206</v>
      </c>
      <c r="E842" s="22">
        <v>372</v>
      </c>
      <c r="F842" s="51"/>
      <c r="G842" s="80"/>
    </row>
    <row r="843" spans="1:7" x14ac:dyDescent="0.2">
      <c r="A843" s="79">
        <f>1+A842</f>
        <v>730</v>
      </c>
      <c r="B843" s="21"/>
      <c r="C843" s="52" t="s">
        <v>362</v>
      </c>
      <c r="D843" s="21" t="s">
        <v>206</v>
      </c>
      <c r="E843" s="22">
        <v>37.200000000000003</v>
      </c>
      <c r="F843" s="51"/>
      <c r="G843" s="80"/>
    </row>
    <row r="844" spans="1:7" x14ac:dyDescent="0.2">
      <c r="A844" s="79">
        <f t="shared" ref="A844:A857" si="47">1+A843</f>
        <v>731</v>
      </c>
      <c r="B844" s="21"/>
      <c r="C844" s="52" t="s">
        <v>363</v>
      </c>
      <c r="D844" s="21" t="s">
        <v>212</v>
      </c>
      <c r="E844" s="22">
        <v>245.52</v>
      </c>
      <c r="F844" s="51"/>
      <c r="G844" s="80"/>
    </row>
    <row r="845" spans="1:7" ht="21" x14ac:dyDescent="0.2">
      <c r="A845" s="79">
        <f t="shared" si="47"/>
        <v>732</v>
      </c>
      <c r="B845" s="21"/>
      <c r="C845" s="52" t="s">
        <v>382</v>
      </c>
      <c r="D845" s="21" t="s">
        <v>212</v>
      </c>
      <c r="E845" s="22">
        <v>92</v>
      </c>
      <c r="F845" s="51"/>
      <c r="G845" s="80"/>
    </row>
    <row r="846" spans="1:7" ht="21" x14ac:dyDescent="0.2">
      <c r="A846" s="79">
        <f t="shared" si="47"/>
        <v>733</v>
      </c>
      <c r="B846" s="21"/>
      <c r="C846" s="52" t="s">
        <v>497</v>
      </c>
      <c r="D846" s="21" t="s">
        <v>212</v>
      </c>
      <c r="E846" s="22">
        <v>800</v>
      </c>
      <c r="F846" s="51"/>
      <c r="G846" s="80"/>
    </row>
    <row r="847" spans="1:7" ht="31.5" x14ac:dyDescent="0.2">
      <c r="A847" s="79">
        <f t="shared" si="47"/>
        <v>734</v>
      </c>
      <c r="B847" s="21"/>
      <c r="C847" s="52" t="s">
        <v>498</v>
      </c>
      <c r="D847" s="21" t="s">
        <v>212</v>
      </c>
      <c r="E847" s="22">
        <v>690</v>
      </c>
      <c r="F847" s="51"/>
      <c r="G847" s="80"/>
    </row>
    <row r="848" spans="1:7" x14ac:dyDescent="0.2">
      <c r="A848" s="79">
        <f t="shared" si="47"/>
        <v>735</v>
      </c>
      <c r="B848" s="21"/>
      <c r="C848" s="52" t="s">
        <v>385</v>
      </c>
      <c r="D848" s="21" t="s">
        <v>212</v>
      </c>
      <c r="E848" s="22">
        <v>18</v>
      </c>
      <c r="F848" s="51"/>
      <c r="G848" s="80"/>
    </row>
    <row r="849" spans="1:7" ht="21" x14ac:dyDescent="0.2">
      <c r="A849" s="79">
        <f t="shared" si="47"/>
        <v>736</v>
      </c>
      <c r="B849" s="21"/>
      <c r="C849" s="52" t="s">
        <v>499</v>
      </c>
      <c r="D849" s="21" t="s">
        <v>184</v>
      </c>
      <c r="E849" s="22">
        <v>5</v>
      </c>
      <c r="F849" s="51"/>
      <c r="G849" s="80"/>
    </row>
    <row r="850" spans="1:7" ht="31.5" x14ac:dyDescent="0.2">
      <c r="A850" s="79">
        <f t="shared" si="47"/>
        <v>737</v>
      </c>
      <c r="B850" s="21"/>
      <c r="C850" s="52" t="s">
        <v>500</v>
      </c>
      <c r="D850" s="21" t="s">
        <v>184</v>
      </c>
      <c r="E850" s="22">
        <v>13</v>
      </c>
      <c r="F850" s="51"/>
      <c r="G850" s="80"/>
    </row>
    <row r="851" spans="1:7" ht="21" x14ac:dyDescent="0.2">
      <c r="A851" s="79">
        <f t="shared" si="47"/>
        <v>738</v>
      </c>
      <c r="B851" s="21"/>
      <c r="C851" s="52" t="s">
        <v>390</v>
      </c>
      <c r="D851" s="21" t="s">
        <v>391</v>
      </c>
      <c r="E851" s="22">
        <v>25</v>
      </c>
      <c r="F851" s="51"/>
      <c r="G851" s="80"/>
    </row>
    <row r="852" spans="1:7" ht="31.5" x14ac:dyDescent="0.2">
      <c r="A852" s="79">
        <f t="shared" si="47"/>
        <v>739</v>
      </c>
      <c r="B852" s="21"/>
      <c r="C852" s="52" t="s">
        <v>501</v>
      </c>
      <c r="D852" s="21" t="s">
        <v>184</v>
      </c>
      <c r="E852" s="22">
        <v>13</v>
      </c>
      <c r="F852" s="51"/>
      <c r="G852" s="80"/>
    </row>
    <row r="853" spans="1:7" ht="31.5" x14ac:dyDescent="0.2">
      <c r="A853" s="79">
        <f t="shared" si="47"/>
        <v>740</v>
      </c>
      <c r="B853" s="21"/>
      <c r="C853" s="52" t="s">
        <v>502</v>
      </c>
      <c r="D853" s="21" t="s">
        <v>184</v>
      </c>
      <c r="E853" s="22">
        <v>5</v>
      </c>
      <c r="F853" s="51"/>
      <c r="G853" s="80"/>
    </row>
    <row r="854" spans="1:7" ht="31.5" x14ac:dyDescent="0.2">
      <c r="A854" s="79">
        <f t="shared" si="47"/>
        <v>741</v>
      </c>
      <c r="B854" s="21"/>
      <c r="C854" s="52" t="s">
        <v>503</v>
      </c>
      <c r="D854" s="21" t="s">
        <v>184</v>
      </c>
      <c r="E854" s="22">
        <v>13</v>
      </c>
      <c r="F854" s="51"/>
      <c r="G854" s="80"/>
    </row>
    <row r="855" spans="1:7" x14ac:dyDescent="0.2">
      <c r="A855" s="79">
        <f t="shared" si="47"/>
        <v>742</v>
      </c>
      <c r="B855" s="21"/>
      <c r="C855" s="52" t="s">
        <v>396</v>
      </c>
      <c r="D855" s="21" t="s">
        <v>212</v>
      </c>
      <c r="E855" s="22">
        <v>8</v>
      </c>
      <c r="F855" s="51"/>
      <c r="G855" s="80"/>
    </row>
    <row r="856" spans="1:7" x14ac:dyDescent="0.2">
      <c r="A856" s="79">
        <f t="shared" si="47"/>
        <v>743</v>
      </c>
      <c r="B856" s="21"/>
      <c r="C856" s="52" t="s">
        <v>365</v>
      </c>
      <c r="D856" s="21" t="s">
        <v>206</v>
      </c>
      <c r="E856" s="22">
        <v>372</v>
      </c>
      <c r="F856" s="51"/>
      <c r="G856" s="80"/>
    </row>
    <row r="857" spans="1:7" x14ac:dyDescent="0.2">
      <c r="A857" s="79">
        <f t="shared" si="47"/>
        <v>744</v>
      </c>
      <c r="B857" s="21"/>
      <c r="C857" s="52" t="s">
        <v>366</v>
      </c>
      <c r="D857" s="21" t="s">
        <v>206</v>
      </c>
      <c r="E857" s="22">
        <v>37.200000000000003</v>
      </c>
      <c r="F857" s="51"/>
      <c r="G857" s="80"/>
    </row>
    <row r="858" spans="1:7" ht="31.5" x14ac:dyDescent="0.2">
      <c r="A858" s="93" t="s">
        <v>624</v>
      </c>
      <c r="B858" s="62" t="s">
        <v>535</v>
      </c>
      <c r="C858" s="59" t="s">
        <v>92</v>
      </c>
      <c r="D858" s="58"/>
      <c r="E858" s="60"/>
      <c r="F858" s="61"/>
      <c r="G858" s="78"/>
    </row>
    <row r="859" spans="1:7" x14ac:dyDescent="0.2">
      <c r="A859" s="79">
        <v>745</v>
      </c>
      <c r="B859" s="21"/>
      <c r="C859" s="52" t="s">
        <v>361</v>
      </c>
      <c r="D859" s="21" t="s">
        <v>206</v>
      </c>
      <c r="E859" s="22">
        <v>321</v>
      </c>
      <c r="F859" s="51"/>
      <c r="G859" s="80"/>
    </row>
    <row r="860" spans="1:7" x14ac:dyDescent="0.2">
      <c r="A860" s="79">
        <f>1+A859</f>
        <v>746</v>
      </c>
      <c r="B860" s="21"/>
      <c r="C860" s="52" t="s">
        <v>362</v>
      </c>
      <c r="D860" s="21" t="s">
        <v>206</v>
      </c>
      <c r="E860" s="22">
        <v>32.1</v>
      </c>
      <c r="F860" s="51"/>
      <c r="G860" s="80"/>
    </row>
    <row r="861" spans="1:7" x14ac:dyDescent="0.2">
      <c r="A861" s="79">
        <f t="shared" ref="A861:A866" si="48">1+A860</f>
        <v>747</v>
      </c>
      <c r="B861" s="21"/>
      <c r="C861" s="52" t="s">
        <v>399</v>
      </c>
      <c r="D861" s="21" t="s">
        <v>280</v>
      </c>
      <c r="E861" s="22">
        <v>3</v>
      </c>
      <c r="F861" s="51"/>
      <c r="G861" s="80"/>
    </row>
    <row r="862" spans="1:7" x14ac:dyDescent="0.2">
      <c r="A862" s="79">
        <f t="shared" si="48"/>
        <v>748</v>
      </c>
      <c r="B862" s="21"/>
      <c r="C862" s="52" t="s">
        <v>400</v>
      </c>
      <c r="D862" s="21" t="s">
        <v>212</v>
      </c>
      <c r="E862" s="22">
        <v>535</v>
      </c>
      <c r="F862" s="51"/>
      <c r="G862" s="80"/>
    </row>
    <row r="863" spans="1:7" x14ac:dyDescent="0.2">
      <c r="A863" s="79">
        <f t="shared" si="48"/>
        <v>749</v>
      </c>
      <c r="B863" s="21"/>
      <c r="C863" s="52" t="s">
        <v>401</v>
      </c>
      <c r="D863" s="21" t="s">
        <v>212</v>
      </c>
      <c r="E863" s="22">
        <v>1605</v>
      </c>
      <c r="F863" s="51"/>
      <c r="G863" s="80"/>
    </row>
    <row r="864" spans="1:7" x14ac:dyDescent="0.2">
      <c r="A864" s="79">
        <f t="shared" si="48"/>
        <v>750</v>
      </c>
      <c r="B864" s="21"/>
      <c r="C864" s="52" t="s">
        <v>402</v>
      </c>
      <c r="D864" s="21" t="s">
        <v>212</v>
      </c>
      <c r="E864" s="22">
        <v>535</v>
      </c>
      <c r="F864" s="51"/>
      <c r="G864" s="80"/>
    </row>
    <row r="865" spans="1:7" x14ac:dyDescent="0.2">
      <c r="A865" s="79">
        <f t="shared" si="48"/>
        <v>751</v>
      </c>
      <c r="B865" s="21"/>
      <c r="C865" s="52" t="s">
        <v>365</v>
      </c>
      <c r="D865" s="21" t="s">
        <v>206</v>
      </c>
      <c r="E865" s="22">
        <v>321</v>
      </c>
      <c r="F865" s="51"/>
      <c r="G865" s="80"/>
    </row>
    <row r="866" spans="1:7" x14ac:dyDescent="0.2">
      <c r="A866" s="79">
        <f t="shared" si="48"/>
        <v>752</v>
      </c>
      <c r="B866" s="21"/>
      <c r="C866" s="52" t="s">
        <v>366</v>
      </c>
      <c r="D866" s="21" t="s">
        <v>206</v>
      </c>
      <c r="E866" s="22">
        <v>32.1</v>
      </c>
      <c r="F866" s="51"/>
      <c r="G866" s="80"/>
    </row>
    <row r="867" spans="1:7" ht="31.5" x14ac:dyDescent="0.2">
      <c r="A867" s="93" t="s">
        <v>625</v>
      </c>
      <c r="B867" s="62" t="s">
        <v>535</v>
      </c>
      <c r="C867" s="59" t="s">
        <v>94</v>
      </c>
      <c r="D867" s="58"/>
      <c r="E867" s="60"/>
      <c r="F867" s="61"/>
      <c r="G867" s="78"/>
    </row>
    <row r="868" spans="1:7" x14ac:dyDescent="0.2">
      <c r="A868" s="79">
        <v>753</v>
      </c>
      <c r="B868" s="21"/>
      <c r="C868" s="52" t="s">
        <v>403</v>
      </c>
      <c r="D868" s="21" t="s">
        <v>404</v>
      </c>
      <c r="E868" s="22">
        <v>1</v>
      </c>
      <c r="F868" s="51"/>
      <c r="G868" s="80"/>
    </row>
    <row r="869" spans="1:7" x14ac:dyDescent="0.2">
      <c r="A869" s="79">
        <f>1+A868</f>
        <v>754</v>
      </c>
      <c r="B869" s="21"/>
      <c r="C869" s="52" t="s">
        <v>405</v>
      </c>
      <c r="D869" s="21" t="s">
        <v>280</v>
      </c>
      <c r="E869" s="22">
        <v>1</v>
      </c>
      <c r="F869" s="51"/>
      <c r="G869" s="80"/>
    </row>
    <row r="870" spans="1:7" x14ac:dyDescent="0.2">
      <c r="A870" s="79">
        <f>1+A869</f>
        <v>755</v>
      </c>
      <c r="B870" s="21"/>
      <c r="C870" s="52" t="s">
        <v>406</v>
      </c>
      <c r="D870" s="21" t="s">
        <v>404</v>
      </c>
      <c r="E870" s="22">
        <v>1</v>
      </c>
      <c r="F870" s="51"/>
      <c r="G870" s="80"/>
    </row>
    <row r="871" spans="1:7" x14ac:dyDescent="0.2">
      <c r="A871" s="75" t="s">
        <v>626</v>
      </c>
      <c r="B871" s="35"/>
      <c r="C871" s="49" t="s">
        <v>96</v>
      </c>
      <c r="D871" s="35"/>
      <c r="E871" s="36"/>
      <c r="F871" s="50"/>
      <c r="G871" s="76"/>
    </row>
    <row r="872" spans="1:7" x14ac:dyDescent="0.2">
      <c r="A872" s="93" t="s">
        <v>627</v>
      </c>
      <c r="B872" s="58"/>
      <c r="C872" s="59" t="s">
        <v>146</v>
      </c>
      <c r="D872" s="58"/>
      <c r="E872" s="60"/>
      <c r="F872" s="61"/>
      <c r="G872" s="78"/>
    </row>
    <row r="873" spans="1:7" x14ac:dyDescent="0.2">
      <c r="A873" s="79">
        <v>756</v>
      </c>
      <c r="B873" s="21" t="s">
        <v>408</v>
      </c>
      <c r="C873" s="52" t="s">
        <v>504</v>
      </c>
      <c r="D873" s="21" t="s">
        <v>178</v>
      </c>
      <c r="E873" s="22">
        <v>14.76</v>
      </c>
      <c r="F873" s="51"/>
      <c r="G873" s="80"/>
    </row>
    <row r="874" spans="1:7" x14ac:dyDescent="0.2">
      <c r="A874" s="79">
        <f>1+A873</f>
        <v>757</v>
      </c>
      <c r="B874" s="21" t="s">
        <v>408</v>
      </c>
      <c r="C874" s="52" t="s">
        <v>505</v>
      </c>
      <c r="D874" s="21" t="s">
        <v>178</v>
      </c>
      <c r="E874" s="22">
        <v>15.458</v>
      </c>
      <c r="F874" s="51"/>
      <c r="G874" s="80"/>
    </row>
    <row r="875" spans="1:7" x14ac:dyDescent="0.2">
      <c r="A875" s="79">
        <f t="shared" ref="A875:A884" si="49">1+A874</f>
        <v>758</v>
      </c>
      <c r="B875" s="21" t="s">
        <v>408</v>
      </c>
      <c r="C875" s="52" t="s">
        <v>417</v>
      </c>
      <c r="D875" s="21" t="s">
        <v>184</v>
      </c>
      <c r="E875" s="22">
        <v>690.04499999999996</v>
      </c>
      <c r="F875" s="51"/>
      <c r="G875" s="80"/>
    </row>
    <row r="876" spans="1:7" ht="21" x14ac:dyDescent="0.2">
      <c r="A876" s="79">
        <f t="shared" si="49"/>
        <v>759</v>
      </c>
      <c r="B876" s="21" t="s">
        <v>408</v>
      </c>
      <c r="C876" s="52" t="s">
        <v>506</v>
      </c>
      <c r="D876" s="21" t="s">
        <v>206</v>
      </c>
      <c r="E876" s="22">
        <v>4.4279999999999999</v>
      </c>
      <c r="F876" s="51"/>
      <c r="G876" s="80"/>
    </row>
    <row r="877" spans="1:7" ht="21" x14ac:dyDescent="0.2">
      <c r="A877" s="79">
        <f t="shared" si="49"/>
        <v>760</v>
      </c>
      <c r="B877" s="21" t="s">
        <v>408</v>
      </c>
      <c r="C877" s="52" t="s">
        <v>507</v>
      </c>
      <c r="D877" s="21" t="s">
        <v>206</v>
      </c>
      <c r="E877" s="22">
        <v>0.432</v>
      </c>
      <c r="F877" s="51"/>
      <c r="G877" s="80"/>
    </row>
    <row r="878" spans="1:7" x14ac:dyDescent="0.2">
      <c r="A878" s="79">
        <f t="shared" si="49"/>
        <v>761</v>
      </c>
      <c r="B878" s="21" t="s">
        <v>408</v>
      </c>
      <c r="C878" s="52" t="s">
        <v>508</v>
      </c>
      <c r="D878" s="21" t="s">
        <v>206</v>
      </c>
      <c r="E878" s="22">
        <v>2.214</v>
      </c>
      <c r="F878" s="51"/>
      <c r="G878" s="80"/>
    </row>
    <row r="879" spans="1:7" ht="21" x14ac:dyDescent="0.2">
      <c r="A879" s="79">
        <f t="shared" si="49"/>
        <v>762</v>
      </c>
      <c r="B879" s="21" t="s">
        <v>408</v>
      </c>
      <c r="C879" s="52" t="s">
        <v>509</v>
      </c>
      <c r="D879" s="21" t="s">
        <v>206</v>
      </c>
      <c r="E879" s="22">
        <v>3.496</v>
      </c>
      <c r="F879" s="51"/>
      <c r="G879" s="80"/>
    </row>
    <row r="880" spans="1:7" ht="21" x14ac:dyDescent="0.2">
      <c r="A880" s="79">
        <f t="shared" si="49"/>
        <v>763</v>
      </c>
      <c r="B880" s="21" t="s">
        <v>408</v>
      </c>
      <c r="C880" s="52" t="s">
        <v>510</v>
      </c>
      <c r="D880" s="21" t="s">
        <v>206</v>
      </c>
      <c r="E880" s="22">
        <v>3.298</v>
      </c>
      <c r="F880" s="51"/>
      <c r="G880" s="80"/>
    </row>
    <row r="881" spans="1:7" x14ac:dyDescent="0.2">
      <c r="A881" s="79">
        <f t="shared" si="49"/>
        <v>764</v>
      </c>
      <c r="B881" s="21" t="s">
        <v>408</v>
      </c>
      <c r="C881" s="52" t="s">
        <v>511</v>
      </c>
      <c r="D881" s="21" t="s">
        <v>206</v>
      </c>
      <c r="E881" s="22">
        <v>1.77</v>
      </c>
      <c r="F881" s="51"/>
      <c r="G881" s="80"/>
    </row>
    <row r="882" spans="1:7" ht="21" x14ac:dyDescent="0.2">
      <c r="A882" s="79">
        <f t="shared" si="49"/>
        <v>765</v>
      </c>
      <c r="B882" s="21" t="s">
        <v>408</v>
      </c>
      <c r="C882" s="52" t="s">
        <v>439</v>
      </c>
      <c r="D882" s="21" t="s">
        <v>206</v>
      </c>
      <c r="E882" s="22">
        <v>1.804</v>
      </c>
      <c r="F882" s="51"/>
      <c r="G882" s="80"/>
    </row>
    <row r="883" spans="1:7" x14ac:dyDescent="0.2">
      <c r="A883" s="79">
        <f t="shared" si="49"/>
        <v>766</v>
      </c>
      <c r="B883" s="21" t="s">
        <v>413</v>
      </c>
      <c r="C883" s="52" t="s">
        <v>414</v>
      </c>
      <c r="D883" s="21" t="s">
        <v>206</v>
      </c>
      <c r="E883" s="22">
        <v>6.8719999999999999</v>
      </c>
      <c r="F883" s="51"/>
      <c r="G883" s="80"/>
    </row>
    <row r="884" spans="1:7" ht="21" x14ac:dyDescent="0.2">
      <c r="A884" s="79">
        <f t="shared" si="49"/>
        <v>767</v>
      </c>
      <c r="B884" s="21" t="s">
        <v>413</v>
      </c>
      <c r="C884" s="52" t="s">
        <v>418</v>
      </c>
      <c r="D884" s="21" t="s">
        <v>206</v>
      </c>
      <c r="E884" s="22">
        <v>6.8719999999999999</v>
      </c>
      <c r="F884" s="51"/>
      <c r="G884" s="80"/>
    </row>
    <row r="885" spans="1:7" ht="11.25" thickBot="1" x14ac:dyDescent="0.25">
      <c r="A885" s="112" t="s">
        <v>148</v>
      </c>
      <c r="B885" s="113"/>
      <c r="C885" s="113"/>
      <c r="D885" s="113"/>
      <c r="E885" s="113"/>
      <c r="F885" s="114"/>
      <c r="G885" s="82"/>
    </row>
    <row r="886" spans="1:7" x14ac:dyDescent="0.2">
      <c r="A886" s="115" t="s">
        <v>536</v>
      </c>
      <c r="B886" s="116"/>
      <c r="C886" s="116"/>
      <c r="D886" s="116"/>
      <c r="E886" s="116"/>
      <c r="F886" s="117"/>
      <c r="G886" s="65"/>
    </row>
    <row r="887" spans="1:7" x14ac:dyDescent="0.2">
      <c r="A887" s="118" t="s">
        <v>537</v>
      </c>
      <c r="B887" s="119"/>
      <c r="C887" s="119"/>
      <c r="D887" s="119"/>
      <c r="E887" s="119"/>
      <c r="F887" s="120"/>
      <c r="G887" s="66"/>
    </row>
    <row r="888" spans="1:7" ht="11.25" thickBot="1" x14ac:dyDescent="0.25">
      <c r="A888" s="121" t="s">
        <v>538</v>
      </c>
      <c r="B888" s="122"/>
      <c r="C888" s="122"/>
      <c r="D888" s="122"/>
      <c r="E888" s="122"/>
      <c r="F888" s="123"/>
      <c r="G888" s="67"/>
    </row>
  </sheetData>
  <mergeCells count="11">
    <mergeCell ref="A885:F885"/>
    <mergeCell ref="A886:F886"/>
    <mergeCell ref="A887:F887"/>
    <mergeCell ref="A888:F888"/>
    <mergeCell ref="A1:B1"/>
    <mergeCell ref="A694:F694"/>
    <mergeCell ref="A3:G3"/>
    <mergeCell ref="C6:F6"/>
    <mergeCell ref="D1:G1"/>
    <mergeCell ref="A618:F618"/>
    <mergeCell ref="C619:F619"/>
  </mergeCells>
  <pageMargins left="0.78740157480314965" right="0.39370078740157483" top="0.59055118110236227" bottom="0.59055118110236227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spis</vt:lpstr>
      <vt:lpstr>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2018-10-25T13:25:27Z</dcterms:modified>
</cp:coreProperties>
</file>