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Arkusz1!$A$1:$D$366</definedName>
  </definedNames>
  <calcPr calcId="145621"/>
</workbook>
</file>

<file path=xl/calcChain.xml><?xml version="1.0" encoding="utf-8"?>
<calcChain xmlns="http://schemas.openxmlformats.org/spreadsheetml/2006/main">
  <c r="D304" i="1" l="1"/>
  <c r="D202" i="1"/>
  <c r="D184" i="1"/>
  <c r="D153" i="1"/>
  <c r="D105" i="1"/>
  <c r="D356" i="1"/>
  <c r="D332" i="1"/>
  <c r="D349" i="1"/>
  <c r="A231" i="1"/>
  <c r="A236" i="1" s="1"/>
  <c r="A237" i="1" s="1"/>
  <c r="A239" i="1" s="1"/>
  <c r="A240" i="1" s="1"/>
  <c r="A243" i="1" s="1"/>
  <c r="A247" i="1" s="1"/>
  <c r="A251" i="1" s="1"/>
  <c r="A254" i="1" s="1"/>
  <c r="A255" i="1" s="1"/>
  <c r="A256" i="1" s="1"/>
  <c r="A257" i="1" s="1"/>
  <c r="A258" i="1" s="1"/>
  <c r="A259" i="1" s="1"/>
  <c r="A260" i="1" s="1"/>
  <c r="A262" i="1" s="1"/>
  <c r="A263" i="1" s="1"/>
  <c r="A267" i="1" s="1"/>
  <c r="A269" i="1" s="1"/>
  <c r="A272" i="1" s="1"/>
  <c r="A276" i="1" s="1"/>
  <c r="A279" i="1" s="1"/>
  <c r="A282" i="1" s="1"/>
  <c r="A286" i="1" s="1"/>
  <c r="A289" i="1" s="1"/>
  <c r="A292" i="1" s="1"/>
  <c r="A293" i="1" s="1"/>
  <c r="A297" i="1" s="1"/>
  <c r="A300" i="1" s="1"/>
  <c r="A303" i="1" s="1"/>
  <c r="A222" i="1"/>
  <c r="A224" i="1" s="1"/>
  <c r="A226" i="1" s="1"/>
  <c r="A227" i="1" s="1"/>
  <c r="D204" i="1" l="1"/>
  <c r="D359" i="1"/>
  <c r="D361" i="1" s="1"/>
  <c r="D360" i="1" s="1"/>
  <c r="A342" i="1"/>
  <c r="A344" i="1" s="1"/>
  <c r="A348" i="1" s="1"/>
  <c r="A314" i="1"/>
  <c r="A317" i="1" s="1"/>
  <c r="A319" i="1" s="1"/>
  <c r="A322" i="1" s="1"/>
  <c r="A325" i="1" s="1"/>
  <c r="A328" i="1" s="1"/>
  <c r="A331" i="1" s="1"/>
  <c r="A193" i="1"/>
  <c r="A194" i="1" s="1"/>
  <c r="A195" i="1" s="1"/>
  <c r="A196" i="1" s="1"/>
  <c r="A197" i="1" s="1"/>
  <c r="A198" i="1" s="1"/>
  <c r="A199" i="1" s="1"/>
  <c r="A200" i="1" s="1"/>
  <c r="A201" i="1" s="1"/>
  <c r="A163" i="1"/>
  <c r="A164" i="1" s="1"/>
  <c r="A165" i="1" s="1"/>
  <c r="A167" i="1" s="1"/>
  <c r="A169" i="1" s="1"/>
  <c r="A170" i="1" s="1"/>
  <c r="A173" i="1" s="1"/>
  <c r="A176" i="1" s="1"/>
  <c r="A177" i="1" s="1"/>
  <c r="A180" i="1" s="1"/>
  <c r="A181" i="1" s="1"/>
  <c r="A183" i="1" s="1"/>
  <c r="A128" i="1"/>
  <c r="A114" i="1"/>
  <c r="A117" i="1" s="1"/>
  <c r="A119" i="1" s="1"/>
  <c r="A122" i="1" s="1"/>
  <c r="A32" i="1"/>
  <c r="A37" i="1" s="1"/>
  <c r="A38" i="1" s="1"/>
  <c r="A40" i="1" s="1"/>
  <c r="A41" i="1" s="1"/>
  <c r="A44" i="1" s="1"/>
  <c r="A48" i="1" s="1"/>
  <c r="A52" i="1" s="1"/>
  <c r="A55" i="1" s="1"/>
  <c r="A56" i="1" s="1"/>
  <c r="A57" i="1" s="1"/>
  <c r="A58" i="1" s="1"/>
  <c r="A59" i="1" s="1"/>
  <c r="A60" i="1" s="1"/>
  <c r="A61" i="1" s="1"/>
  <c r="A63" i="1" s="1"/>
  <c r="A64" i="1" s="1"/>
  <c r="A68" i="1" s="1"/>
  <c r="A70" i="1" s="1"/>
  <c r="A73" i="1" s="1"/>
  <c r="A77" i="1" s="1"/>
  <c r="A80" i="1" s="1"/>
  <c r="A83" i="1" s="1"/>
  <c r="A87" i="1" s="1"/>
  <c r="A90" i="1" s="1"/>
  <c r="A93" i="1" s="1"/>
  <c r="A94" i="1" s="1"/>
  <c r="A98" i="1" s="1"/>
  <c r="A101" i="1" s="1"/>
  <c r="A104" i="1" s="1"/>
  <c r="A23" i="1"/>
  <c r="A25" i="1" s="1"/>
  <c r="A27" i="1" s="1"/>
  <c r="A28" i="1" s="1"/>
  <c r="D364" i="1" l="1"/>
  <c r="D366" i="1" s="1"/>
  <c r="D365" i="1" s="1"/>
  <c r="D206" i="1"/>
  <c r="D205" i="1" s="1"/>
  <c r="A132" i="1"/>
  <c r="A135" i="1" s="1"/>
  <c r="A137" i="1" s="1"/>
  <c r="A140" i="1" s="1"/>
  <c r="A143" i="1" s="1"/>
  <c r="A144" i="1" s="1"/>
  <c r="A147" i="1" s="1"/>
  <c r="A149" i="1" s="1"/>
  <c r="A152" i="1" s="1"/>
</calcChain>
</file>

<file path=xl/sharedStrings.xml><?xml version="1.0" encoding="utf-8"?>
<sst xmlns="http://schemas.openxmlformats.org/spreadsheetml/2006/main" count="519" uniqueCount="293">
  <si>
    <t>Budowa przejść podziemnych pod linią kolejową nr 401 oraz pod linią kolejową nr 996 
w Świnoujściu – Łunowie wraz z ciągiem pieszo-rowerowym</t>
  </si>
  <si>
    <t>Lp.</t>
  </si>
  <si>
    <t>Pozycja Specyfikacji Technicznej</t>
  </si>
  <si>
    <t>Wyszczególnienie elementów rozliczeniowych</t>
  </si>
  <si>
    <t>M-20.00.00</t>
  </si>
  <si>
    <t>PRACE PRZYGOTOWAWCZE</t>
  </si>
  <si>
    <t>M-20.01.00</t>
  </si>
  <si>
    <t>PRACE POMIAROWE</t>
  </si>
  <si>
    <t>M-20.01.01</t>
  </si>
  <si>
    <t>WYTYCZENIE GEODEZYJNE OBIEKTU DROGOWEGO</t>
  </si>
  <si>
    <t xml:space="preserve">Wytyczenie geodezyjne ciągu pieszo-rowerowego i przejść podziemnych pod torami  </t>
  </si>
  <si>
    <t>M-21.00.00</t>
  </si>
  <si>
    <t>FUNDAMENTY</t>
  </si>
  <si>
    <t>M-21.53.00</t>
  </si>
  <si>
    <t>ROBOTY ZIEMNE PRZY FUNDAMENTACH</t>
  </si>
  <si>
    <t>M-21.53.01</t>
  </si>
  <si>
    <t>WYKOPY W ŚCIANCE SZCZELNEJ</t>
  </si>
  <si>
    <t>M-21.53.02</t>
  </si>
  <si>
    <t xml:space="preserve">WYKOPY OTWARTE BEZ ZABEZPIECZEŃ </t>
  </si>
  <si>
    <t>M-21.53.05</t>
  </si>
  <si>
    <t>ŚCIANKA SZCZELNA Z GRODZIC STALOWYCH</t>
  </si>
  <si>
    <t>M-21.53.50</t>
  </si>
  <si>
    <t>USUNIĘCIE ŚCIANKI SZCZELNEJ Z GRODZIC STALOWYCH</t>
  </si>
  <si>
    <t>Wykonanie ścianki szczelnej z grodzic stalowych z usunięciem "wyrwaniem" ścianki</t>
  </si>
  <si>
    <t>M-23.00.00</t>
  </si>
  <si>
    <t>USTROJE NOŚNE</t>
  </si>
  <si>
    <t>M-23.25.00</t>
  </si>
  <si>
    <t>USTROJE TUNELOWE</t>
  </si>
  <si>
    <t>M-23.25.01</t>
  </si>
  <si>
    <t>USTRÓJ TUNELOWY RAMOWY - "NA MOKRO" - MET. OTWARTA</t>
  </si>
  <si>
    <t>Przejście podziemne pod linią kolejową nr 401</t>
  </si>
  <si>
    <r>
      <t>Wykonanie ustroju tunelowego "na mokro" z betonu klasy C30/37 [B-35] o powierzchni otworu powyżej 10 m</t>
    </r>
    <r>
      <rPr>
        <vertAlign val="superscript"/>
        <sz val="10"/>
        <rFont val="Arial"/>
        <family val="2"/>
        <charset val="238"/>
      </rPr>
      <t xml:space="preserve">2 </t>
    </r>
  </si>
  <si>
    <t xml:space="preserve">Pochylnie nr "I" i "II" </t>
  </si>
  <si>
    <t xml:space="preserve">Wykonanie 2 pochylni "na mokro" z betonu klasy C30/37 [B-35] </t>
  </si>
  <si>
    <t>Przygotowanie i montaż zbrojenia pochylni ze stali klasy A IIIN</t>
  </si>
  <si>
    <t>M-23.51.00</t>
  </si>
  <si>
    <t>PRZĘSŁA BETONOWE</t>
  </si>
  <si>
    <t>M-23.51.20</t>
  </si>
  <si>
    <t>WYRÓWNANIE I WYPROFILOWANIE POWIERZCHNI BETONU ZAPRAWAMI TYPU PCC NAKŁADANYMI RĘCZNIE</t>
  </si>
  <si>
    <t>Wyrównanie i wyprofilowanie powierzchni betonu na płycie dennej pochylni i przejść pod torami - zaprawami typu PCC nakładanymi ręcznie na głębokość 2 cm</t>
  </si>
  <si>
    <t>M-25.00.00</t>
  </si>
  <si>
    <t xml:space="preserve">URZĄDZENIA DYLATACYJN E </t>
  </si>
  <si>
    <t>M-25.01.00</t>
  </si>
  <si>
    <t>URZĄDZENIA DYLATACYJNE "SZCZELNE"</t>
  </si>
  <si>
    <t>M-25.01.14</t>
  </si>
  <si>
    <t>USZCZELNIENIE SZCZELIN DYLATACYJNYCH I PRZERW ROBOCZYCH</t>
  </si>
  <si>
    <t>Wykonanie uszczelnienia szczeliny dylatacyjnej zewnętrzątrz i wewnątrz konstrukcji taśmą dylatacyjną odporną na ciśnienie wody do 0,5 bar</t>
  </si>
  <si>
    <t>M-26.00.00</t>
  </si>
  <si>
    <t xml:space="preserve">ODWODNIENIE </t>
  </si>
  <si>
    <t>M-26.01.00</t>
  </si>
  <si>
    <t>ODWODNIENIE PŁYTY POMOSTU</t>
  </si>
  <si>
    <t>M-26.01.01</t>
  </si>
  <si>
    <t>WPUSTY MOSTOWE</t>
  </si>
  <si>
    <t>Koszt i montaż wpustu mostowego żeliwnego bez osadnika z odpływem pionowym o średnicy wylotu 160 mm, z kratą żeliwną mocowaną na zawiasie wraz podbudową z betonu C12/15</t>
  </si>
  <si>
    <t>M-26.02.00</t>
  </si>
  <si>
    <t>ODPROWADZENIE ŚCIEKÓW</t>
  </si>
  <si>
    <t>M-26.02.02</t>
  </si>
  <si>
    <t>INSTALACJA ODROWADZAJĄCA ŚCIEKI Z WPUSTÓW RURAMI HD-PE</t>
  </si>
  <si>
    <t>Wykonanie instalacji z rur HD-PE o średnicy d=160 mm w wykopie otwartym wraz z robotami ziemnymi i odwodnieniem wykopu</t>
  </si>
  <si>
    <t xml:space="preserve">Wykonanie instalacji z rur HD-PE o średnicy d=200 mm w wykopie otwartym wraz z robotami ziemnymi i odwodnieniem wykopu </t>
  </si>
  <si>
    <t xml:space="preserve">Wykonanie instalacji z rur HD-PE o średnicy d=250 mm wraz z rewizjami d=200 mm w wykopie otwartym wraz z robotami ziemnymi i odwodnieniem wykopu </t>
  </si>
  <si>
    <t>Wykonanie kanału z rur HD-PE o średnicy d=315 mm metodą przewiertu sterowanego</t>
  </si>
  <si>
    <t>M-26.02.08</t>
  </si>
  <si>
    <t>KOLEKTOR OBIEKTOWY Z RURY STALOWEJ - ANALOGIA STALOWA RURA OSŁONOWA</t>
  </si>
  <si>
    <t>Ułożenie rury osłonowej stalowej Ø 406,4*10 pod przejściem pod torami linii nr 401 w wykopie otwartym wraz z robotami ziemnymi i odwodnieniem wykopu</t>
  </si>
  <si>
    <t>Zamontowanie rury osłonowej stalowej Ø 457,0*10,0 mm przez ściankę szczelną przy przepompowni w wykopie otwartym wraz z robotami ziemnymi i odwodnieniem wykopu</t>
  </si>
  <si>
    <t>M 27.00.00</t>
  </si>
  <si>
    <t>HYDROIZOLACJA</t>
  </si>
  <si>
    <t>M 27.01.00</t>
  </si>
  <si>
    <t>IZOLACJE POWŁOKOWE</t>
  </si>
  <si>
    <t>M 27.01.01</t>
  </si>
  <si>
    <t>POWŁOKOWA IZOLACJA BITUMICZA - "NA ZIMNO"</t>
  </si>
  <si>
    <t>Wykonanie powłokowej izolacji bitumicznej układanej " na zimno" na ścianch pionowych przejścia i skrzydeł pod linią kolejową nr 996</t>
  </si>
  <si>
    <t>M 27.01.07</t>
  </si>
  <si>
    <t>HYDROIZOLACYJNY SYSTEM NATRYSKOWY NA BAZIE METAKRYLU METYLU</t>
  </si>
  <si>
    <t>Wykonanie na górnych betonowych powierzchniach  przejść pod torami hydroizolacji na bazie metakrylu metylu gr. 3 mm</t>
  </si>
  <si>
    <t>M 27.02.00</t>
  </si>
  <si>
    <t>IZOLACJE ARKUSZOWE</t>
  </si>
  <si>
    <t>M 27.02.07</t>
  </si>
  <si>
    <t xml:space="preserve">MEMBRANA HYDROIZOLACYJNA </t>
  </si>
  <si>
    <t xml:space="preserve">Wykonanie na ścianach pochylni i przejścia pod torami linii nr 401 hydroizolacji na osnowie z elastycznych poliolefin i warstwą polipropylenowej włókniny </t>
  </si>
  <si>
    <t>M 28.00.00</t>
  </si>
  <si>
    <t>WYPOSAŻENIE</t>
  </si>
  <si>
    <t>M 28.02.00</t>
  </si>
  <si>
    <t>KAPY CHODNIKOWE</t>
  </si>
  <si>
    <t>M 28.02.03</t>
  </si>
  <si>
    <t>KAPY CHODNIKOWE Z PREFABRYKOWANĄ DESKĄ GZYMSOWĄ</t>
  </si>
  <si>
    <t xml:space="preserve">Koszt desek  gzymsowych z "polimerobetonu" o wysokości 290 mm, grubości 40 mm, długości 990 mm wraz z montażem desek </t>
  </si>
  <si>
    <t>M 28.03.00</t>
  </si>
  <si>
    <t xml:space="preserve">BALUSTRADY </t>
  </si>
  <si>
    <t>M 28.03.01</t>
  </si>
  <si>
    <t xml:space="preserve">BALUSTRADY STALOWE NA OBIEKTACH MOSTOWYCH  </t>
  </si>
  <si>
    <t>Wytworzenie i montaż balustrady stalowej wg rozwiązania indywidualnego o wys. h=1100 mm, z zabezpieczeniem antykorozyjnym</t>
  </si>
  <si>
    <t>M 28.16.00</t>
  </si>
  <si>
    <t xml:space="preserve">ŚCIEKI PRZYKRAWĘŻNIKOWE </t>
  </si>
  <si>
    <t>M 28.16.01</t>
  </si>
  <si>
    <t>ŚCIEKI PRZY KRAWĘŻNIKOWE Z PREFABRYKOWANYCH ELEMENTÓW Z BETONU POLIMEROWEGO</t>
  </si>
  <si>
    <t>Koszt elementów ścieku o szerokości 280 mm, wysokości 60 mm, dł. 1000 mm i ułożenie ścieku na podlewce z mieszanek niskoskurczowych</t>
  </si>
  <si>
    <t>M-29.00.00</t>
  </si>
  <si>
    <t>ROBOTY PRZYOBIEKTOWE</t>
  </si>
  <si>
    <t>M 29.01.00</t>
  </si>
  <si>
    <t xml:space="preserve">ODWODNIENIE ZASYPKI PRZYCZÓŁKA </t>
  </si>
  <si>
    <t>M 29.01.01</t>
  </si>
  <si>
    <t xml:space="preserve">ODWODNIENIE ZASYPKI ŚCIAN POCHYLNI I PRZEJŚĆ POD TORAMI </t>
  </si>
  <si>
    <t>M 29.03.00</t>
  </si>
  <si>
    <t>ROBOTY ZIEMNE W REJONIE PRZYCZÓŁKÓW</t>
  </si>
  <si>
    <t>M 29.03.01</t>
  </si>
  <si>
    <t>ZASYPKA ŚCIAN POCHYLNI I PRZEJŚĆ POD TORAMI</t>
  </si>
  <si>
    <t>M 29.25.00</t>
  </si>
  <si>
    <t>PUNKTY POMIAROWE</t>
  </si>
  <si>
    <t>M 29.25.01</t>
  </si>
  <si>
    <t xml:space="preserve">Osadzenie w konstrukcji obiektu punktów pomiarowych </t>
  </si>
  <si>
    <t>M-30.00.00</t>
  </si>
  <si>
    <t>ROBOTY NAWIERZCHNIOWE I ZABEZPIECZAJĄCE</t>
  </si>
  <si>
    <t>M 30.05.00</t>
  </si>
  <si>
    <t>NAWIERZCHNIE "CHODNIKÓW" OBIEKTÓW MOSTOWYCH</t>
  </si>
  <si>
    <t>M-30.05.02</t>
  </si>
  <si>
    <t>NAWIERZCHNIA CHODNIKA Z ŻYWIC SYNTETYCZNYCH</t>
  </si>
  <si>
    <t xml:space="preserve">Wykonanie nawierzchni na chodniku i ścieżce rowerowej z żywic syntetycznych o grub. 6 mm </t>
  </si>
  <si>
    <t>M 30.20.00</t>
  </si>
  <si>
    <t>ZABEZPIECZENIE ANTYKOROZYJNE POWIERZCHNI BETONU</t>
  </si>
  <si>
    <t>M-30.20.05</t>
  </si>
  <si>
    <t>ZABEZPIECZENIE ANTYKOROZYJNE POW. BETONOWYCH - ZAMKNIĘCIE POWIERZCHNI O GRUBOŚCI POWŁOKI 0,05&lt;d&lt;0,3 mm</t>
  </si>
  <si>
    <t>Wykonanie zabezpieczenia pow. betonowej powłoką o grub.&lt;0,05d&lt;0,3 mm dyspersją polimerową</t>
  </si>
  <si>
    <t>M 30.21.00</t>
  </si>
  <si>
    <t>ZABEZPIECZENIE POWIERZCHNI PRZED GRAFFITI</t>
  </si>
  <si>
    <t>M-30.21.05</t>
  </si>
  <si>
    <t>Wykonanie zabezpieczenia pow. betonowej przed graffiti - zabezpieczenie trwałe transparentne</t>
  </si>
  <si>
    <t>D-01.00.00</t>
  </si>
  <si>
    <t>ROBOTY PRZYGOTOWAWCZE</t>
  </si>
  <si>
    <t>D-01.02.01</t>
  </si>
  <si>
    <t>USUNIĘCIE DRZEW LUB KRZEWÓW</t>
  </si>
  <si>
    <t xml:space="preserve">Usunięcie drzew o średnicy pnia do 30 cm wraz z karczowaniem </t>
  </si>
  <si>
    <t>D-01.02.02</t>
  </si>
  <si>
    <t>ZDJĘCIE WARSTWY HUMUSU LUB/I DARNINY</t>
  </si>
  <si>
    <t>Usunięcie warstwy ziemi urodzajnej (humusu) z wywozem na odkład</t>
  </si>
  <si>
    <t>D-02.00.00</t>
  </si>
  <si>
    <t>ROBOTY ZIEMNE</t>
  </si>
  <si>
    <t>D-02.01.01</t>
  </si>
  <si>
    <t>WYKONANIE WYKOPÓW W GRUNTACH I -V KAT.</t>
  </si>
  <si>
    <t>Wykonanie wykopu z transportem na odkład</t>
  </si>
  <si>
    <t>D-02.03.01</t>
  </si>
  <si>
    <t>WYKONANIE NASYPÓW</t>
  </si>
  <si>
    <t>D-03.00.00</t>
  </si>
  <si>
    <t>ODWODNIENIE DROGOWE</t>
  </si>
  <si>
    <t>D-03.02.01</t>
  </si>
  <si>
    <t>KANALIZACJA DESZCZOWA</t>
  </si>
  <si>
    <t>D-03.02.02</t>
  </si>
  <si>
    <t>PRZEPOMPOWNIA ŚCIEKÓW</t>
  </si>
  <si>
    <t xml:space="preserve">Przepompownia - montaż, uruchomienie, autoryzacja, przeszkolenie obsługi oraz podłączenie do systemu monitoringu i wizualizacji GPRS, wraz z wyposażeniem </t>
  </si>
  <si>
    <t xml:space="preserve">Zabetonowanie korka betonowego metodą betonowania pod wodą i betonowego pierścienia balastowego z betonu C12/15 </t>
  </si>
  <si>
    <t>D-03.05.01a</t>
  </si>
  <si>
    <t>ZBIORNIKI INFILTRACYJNE</t>
  </si>
  <si>
    <t>D-03.02.04</t>
  </si>
  <si>
    <t xml:space="preserve">Umocnienie wylotu kanalizacji materacem gabionowym o wym. 4,00x2,00 x0,23 m ułożonym na warstwie geowłókniny i wykonanie palisady </t>
  </si>
  <si>
    <t>D-04.00.00</t>
  </si>
  <si>
    <t>PODBUDOWY</t>
  </si>
  <si>
    <t>D-04.01.01</t>
  </si>
  <si>
    <t>KORYTO WRAZ Z PROFILOWANIEM I ZAGĘSZCZENIEM PODŁOŻA</t>
  </si>
  <si>
    <t>Wykonanie koryta wraz z profilowaniem i zagęszczeniem podłoża gruntowego</t>
  </si>
  <si>
    <t>D-04.04.01</t>
  </si>
  <si>
    <t xml:space="preserve">PODBUDOWA Z KRUSZYWA </t>
  </si>
  <si>
    <t>Wykonanie podbudowy zasadniczej pod nawierzchnię chodnika i ścieżki rowerowej z mieszanki kruszyw niezwiązanych 0/31,5 mm gr. 15 cm</t>
  </si>
  <si>
    <t>D-05.00.00</t>
  </si>
  <si>
    <t>NAWIERZCHNIE</t>
  </si>
  <si>
    <t>D-05.01.04a</t>
  </si>
  <si>
    <t>NAWIERZCHNIA Z MIESZANKI KRUSZYWA NIEZWIĄZANEGO</t>
  </si>
  <si>
    <t>D-06.00.00</t>
  </si>
  <si>
    <t>ROBOTY WYKOŃCZENIOWE</t>
  </si>
  <si>
    <t>D-06.01.01</t>
  </si>
  <si>
    <t>UMOCNIENIA POWIERZCHNIOWE SKARP</t>
  </si>
  <si>
    <t>Umocnienie skarp przez humusowanie i obsianie przy gr. humusu 10 cm</t>
  </si>
  <si>
    <t>D-07.00.00</t>
  </si>
  <si>
    <t xml:space="preserve">URZĄDZENIA BEZPIECZEŃSTWA </t>
  </si>
  <si>
    <t>D-07.06.01a</t>
  </si>
  <si>
    <t>OGRODZENIA Z SIATKI METALOWEJ</t>
  </si>
  <si>
    <t>Demontaż ogrodzenia z siatki leśnej przy zbiorniku na czas prowadzenia robót odmulenia zbiornika i  ponowny montaż siatki</t>
  </si>
  <si>
    <t>D-03.02.03</t>
  </si>
  <si>
    <t xml:space="preserve">Wykonanie ogrodzenia przepompowni z prefabrykowanych elementów panelowych, zgrzewanych z pionowych i poziomych prętów o średnicy 5 mm o oczkach 50  x 200 mm, o wysokości 200 cm oraz bramy dwuskrzydłowej o szerokośći 4,00 m.   </t>
  </si>
  <si>
    <t>D-08.00.00</t>
  </si>
  <si>
    <t>ELEMENTY ULIC</t>
  </si>
  <si>
    <t>D-08.02.02</t>
  </si>
  <si>
    <t>CHODNIKI Z KOSTKI BRUKOWEJ BETONOWEJ</t>
  </si>
  <si>
    <t>Nawierzchnia chodnika i opaska separacyjna z kostki betonowej  gr.8 cm na podsypce cem. piaskowej 1:4 gr. 4 cm</t>
  </si>
  <si>
    <t>D-08.05.01</t>
  </si>
  <si>
    <t>ŚCIEKI</t>
  </si>
  <si>
    <t>Ułożenie ścieków z elementów prefabrykowanych betonowych typu trójkątnego wg KPED 01.05; 01.06 na podsypce cem. piaskowej 1:4 gr. 9 cm</t>
  </si>
  <si>
    <t>D-10.00.00</t>
  </si>
  <si>
    <t>INNE ROBOTY</t>
  </si>
  <si>
    <t>D-10.05.01</t>
  </si>
  <si>
    <t>ŚCIEŻKI ROWEROWE</t>
  </si>
  <si>
    <t>Nawierzchnia ścieżki rowerowej z kostki betonowej niefazowanej o gr. 8 cm na podsypce cem. piaskowej 1:4 gr. 4 cm wraz z oznakowaniem poziomym i pionowym drogi rowerowej</t>
  </si>
  <si>
    <t>K-11.00.00</t>
  </si>
  <si>
    <t>ROBOTY  TOROWE</t>
  </si>
  <si>
    <t>K-11.01.00</t>
  </si>
  <si>
    <t>ROBOTY NAWIERZCHNIOWE</t>
  </si>
  <si>
    <t>K-11.01.01</t>
  </si>
  <si>
    <t xml:space="preserve">Rozbiórka nawierzchni torowej wraz z demontażem i segregacją materiałów                                                                                                              </t>
  </si>
  <si>
    <t xml:space="preserve">Ręczna rozbiórka nawierzchni toru na linii nr 996 z szyn S49 na podkładach drewnianych z przytwierdzeniem K                                                                                                             </t>
  </si>
  <si>
    <t xml:space="preserve">Ręczna rozbiórka nawierzchni 2 torów na linii nr 401 z szyn S60 na podkładach betonowych PS-94 z przytwierdzeniem SB - tor bezstykowy                                                                                                              </t>
  </si>
  <si>
    <t>K-11.01.02</t>
  </si>
  <si>
    <t>Ułożenie nawierzchni kolejowej wraz z mechanicznym oczyszczeniem i uzupełnieniem podsypki tłuczniowej</t>
  </si>
  <si>
    <t>Ręczne układanie toru kolejowego na linii 996 z szyn S49 na podkładach drewnianych z przytwierdzeniem K</t>
  </si>
  <si>
    <t xml:space="preserve">Ułożenie nawierzchni 2 torów na linii 401 z szyn S60 na podkładach betonowych PS-94 z przytwierdzeniem SB - tor bezstykowy   </t>
  </si>
  <si>
    <t xml:space="preserve">Wybranie i oczyszczenie podsypki (grubość warstwy 0,20 – 0,35 m)                    </t>
  </si>
  <si>
    <t xml:space="preserve">Dowóz podsypki dla uzupełnienia pryzmy                                                               </t>
  </si>
  <si>
    <t>Zabudowa złącz  izolowanych oraz styków zgrzewanych lub spawanych</t>
  </si>
  <si>
    <t xml:space="preserve">Spawanie szyn metodą termitową                                                  </t>
  </si>
  <si>
    <t xml:space="preserve">Regulacje torów                                                     </t>
  </si>
  <si>
    <t>Zabezpieczenie rozebranych odcinków toru na linii nr 401 kozłami oporowymi, zasypka 10 m</t>
  </si>
  <si>
    <t>K-14.00.00</t>
  </si>
  <si>
    <t>ODCINKI PRZEJŚCIOWE POD TORAMI</t>
  </si>
  <si>
    <t>K-14.00.01</t>
  </si>
  <si>
    <t>Wykonanie odcinków przejściowych (progowych) pod torami z geosyntetyków i kruszywa</t>
  </si>
  <si>
    <t>K-15.00.00</t>
  </si>
  <si>
    <t xml:space="preserve">TOROWE KONSTRUKCJE ODCIĄŻAJĄCE </t>
  </si>
  <si>
    <t>K-15.02.00</t>
  </si>
  <si>
    <t>KONSTRUKCJE ODCIĄŻAJĄCE DŹWIGAROWE</t>
  </si>
  <si>
    <t>Transport, montaż i demontaż przęsła konstrukcji odciążającej dźwigarowej o długości min. 14 m łącznie z podporami</t>
  </si>
  <si>
    <t>K-16.00.00</t>
  </si>
  <si>
    <t>KOLEJOWA SIEĆ TRAKCYJNA</t>
  </si>
  <si>
    <t>K-16.01.00</t>
  </si>
  <si>
    <t>USZYNIENIE KONSTRUKCJI STALOWYCH</t>
  </si>
  <si>
    <t xml:space="preserve">Uszynienie konstrukcji odciążających pod torami linii nr 401 - montaż i podłączenie ogranicznika niskonapięciowego oraz jego demontaż </t>
  </si>
  <si>
    <t xml:space="preserve">Uszynienie konstrukcji balustrad przy torach linii nr 401 - montaż i podłączenie ogranicznika niskonapięciowego </t>
  </si>
  <si>
    <t>D-01.03.04</t>
  </si>
  <si>
    <t>ZABEZPIECZENIE SIECI TECHNICZNYCH</t>
  </si>
  <si>
    <t>Zabezpieczenie kabli telekomunikacyjnych, srk i elektroenergetyczntch</t>
  </si>
  <si>
    <t>D-01.02.00</t>
  </si>
  <si>
    <t>OŚWIETLENIE I ZASILANIE PRZEPOMPOWNI</t>
  </si>
  <si>
    <t>Stawianie słupów oświetleniowych aluminiowych, anodowanych na kolor szampański, na fundamentach betonowych o wysokości 7m, bez wysięgnika z wykonaniem i zasypaniem wykopu w gruncie kat. III wraz z oprawą oświetleniową ze źródłem światła LED, o strumieniu świetlnym minimum 4850lumenów i mocy max. 42W  (sprawność minimum114 Im/W, IP 66 dla części optycznej i układu zasilającego, II kl. ochronności oraz złączami bezpiecznikowymi</t>
  </si>
  <si>
    <r>
      <t>Budowa linii kablowej kablem w gruncie, z wykonaniem i zasypaniem wykopu - kabel typu YAKY 4x25 mm</t>
    </r>
    <r>
      <rPr>
        <vertAlign val="superscript"/>
        <sz val="10"/>
        <rFont val="Arial"/>
        <family val="2"/>
        <charset val="238"/>
      </rPr>
      <t xml:space="preserve">2 </t>
    </r>
  </si>
  <si>
    <t xml:space="preserve">Budowa linii kablowej oświetleniowej YKY3x2,5 w rurze PE w tunelu pod torami </t>
  </si>
  <si>
    <r>
      <t>Budowa linii kablowej kablem w gruncie, z wykonaniem i zasypaniem wykopu - kabel  zasilający pompownię typu YAKY 4x10 mm</t>
    </r>
    <r>
      <rPr>
        <vertAlign val="superscript"/>
        <sz val="10"/>
        <rFont val="Arial"/>
        <family val="2"/>
        <charset val="238"/>
      </rPr>
      <t xml:space="preserve">2 </t>
    </r>
  </si>
  <si>
    <t>Montaż szafki kablowej 3-polowej 400A</t>
  </si>
  <si>
    <t>Montaż szafki oświetlenia ulicznego wraz z wykonaniem i zasypaniem wykopu</t>
  </si>
  <si>
    <t>Montaż instalacji uziemiającej - uziom poziomy FeZn30x4 240m, uziom prętowy h=3m - 3 szt.</t>
  </si>
  <si>
    <t xml:space="preserve">Wykonanie pomiarów powykonawczych </t>
  </si>
  <si>
    <t>Załącznik nr 2</t>
  </si>
  <si>
    <t>do umowy nr WIM/     /2018</t>
  </si>
  <si>
    <t>z dnia …………………… 2018 r.</t>
  </si>
  <si>
    <t>`</t>
  </si>
  <si>
    <t xml:space="preserve">zakres rzeczowo - finansowy </t>
  </si>
  <si>
    <t>Cena (netto)</t>
  </si>
  <si>
    <t>Wykonanie wykopu w ściance szczelnej z transportem gruntu na odkład</t>
  </si>
  <si>
    <t>Wykonanie wykopu otwartego bez zabezpieczeń z transportem gruntu na odkład</t>
  </si>
  <si>
    <t>Wykonanie ścianki szczelnej z grodzic stalowych przy przejściu pod torami i pochylniach z pozostawieniem ścianki w gruncie "traconej" wraz z wykonaniem i demontażem rozparcia ścianki</t>
  </si>
  <si>
    <t xml:space="preserve">Zabicie ścianki szczelnej traconej wokół przepompowni wraz z rozparciem ścianki </t>
  </si>
  <si>
    <t>ODWODNIENIE WYKOPU PRZEZ POMPOWANIE WODY</t>
  </si>
  <si>
    <t xml:space="preserve">Pompowanie wody z wykopu </t>
  </si>
  <si>
    <t>Przygotowanie i montaż zbrojenia ustroju tunelowego ze stali klasy A IIIN</t>
  </si>
  <si>
    <t>Wykonanie rurociągu tłocznego z rur HD-PE o średnicy d=160 mm w wykopie otwartym wraz z robotami ziemnymi i odwodnieniem wykopu</t>
  </si>
  <si>
    <t xml:space="preserve">Wykonanie kanału z rur HD-PE o średnicy d=315 mm w wykopie otwartym wraz z robotami ziemnymi i odwodnieniem wykopu    </t>
  </si>
  <si>
    <t>Wykonanie studni rewizyjnych z rur HD-PE o średnicy d=315 mm z pokrywą betonową i rewizją HD-PE o średnicy d=200 mm</t>
  </si>
  <si>
    <t>Wykonanie odwodnienia zasypki przyczółka z użyciem folii kubełkowej HDPE</t>
  </si>
  <si>
    <t>Wykonanie zasypki przyczółka - zasypanie przestrzeni za ścianami pochylni i przejść pod torami gruntem niespoistym z odkładu</t>
  </si>
  <si>
    <t xml:space="preserve">Umieszczenie w pobliżu obiektu znaków wysokościowych z dowiązaniem ich do niwelacji państwowej </t>
  </si>
  <si>
    <t>Wykonanie nasypu, grunt z transportem z odkładu</t>
  </si>
  <si>
    <t xml:space="preserve">Wykonanie studni rewizyjnej D5 z kręgów betonowych o śr. 1200 mm z osadnikiem, włazem żeliwnym  B125 z pokrywą wypełnioną betonem, wysokość studni 5,20 m wraz z robotami ziemnymi i odwodnieniem wykopu </t>
  </si>
  <si>
    <t xml:space="preserve">Wykonanie studni D3 o śr. 1200 mm  wlotowej z rowu odwadniającego torowisko z montażem osadnika prefabrykowanego wg KPED 01.14 wraz z robotami ziemnymi </t>
  </si>
  <si>
    <t xml:space="preserve">Wykonanie studni rewizyjnej D1 i D2 z kręgów betonowych o śr. 1200 mm wraz z włazem żeliwnym  B125 z pokrywą wypełnioną betonem, wysokość studni 2,00 m wraz z robotami ziemnymi i odwodnieniem wykopu </t>
  </si>
  <si>
    <t>Wpust deszczowy uliczny D4 o wys. 2,00 m  z kręgów betonowych d= 45 cm z częścią osadnikową z odejściem Ø 200 mm oraz z wpustem żeliwnym kołnierzowym klasy D400 o wymiarach 620x 420 mm mocowanym na zawiasie wraz z robotami ziemnymi i odwodnieniem wykopu</t>
  </si>
  <si>
    <t>Odmulenie zbiornika do rzędnej docelowej -0,45 m npm z transportem i rozplantowaniem urobku oraz plantowaniem skarp zbiornika</t>
  </si>
  <si>
    <t xml:space="preserve">Jednorazowa naprawa nowoułożonych torów - 2 torów na linii 401                                                         </t>
  </si>
  <si>
    <t>Dzierżawa 2 przęseł konstrukcji odciążającej o długości min. 14 m z utrzymaniem i konserwacją konstrukcji</t>
  </si>
  <si>
    <t xml:space="preserve">KOSZTY I OPŁATY NA RZECZ PKP   </t>
  </si>
  <si>
    <t xml:space="preserve">Koszty zmiany organizacji przewozów kolejowych, wyłączenia i zabezpieczenia sieci trakcyjnej, opracowania tymczasowego regulaminu prowadzenia ruchu, nadzoru kolejowego, opłaty za czasowe użytkowanie terenu kolejowego i pozostałe opłaty na rzecz PKP  </t>
  </si>
  <si>
    <t>Montaż opraw oświetleniowych tunelowych: wandaloodporna, akredytowane badania &gt;IK10 (IK10+), typ źródła światła: moduły LED,  o strumieniu świetlnym minimum 4060 lumenów i mocy max. 36W IP 66, II kl. ochronności, temperatura barwowa ok. 4000K;  dopuszczenie PKP PLK</t>
  </si>
  <si>
    <t xml:space="preserve">Wykonanie nawierzchni chodnika i ścieżki rowerowej z kruszywa niezwiązanego (łamanego) o grubości 21 cm na odcinku za torem nr 996 </t>
  </si>
  <si>
    <t>2. Budowa przejścia podziemnego pod linią kolejową nr 996 w Świnoujściu – Łunowie 
wraz z ciągiem pieszo-rowerowym</t>
  </si>
  <si>
    <t>1.  Budowa przejścia podziemnego pod linią kolejową nr 401 w Świnoujściu – Łunowie 
wraz z ciągiem pieszo-rowerowym</t>
  </si>
  <si>
    <t>1.2  ROBOTY  DROGOWE - CHODNIK I ŚCIEŻKA ROWEROWA</t>
  </si>
  <si>
    <t>1.1  ROBOTY  MOSTOWE</t>
  </si>
  <si>
    <t>1.3  ROBOTY  KOLEJOWE</t>
  </si>
  <si>
    <t>1.4  SIECI TECHNICZNE</t>
  </si>
  <si>
    <t>2.1  ROBOTY  DROGOWE - CHODNIK I ŚCIEŻKA ROWEROWA</t>
  </si>
  <si>
    <t>2.2  ROBOTY  DROGOWE - CHODNIK I ŚCIEŻKA ROWEROWA</t>
  </si>
  <si>
    <t>2.3  ROBOTY  KOLEJOWE</t>
  </si>
  <si>
    <t>2.4  SIECI TECHNICZNE</t>
  </si>
  <si>
    <t>Załącznik nr 4.2 do siwz nr WIM.271.1.49.2018-zmiana 1</t>
  </si>
  <si>
    <t>Opracowanie Regulaminu wyłączenia napięcia, wykonanie czynności wyłączenia napięcia w sieci trakcyjnej, koszty niezbędnych zamknięć torów, koszty wprowadzenie ew. komunikacji zastępczej i zmiany rozkładu jazdy, szkolenia BHP</t>
  </si>
  <si>
    <t>ROBOTY  MOSTOWE</t>
  </si>
  <si>
    <t>1</t>
  </si>
  <si>
    <t xml:space="preserve"> cena netto przejścia podziemnego pod linią kolejową nr 401</t>
  </si>
  <si>
    <t>VAT 23 %</t>
  </si>
  <si>
    <t xml:space="preserve"> cena brutto przejścia podziemnego pod linią kolejową nr 401</t>
  </si>
  <si>
    <t xml:space="preserve"> cena netto przejścia podziemnego pod linią kolejową nr 996</t>
  </si>
  <si>
    <t xml:space="preserve"> cena brutto przejścia podziemnego pod linią kolejową nr 996</t>
  </si>
  <si>
    <t xml:space="preserve"> cena netto ogółem</t>
  </si>
  <si>
    <t xml:space="preserve"> cena brutto brutto ogółem</t>
  </si>
  <si>
    <t>razem</t>
  </si>
  <si>
    <t xml:space="preserve">ODMULENIE ZBIORNIKA 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</si>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</sst>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"/>
      <family val="1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26">
    <xf numFmtId="0" fontId="0" fillId="0" borderId="0" xfId="0"/>
    <xf numFmtId="0" fontId="0" fillId="0" borderId="0" xfId="0" applyNumberFormat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4" fontId="1" fillId="0" borderId="0" xfId="1" applyNumberFormat="1" applyFont="1" applyFill="1" applyAlignment="1">
      <alignment vertical="center"/>
    </xf>
    <xf numFmtId="4" fontId="1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2" fontId="16" fillId="0" borderId="0" xfId="2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4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Alignment="1">
      <alignment vertical="center" wrapText="1"/>
    </xf>
    <xf numFmtId="4" fontId="1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8" fillId="0" borderId="0" xfId="0" applyNumberFormat="1" applyFont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8">
    <cellStyle name="Normalny" xfId="0" builtinId="0"/>
    <cellStyle name="Normalny 2" xfId="1"/>
    <cellStyle name="Normalny 2 2" xfId="3"/>
    <cellStyle name="Normalny 3" xfId="4"/>
    <cellStyle name="Normalny 4" xfId="5"/>
    <cellStyle name="Normalny 5" xfId="7"/>
    <cellStyle name="Normalny 6" xfId="6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6"/>
  <sheetViews>
    <sheetView tabSelected="1" zoomScale="115" zoomScaleNormal="115" workbookViewId="0">
      <selection sqref="A1:D366"/>
    </sheetView>
  </sheetViews>
  <sheetFormatPr defaultRowHeight="14.4"/>
  <cols>
    <col min="1" max="1" width="4.44140625" style="1" customWidth="1"/>
    <col min="2" max="2" width="11" style="1" customWidth="1"/>
    <col min="3" max="3" width="61" style="1" customWidth="1"/>
    <col min="4" max="4" width="15.21875" style="7" customWidth="1"/>
    <col min="5" max="16384" width="8.88671875" style="1"/>
  </cols>
  <sheetData>
    <row r="1" spans="1:9" s="114" customFormat="1" ht="13.8">
      <c r="C1" s="14" t="s">
        <v>279</v>
      </c>
      <c r="D1" s="115" t="s">
        <v>238</v>
      </c>
    </row>
    <row r="2" spans="1:9" s="114" customFormat="1" ht="13.8">
      <c r="D2" s="115" t="s">
        <v>239</v>
      </c>
    </row>
    <row r="3" spans="1:9" s="114" customFormat="1" ht="13.8">
      <c r="D3" s="115" t="s">
        <v>240</v>
      </c>
      <c r="H3" s="116"/>
      <c r="I3" s="116"/>
    </row>
    <row r="4" spans="1:9" s="114" customFormat="1" ht="13.8">
      <c r="D4" s="117"/>
    </row>
    <row r="5" spans="1:9" ht="21">
      <c r="B5" s="8"/>
      <c r="C5" s="9" t="s">
        <v>242</v>
      </c>
      <c r="D5" s="10"/>
    </row>
    <row r="6" spans="1:9" ht="15.6">
      <c r="B6" s="9"/>
      <c r="C6" s="9"/>
      <c r="D6" s="11"/>
    </row>
    <row r="7" spans="1:9" ht="49.2" customHeight="1">
      <c r="A7" s="124" t="s">
        <v>0</v>
      </c>
      <c r="B7" s="125"/>
      <c r="C7" s="125"/>
      <c r="D7" s="125"/>
      <c r="F7" s="1" t="s">
        <v>241</v>
      </c>
    </row>
    <row r="8" spans="1:9" ht="15.6">
      <c r="B8" s="16"/>
      <c r="C8" s="17"/>
      <c r="D8" s="12"/>
    </row>
    <row r="9" spans="1:9" ht="15.6">
      <c r="B9" s="16"/>
      <c r="C9" s="9"/>
      <c r="D9" s="12"/>
    </row>
    <row r="10" spans="1:9" ht="42.6" customHeight="1">
      <c r="A10" s="122" t="s">
        <v>270</v>
      </c>
      <c r="B10" s="123"/>
      <c r="C10" s="123"/>
      <c r="D10" s="123"/>
    </row>
    <row r="11" spans="1:9" ht="15.6">
      <c r="A11" s="28"/>
      <c r="B11" s="18"/>
      <c r="C11" s="18"/>
      <c r="D11" s="18"/>
    </row>
    <row r="12" spans="1:9" ht="15.6">
      <c r="A12" s="50"/>
      <c r="B12" s="20"/>
      <c r="C12" s="20" t="s">
        <v>272</v>
      </c>
      <c r="D12" s="60"/>
    </row>
    <row r="13" spans="1:9" ht="39.6">
      <c r="A13" s="21" t="s">
        <v>1</v>
      </c>
      <c r="B13" s="21" t="s">
        <v>2</v>
      </c>
      <c r="C13" s="21" t="s">
        <v>3</v>
      </c>
      <c r="D13" s="61" t="s">
        <v>243</v>
      </c>
    </row>
    <row r="14" spans="1:9">
      <c r="A14" s="21">
        <v>1</v>
      </c>
      <c r="B14" s="21">
        <v>2</v>
      </c>
      <c r="C14" s="21">
        <v>3</v>
      </c>
      <c r="D14" s="69">
        <v>4</v>
      </c>
    </row>
    <row r="15" spans="1:9" ht="15">
      <c r="A15" s="22"/>
      <c r="B15" s="23" t="s">
        <v>4</v>
      </c>
      <c r="C15" s="24" t="s">
        <v>5</v>
      </c>
      <c r="D15" s="70"/>
    </row>
    <row r="16" spans="1:9" ht="15">
      <c r="A16" s="22"/>
      <c r="B16" s="23" t="s">
        <v>6</v>
      </c>
      <c r="C16" s="25" t="s">
        <v>7</v>
      </c>
      <c r="D16" s="71"/>
    </row>
    <row r="17" spans="1:4">
      <c r="A17" s="36"/>
      <c r="B17" s="21" t="s">
        <v>8</v>
      </c>
      <c r="C17" s="26" t="s">
        <v>9</v>
      </c>
      <c r="D17" s="71"/>
    </row>
    <row r="18" spans="1:4" ht="52.8">
      <c r="A18" s="36" t="s">
        <v>282</v>
      </c>
      <c r="B18" s="21"/>
      <c r="C18" s="26" t="s">
        <v>280</v>
      </c>
      <c r="D18" s="62"/>
    </row>
    <row r="19" spans="1:4" ht="26.4">
      <c r="A19" s="51">
        <v>2</v>
      </c>
      <c r="B19" s="21"/>
      <c r="C19" s="26" t="s">
        <v>10</v>
      </c>
      <c r="D19" s="52"/>
    </row>
    <row r="20" spans="1:4" ht="15">
      <c r="A20" s="22"/>
      <c r="B20" s="23" t="s">
        <v>11</v>
      </c>
      <c r="C20" s="24" t="s">
        <v>12</v>
      </c>
      <c r="D20" s="72"/>
    </row>
    <row r="21" spans="1:4" ht="15">
      <c r="A21" s="22"/>
      <c r="B21" s="23" t="s">
        <v>13</v>
      </c>
      <c r="C21" s="25" t="s">
        <v>14</v>
      </c>
      <c r="D21" s="73"/>
    </row>
    <row r="22" spans="1:4">
      <c r="A22" s="36"/>
      <c r="B22" s="21" t="s">
        <v>15</v>
      </c>
      <c r="C22" s="26" t="s">
        <v>16</v>
      </c>
      <c r="D22" s="71"/>
    </row>
    <row r="23" spans="1:4">
      <c r="A23" s="51">
        <f>A19+1</f>
        <v>3</v>
      </c>
      <c r="B23" s="26"/>
      <c r="C23" s="26" t="s">
        <v>244</v>
      </c>
      <c r="D23" s="52"/>
    </row>
    <row r="24" spans="1:4">
      <c r="A24" s="36"/>
      <c r="B24" s="21" t="s">
        <v>17</v>
      </c>
      <c r="C24" s="26" t="s">
        <v>18</v>
      </c>
      <c r="D24" s="71"/>
    </row>
    <row r="25" spans="1:4" ht="26.4">
      <c r="A25" s="51">
        <f>A23+1</f>
        <v>4</v>
      </c>
      <c r="B25" s="26"/>
      <c r="C25" s="26" t="s">
        <v>245</v>
      </c>
      <c r="D25" s="52"/>
    </row>
    <row r="26" spans="1:4">
      <c r="A26" s="36"/>
      <c r="B26" s="21" t="s">
        <v>19</v>
      </c>
      <c r="C26" s="26" t="s">
        <v>20</v>
      </c>
      <c r="D26" s="71"/>
    </row>
    <row r="27" spans="1:4" ht="39.6">
      <c r="A27" s="51">
        <f>A25+1</f>
        <v>5</v>
      </c>
      <c r="B27" s="26"/>
      <c r="C27" s="26" t="s">
        <v>246</v>
      </c>
      <c r="D27" s="52"/>
    </row>
    <row r="28" spans="1:4" ht="26.4">
      <c r="A28" s="51">
        <f>A27+1</f>
        <v>6</v>
      </c>
      <c r="B28" s="21"/>
      <c r="C28" s="26" t="s">
        <v>247</v>
      </c>
      <c r="D28" s="52"/>
    </row>
    <row r="29" spans="1:4">
      <c r="A29" s="51"/>
      <c r="B29" s="21" t="s">
        <v>17</v>
      </c>
      <c r="C29" s="26" t="s">
        <v>248</v>
      </c>
      <c r="D29" s="71"/>
    </row>
    <row r="30" spans="1:4">
      <c r="A30" s="51">
        <v>7</v>
      </c>
      <c r="B30" s="26"/>
      <c r="C30" s="26" t="s">
        <v>249</v>
      </c>
      <c r="D30" s="52"/>
    </row>
    <row r="31" spans="1:4">
      <c r="A31" s="51"/>
      <c r="B31" s="21" t="s">
        <v>21</v>
      </c>
      <c r="C31" s="26" t="s">
        <v>22</v>
      </c>
      <c r="D31" s="71"/>
    </row>
    <row r="32" spans="1:4" ht="26.4">
      <c r="A32" s="51">
        <f>A30+1</f>
        <v>8</v>
      </c>
      <c r="B32" s="26"/>
      <c r="C32" s="26" t="s">
        <v>23</v>
      </c>
      <c r="D32" s="52"/>
    </row>
    <row r="33" spans="1:4">
      <c r="A33" s="51"/>
      <c r="B33" s="23" t="s">
        <v>24</v>
      </c>
      <c r="C33" s="24" t="s">
        <v>25</v>
      </c>
      <c r="D33" s="72"/>
    </row>
    <row r="34" spans="1:4">
      <c r="A34" s="51"/>
      <c r="B34" s="23" t="s">
        <v>26</v>
      </c>
      <c r="C34" s="25" t="s">
        <v>27</v>
      </c>
      <c r="D34" s="73"/>
    </row>
    <row r="35" spans="1:4">
      <c r="A35" s="51"/>
      <c r="B35" s="21" t="s">
        <v>28</v>
      </c>
      <c r="C35" s="26" t="s">
        <v>29</v>
      </c>
      <c r="D35" s="74"/>
    </row>
    <row r="36" spans="1:4">
      <c r="A36" s="51"/>
      <c r="B36" s="21"/>
      <c r="C36" s="26" t="s">
        <v>30</v>
      </c>
      <c r="D36" s="74"/>
    </row>
    <row r="37" spans="1:4" ht="28.8">
      <c r="A37" s="51">
        <f>A32+1</f>
        <v>9</v>
      </c>
      <c r="B37" s="26"/>
      <c r="C37" s="26" t="s">
        <v>31</v>
      </c>
      <c r="D37" s="52"/>
    </row>
    <row r="38" spans="1:4">
      <c r="A38" s="51">
        <f>A37+1</f>
        <v>10</v>
      </c>
      <c r="B38" s="26"/>
      <c r="C38" s="26" t="s">
        <v>250</v>
      </c>
      <c r="D38" s="52"/>
    </row>
    <row r="39" spans="1:4">
      <c r="A39" s="51"/>
      <c r="B39" s="21"/>
      <c r="C39" s="26" t="s">
        <v>32</v>
      </c>
      <c r="D39" s="63"/>
    </row>
    <row r="40" spans="1:4">
      <c r="A40" s="51">
        <f>A38+1</f>
        <v>11</v>
      </c>
      <c r="B40" s="26"/>
      <c r="C40" s="26" t="s">
        <v>33</v>
      </c>
      <c r="D40" s="52"/>
    </row>
    <row r="41" spans="1:4">
      <c r="A41" s="51">
        <f>A40+1</f>
        <v>12</v>
      </c>
      <c r="B41" s="26"/>
      <c r="C41" s="26" t="s">
        <v>34</v>
      </c>
      <c r="D41" s="52"/>
    </row>
    <row r="42" spans="1:4" ht="15">
      <c r="A42" s="22"/>
      <c r="B42" s="23" t="s">
        <v>35</v>
      </c>
      <c r="C42" s="25" t="s">
        <v>36</v>
      </c>
      <c r="D42" s="73"/>
    </row>
    <row r="43" spans="1:4" ht="26.4">
      <c r="A43" s="36"/>
      <c r="B43" s="21" t="s">
        <v>37</v>
      </c>
      <c r="C43" s="26" t="s">
        <v>38</v>
      </c>
      <c r="D43" s="74"/>
    </row>
    <row r="44" spans="1:4" ht="39.6">
      <c r="A44" s="51">
        <f>A41+1</f>
        <v>13</v>
      </c>
      <c r="B44" s="26"/>
      <c r="C44" s="26" t="s">
        <v>39</v>
      </c>
      <c r="D44" s="52"/>
    </row>
    <row r="45" spans="1:4" ht="15">
      <c r="A45" s="22"/>
      <c r="B45" s="23" t="s">
        <v>40</v>
      </c>
      <c r="C45" s="24" t="s">
        <v>41</v>
      </c>
      <c r="D45" s="72"/>
    </row>
    <row r="46" spans="1:4" ht="15">
      <c r="A46" s="22"/>
      <c r="B46" s="23" t="s">
        <v>42</v>
      </c>
      <c r="C46" s="25" t="s">
        <v>43</v>
      </c>
      <c r="D46" s="73"/>
    </row>
    <row r="47" spans="1:4" ht="26.4">
      <c r="A47" s="36"/>
      <c r="B47" s="21" t="s">
        <v>44</v>
      </c>
      <c r="C47" s="26" t="s">
        <v>45</v>
      </c>
      <c r="D47" s="74"/>
    </row>
    <row r="48" spans="1:4" ht="26.4">
      <c r="A48" s="51">
        <f>A44+1</f>
        <v>14</v>
      </c>
      <c r="B48" s="26"/>
      <c r="C48" s="26" t="s">
        <v>46</v>
      </c>
      <c r="D48" s="52"/>
    </row>
    <row r="49" spans="1:4" ht="15">
      <c r="A49" s="22"/>
      <c r="B49" s="23" t="s">
        <v>47</v>
      </c>
      <c r="C49" s="24" t="s">
        <v>48</v>
      </c>
      <c r="D49" s="72"/>
    </row>
    <row r="50" spans="1:4" ht="15">
      <c r="A50" s="22"/>
      <c r="B50" s="23" t="s">
        <v>49</v>
      </c>
      <c r="C50" s="25" t="s">
        <v>50</v>
      </c>
      <c r="D50" s="73"/>
    </row>
    <row r="51" spans="1:4">
      <c r="A51" s="36"/>
      <c r="B51" s="21" t="s">
        <v>51</v>
      </c>
      <c r="C51" s="26" t="s">
        <v>52</v>
      </c>
      <c r="D51" s="74"/>
    </row>
    <row r="52" spans="1:4" ht="39.6">
      <c r="A52" s="51">
        <f>A48+1</f>
        <v>15</v>
      </c>
      <c r="B52" s="26"/>
      <c r="C52" s="26" t="s">
        <v>53</v>
      </c>
      <c r="D52" s="52"/>
    </row>
    <row r="53" spans="1:4" ht="15">
      <c r="A53" s="22"/>
      <c r="B53" s="23" t="s">
        <v>54</v>
      </c>
      <c r="C53" s="25" t="s">
        <v>55</v>
      </c>
      <c r="D53" s="73"/>
    </row>
    <row r="54" spans="1:4" ht="26.4">
      <c r="A54" s="36"/>
      <c r="B54" s="21" t="s">
        <v>56</v>
      </c>
      <c r="C54" s="26" t="s">
        <v>57</v>
      </c>
      <c r="D54" s="74"/>
    </row>
    <row r="55" spans="1:4" ht="26.4">
      <c r="A55" s="51">
        <f>A52+1</f>
        <v>16</v>
      </c>
      <c r="B55" s="26"/>
      <c r="C55" s="26" t="s">
        <v>251</v>
      </c>
      <c r="D55" s="52"/>
    </row>
    <row r="56" spans="1:4" ht="26.4">
      <c r="A56" s="51">
        <f t="shared" ref="A56:A61" si="0">A55+1</f>
        <v>17</v>
      </c>
      <c r="B56" s="26"/>
      <c r="C56" s="26" t="s">
        <v>58</v>
      </c>
      <c r="D56" s="52"/>
    </row>
    <row r="57" spans="1:4" ht="26.4">
      <c r="A57" s="51">
        <f t="shared" si="0"/>
        <v>18</v>
      </c>
      <c r="B57" s="26"/>
      <c r="C57" s="26" t="s">
        <v>59</v>
      </c>
      <c r="D57" s="52"/>
    </row>
    <row r="58" spans="1:4" ht="39.6">
      <c r="A58" s="51">
        <f t="shared" si="0"/>
        <v>19</v>
      </c>
      <c r="B58" s="26"/>
      <c r="C58" s="26" t="s">
        <v>60</v>
      </c>
      <c r="D58" s="52"/>
    </row>
    <row r="59" spans="1:4" ht="26.4">
      <c r="A59" s="51">
        <f t="shared" si="0"/>
        <v>20</v>
      </c>
      <c r="B59" s="26"/>
      <c r="C59" s="26" t="s">
        <v>252</v>
      </c>
      <c r="D59" s="52"/>
    </row>
    <row r="60" spans="1:4" ht="26.4">
      <c r="A60" s="51">
        <f t="shared" si="0"/>
        <v>21</v>
      </c>
      <c r="B60" s="26"/>
      <c r="C60" s="26" t="s">
        <v>61</v>
      </c>
      <c r="D60" s="52"/>
    </row>
    <row r="61" spans="1:4" ht="26.4">
      <c r="A61" s="51">
        <f t="shared" si="0"/>
        <v>22</v>
      </c>
      <c r="B61" s="26"/>
      <c r="C61" s="26" t="s">
        <v>253</v>
      </c>
      <c r="D61" s="52"/>
    </row>
    <row r="62" spans="1:4" ht="26.4">
      <c r="A62" s="36"/>
      <c r="B62" s="21" t="s">
        <v>62</v>
      </c>
      <c r="C62" s="26" t="s">
        <v>63</v>
      </c>
      <c r="D62" s="74"/>
    </row>
    <row r="63" spans="1:4" ht="39.6">
      <c r="A63" s="51">
        <f>A61+1</f>
        <v>23</v>
      </c>
      <c r="B63" s="26"/>
      <c r="C63" s="26" t="s">
        <v>64</v>
      </c>
      <c r="D63" s="52"/>
    </row>
    <row r="64" spans="1:4" ht="39.6">
      <c r="A64" s="51">
        <f>A63+1</f>
        <v>24</v>
      </c>
      <c r="B64" s="26"/>
      <c r="C64" s="26" t="s">
        <v>65</v>
      </c>
      <c r="D64" s="52"/>
    </row>
    <row r="65" spans="1:4" ht="15">
      <c r="A65" s="22"/>
      <c r="B65" s="23" t="s">
        <v>66</v>
      </c>
      <c r="C65" s="24" t="s">
        <v>67</v>
      </c>
      <c r="D65" s="75"/>
    </row>
    <row r="66" spans="1:4" ht="15">
      <c r="A66" s="27"/>
      <c r="B66" s="23" t="s">
        <v>68</v>
      </c>
      <c r="C66" s="25" t="s">
        <v>69</v>
      </c>
      <c r="D66" s="76"/>
    </row>
    <row r="67" spans="1:4">
      <c r="A67" s="36"/>
      <c r="B67" s="21" t="s">
        <v>70</v>
      </c>
      <c r="C67" s="26" t="s">
        <v>71</v>
      </c>
      <c r="D67" s="71"/>
    </row>
    <row r="68" spans="1:4" ht="26.4">
      <c r="A68" s="51">
        <f>A64+1</f>
        <v>25</v>
      </c>
      <c r="B68" s="21"/>
      <c r="C68" s="26" t="s">
        <v>72</v>
      </c>
      <c r="D68" s="52"/>
    </row>
    <row r="69" spans="1:4" ht="26.4">
      <c r="A69" s="36"/>
      <c r="B69" s="21" t="s">
        <v>73</v>
      </c>
      <c r="C69" s="26" t="s">
        <v>74</v>
      </c>
      <c r="D69" s="71"/>
    </row>
    <row r="70" spans="1:4" ht="26.4">
      <c r="A70" s="51">
        <f>A68+1</f>
        <v>26</v>
      </c>
      <c r="B70" s="21"/>
      <c r="C70" s="26" t="s">
        <v>75</v>
      </c>
      <c r="D70" s="52"/>
    </row>
    <row r="71" spans="1:4" ht="15">
      <c r="A71" s="27"/>
      <c r="B71" s="23" t="s">
        <v>76</v>
      </c>
      <c r="C71" s="25" t="s">
        <v>77</v>
      </c>
      <c r="D71" s="76"/>
    </row>
    <row r="72" spans="1:4">
      <c r="A72" s="36"/>
      <c r="B72" s="21" t="s">
        <v>78</v>
      </c>
      <c r="C72" s="26" t="s">
        <v>79</v>
      </c>
      <c r="D72" s="71"/>
    </row>
    <row r="73" spans="1:4" ht="39.6">
      <c r="A73" s="51">
        <f>A70+1</f>
        <v>27</v>
      </c>
      <c r="B73" s="21"/>
      <c r="C73" s="26" t="s">
        <v>80</v>
      </c>
      <c r="D73" s="52"/>
    </row>
    <row r="74" spans="1:4" ht="15">
      <c r="A74" s="22"/>
      <c r="B74" s="23" t="s">
        <v>81</v>
      </c>
      <c r="C74" s="24" t="s">
        <v>82</v>
      </c>
      <c r="D74" s="75"/>
    </row>
    <row r="75" spans="1:4" ht="15">
      <c r="A75" s="27"/>
      <c r="B75" s="23" t="s">
        <v>83</v>
      </c>
      <c r="C75" s="25" t="s">
        <v>84</v>
      </c>
      <c r="D75" s="76"/>
    </row>
    <row r="76" spans="1:4">
      <c r="A76" s="36"/>
      <c r="B76" s="21" t="s">
        <v>85</v>
      </c>
      <c r="C76" s="26" t="s">
        <v>86</v>
      </c>
      <c r="D76" s="71"/>
    </row>
    <row r="77" spans="1:4" ht="26.4">
      <c r="A77" s="51">
        <f>A73+1</f>
        <v>28</v>
      </c>
      <c r="B77" s="21"/>
      <c r="C77" s="26" t="s">
        <v>87</v>
      </c>
      <c r="D77" s="52"/>
    </row>
    <row r="78" spans="1:4" ht="15">
      <c r="A78" s="27"/>
      <c r="B78" s="23" t="s">
        <v>88</v>
      </c>
      <c r="C78" s="25" t="s">
        <v>89</v>
      </c>
      <c r="D78" s="76"/>
    </row>
    <row r="79" spans="1:4">
      <c r="A79" s="36"/>
      <c r="B79" s="21" t="s">
        <v>90</v>
      </c>
      <c r="C79" s="26" t="s">
        <v>91</v>
      </c>
      <c r="D79" s="71"/>
    </row>
    <row r="80" spans="1:4" ht="26.4">
      <c r="A80" s="51">
        <f>A77+1</f>
        <v>29</v>
      </c>
      <c r="B80" s="21"/>
      <c r="C80" s="26" t="s">
        <v>92</v>
      </c>
      <c r="D80" s="52"/>
    </row>
    <row r="81" spans="1:4" ht="15">
      <c r="A81" s="27"/>
      <c r="B81" s="23" t="s">
        <v>93</v>
      </c>
      <c r="C81" s="25" t="s">
        <v>94</v>
      </c>
      <c r="D81" s="76"/>
    </row>
    <row r="82" spans="1:4" ht="26.4">
      <c r="A82" s="36"/>
      <c r="B82" s="21" t="s">
        <v>95</v>
      </c>
      <c r="C82" s="26" t="s">
        <v>96</v>
      </c>
      <c r="D82" s="71"/>
    </row>
    <row r="83" spans="1:4" ht="26.4">
      <c r="A83" s="51">
        <f>A80+1</f>
        <v>30</v>
      </c>
      <c r="B83" s="21"/>
      <c r="C83" s="26" t="s">
        <v>97</v>
      </c>
      <c r="D83" s="52"/>
    </row>
    <row r="84" spans="1:4" ht="15">
      <c r="A84" s="22"/>
      <c r="B84" s="23" t="s">
        <v>98</v>
      </c>
      <c r="C84" s="24" t="s">
        <v>99</v>
      </c>
      <c r="D84" s="70"/>
    </row>
    <row r="85" spans="1:4" ht="15">
      <c r="A85" s="27"/>
      <c r="B85" s="23" t="s">
        <v>100</v>
      </c>
      <c r="C85" s="25" t="s">
        <v>101</v>
      </c>
      <c r="D85" s="76"/>
    </row>
    <row r="86" spans="1:4" ht="26.4">
      <c r="A86" s="53"/>
      <c r="B86" s="21" t="s">
        <v>102</v>
      </c>
      <c r="C86" s="26" t="s">
        <v>103</v>
      </c>
      <c r="D86" s="71"/>
    </row>
    <row r="87" spans="1:4" ht="26.4">
      <c r="A87" s="51">
        <f>A83+1</f>
        <v>31</v>
      </c>
      <c r="B87" s="26"/>
      <c r="C87" s="26" t="s">
        <v>254</v>
      </c>
      <c r="D87" s="52"/>
    </row>
    <row r="88" spans="1:4" ht="15">
      <c r="A88" s="27"/>
      <c r="B88" s="23" t="s">
        <v>104</v>
      </c>
      <c r="C88" s="25" t="s">
        <v>105</v>
      </c>
      <c r="D88" s="76"/>
    </row>
    <row r="89" spans="1:4">
      <c r="A89" s="53"/>
      <c r="B89" s="21" t="s">
        <v>106</v>
      </c>
      <c r="C89" s="26" t="s">
        <v>107</v>
      </c>
      <c r="D89" s="71"/>
    </row>
    <row r="90" spans="1:4" ht="26.4">
      <c r="A90" s="51">
        <f>A87+1</f>
        <v>32</v>
      </c>
      <c r="B90" s="26"/>
      <c r="C90" s="26" t="s">
        <v>255</v>
      </c>
      <c r="D90" s="52"/>
    </row>
    <row r="91" spans="1:4" ht="15">
      <c r="A91" s="27"/>
      <c r="B91" s="23" t="s">
        <v>108</v>
      </c>
      <c r="C91" s="25" t="s">
        <v>109</v>
      </c>
      <c r="D91" s="76"/>
    </row>
    <row r="92" spans="1:4">
      <c r="A92" s="53"/>
      <c r="B92" s="21" t="s">
        <v>110</v>
      </c>
      <c r="C92" s="26" t="s">
        <v>109</v>
      </c>
      <c r="D92" s="71"/>
    </row>
    <row r="93" spans="1:4">
      <c r="A93" s="51">
        <f>A90+1</f>
        <v>33</v>
      </c>
      <c r="B93" s="26"/>
      <c r="C93" s="26" t="s">
        <v>111</v>
      </c>
      <c r="D93" s="52"/>
    </row>
    <row r="94" spans="1:4" ht="26.4">
      <c r="A94" s="51">
        <f>A93+1</f>
        <v>34</v>
      </c>
      <c r="B94" s="26"/>
      <c r="C94" s="26" t="s">
        <v>256</v>
      </c>
      <c r="D94" s="52"/>
    </row>
    <row r="95" spans="1:4" ht="15">
      <c r="A95" s="22"/>
      <c r="B95" s="23" t="s">
        <v>112</v>
      </c>
      <c r="C95" s="24" t="s">
        <v>113</v>
      </c>
      <c r="D95" s="70"/>
    </row>
    <row r="96" spans="1:4" ht="15">
      <c r="A96" s="27"/>
      <c r="B96" s="23" t="s">
        <v>114</v>
      </c>
      <c r="C96" s="25" t="s">
        <v>115</v>
      </c>
      <c r="D96" s="76"/>
    </row>
    <row r="97" spans="1:4">
      <c r="A97" s="36"/>
      <c r="B97" s="21" t="s">
        <v>116</v>
      </c>
      <c r="C97" s="26" t="s">
        <v>117</v>
      </c>
      <c r="D97" s="71"/>
    </row>
    <row r="98" spans="1:4" ht="26.4">
      <c r="A98" s="51">
        <f>A94+1</f>
        <v>35</v>
      </c>
      <c r="B98" s="21"/>
      <c r="C98" s="26" t="s">
        <v>118</v>
      </c>
      <c r="D98" s="52"/>
    </row>
    <row r="99" spans="1:4" ht="15">
      <c r="A99" s="27"/>
      <c r="B99" s="23" t="s">
        <v>119</v>
      </c>
      <c r="C99" s="25" t="s">
        <v>120</v>
      </c>
      <c r="D99" s="76"/>
    </row>
    <row r="100" spans="1:4" ht="26.4">
      <c r="A100" s="36"/>
      <c r="B100" s="21" t="s">
        <v>121</v>
      </c>
      <c r="C100" s="26" t="s">
        <v>122</v>
      </c>
      <c r="D100" s="71"/>
    </row>
    <row r="101" spans="1:4" ht="26.4">
      <c r="A101" s="51">
        <f>A98+1</f>
        <v>36</v>
      </c>
      <c r="B101" s="21"/>
      <c r="C101" s="26" t="s">
        <v>123</v>
      </c>
      <c r="D101" s="52"/>
    </row>
    <row r="102" spans="1:4" ht="15">
      <c r="A102" s="27"/>
      <c r="B102" s="23" t="s">
        <v>124</v>
      </c>
      <c r="C102" s="25" t="s">
        <v>125</v>
      </c>
      <c r="D102" s="76"/>
    </row>
    <row r="103" spans="1:4">
      <c r="A103" s="36"/>
      <c r="B103" s="21" t="s">
        <v>126</v>
      </c>
      <c r="C103" s="26" t="s">
        <v>125</v>
      </c>
      <c r="D103" s="71"/>
    </row>
    <row r="104" spans="1:4" ht="26.4">
      <c r="A104" s="51">
        <f>A101+1</f>
        <v>37</v>
      </c>
      <c r="B104" s="21"/>
      <c r="C104" s="26" t="s">
        <v>127</v>
      </c>
      <c r="D104" s="52"/>
    </row>
    <row r="105" spans="1:4" ht="15.6">
      <c r="B105" s="16"/>
      <c r="C105" s="104" t="s">
        <v>290</v>
      </c>
      <c r="D105" s="107">
        <f>SUM(D15:D104)</f>
        <v>0</v>
      </c>
    </row>
    <row r="106" spans="1:4" ht="15.6">
      <c r="B106" s="16"/>
      <c r="C106" s="9"/>
      <c r="D106" s="12"/>
    </row>
    <row r="107" spans="1:4" ht="15.6">
      <c r="A107" s="50"/>
      <c r="B107" s="29"/>
      <c r="C107" s="29" t="s">
        <v>271</v>
      </c>
      <c r="D107" s="64"/>
    </row>
    <row r="108" spans="1:4" ht="39.6">
      <c r="A108" s="30" t="s">
        <v>1</v>
      </c>
      <c r="B108" s="30" t="s">
        <v>2</v>
      </c>
      <c r="C108" s="30" t="s">
        <v>3</v>
      </c>
      <c r="D108" s="31" t="s">
        <v>243</v>
      </c>
    </row>
    <row r="109" spans="1:4">
      <c r="A109" s="30">
        <v>1</v>
      </c>
      <c r="B109" s="30">
        <v>2</v>
      </c>
      <c r="C109" s="30">
        <v>3</v>
      </c>
      <c r="D109" s="54">
        <v>4</v>
      </c>
    </row>
    <row r="110" spans="1:4" ht="15">
      <c r="A110" s="32"/>
      <c r="B110" s="33" t="s">
        <v>128</v>
      </c>
      <c r="C110" s="34" t="s">
        <v>129</v>
      </c>
      <c r="D110" s="70"/>
    </row>
    <row r="111" spans="1:4">
      <c r="A111" s="30"/>
      <c r="B111" s="33" t="s">
        <v>130</v>
      </c>
      <c r="C111" s="35" t="s">
        <v>131</v>
      </c>
      <c r="D111" s="71"/>
    </row>
    <row r="112" spans="1:4">
      <c r="A112" s="54">
        <v>38</v>
      </c>
      <c r="B112" s="30"/>
      <c r="C112" s="37" t="s">
        <v>132</v>
      </c>
      <c r="D112" s="55"/>
    </row>
    <row r="113" spans="1:4">
      <c r="A113" s="30"/>
      <c r="B113" s="33" t="s">
        <v>133</v>
      </c>
      <c r="C113" s="35" t="s">
        <v>134</v>
      </c>
      <c r="D113" s="71"/>
    </row>
    <row r="114" spans="1:4">
      <c r="A114" s="30">
        <f>A112+1</f>
        <v>39</v>
      </c>
      <c r="B114" s="30"/>
      <c r="C114" s="37" t="s">
        <v>135</v>
      </c>
      <c r="D114" s="55"/>
    </row>
    <row r="115" spans="1:4" ht="15">
      <c r="A115" s="32"/>
      <c r="B115" s="33" t="s">
        <v>136</v>
      </c>
      <c r="C115" s="34" t="s">
        <v>137</v>
      </c>
      <c r="D115" s="70"/>
    </row>
    <row r="116" spans="1:4">
      <c r="A116" s="41"/>
      <c r="B116" s="33" t="s">
        <v>138</v>
      </c>
      <c r="C116" s="35" t="s">
        <v>139</v>
      </c>
      <c r="D116" s="71"/>
    </row>
    <row r="117" spans="1:4">
      <c r="A117" s="30">
        <f>A114+1</f>
        <v>40</v>
      </c>
      <c r="B117" s="30"/>
      <c r="C117" s="37" t="s">
        <v>140</v>
      </c>
      <c r="D117" s="55"/>
    </row>
    <row r="118" spans="1:4">
      <c r="A118" s="41"/>
      <c r="B118" s="33" t="s">
        <v>141</v>
      </c>
      <c r="C118" s="35" t="s">
        <v>142</v>
      </c>
      <c r="D118" s="71"/>
    </row>
    <row r="119" spans="1:4">
      <c r="A119" s="30">
        <f>A117+1</f>
        <v>41</v>
      </c>
      <c r="B119" s="33"/>
      <c r="C119" s="37" t="s">
        <v>257</v>
      </c>
      <c r="D119" s="55"/>
    </row>
    <row r="120" spans="1:4" ht="15">
      <c r="A120" s="22"/>
      <c r="B120" s="23" t="s">
        <v>143</v>
      </c>
      <c r="C120" s="24" t="s">
        <v>144</v>
      </c>
      <c r="D120" s="70"/>
    </row>
    <row r="121" spans="1:4">
      <c r="A121" s="36"/>
      <c r="B121" s="23" t="s">
        <v>145</v>
      </c>
      <c r="C121" s="25" t="s">
        <v>146</v>
      </c>
      <c r="D121" s="73"/>
    </row>
    <row r="122" spans="1:4" ht="52.8">
      <c r="A122" s="21">
        <f>A119+1</f>
        <v>42</v>
      </c>
      <c r="B122" s="21"/>
      <c r="C122" s="26" t="s">
        <v>258</v>
      </c>
      <c r="D122" s="52"/>
    </row>
    <row r="123" spans="1:4" ht="39.6">
      <c r="A123" s="21">
        <v>43</v>
      </c>
      <c r="B123" s="21"/>
      <c r="C123" s="26" t="s">
        <v>259</v>
      </c>
      <c r="D123" s="52"/>
    </row>
    <row r="124" spans="1:4" ht="52.8">
      <c r="A124" s="21">
        <v>44</v>
      </c>
      <c r="B124" s="21"/>
      <c r="C124" s="26" t="s">
        <v>260</v>
      </c>
      <c r="D124" s="52"/>
    </row>
    <row r="125" spans="1:4" ht="66">
      <c r="A125" s="21">
        <v>45</v>
      </c>
      <c r="B125" s="21"/>
      <c r="C125" s="26" t="s">
        <v>261</v>
      </c>
      <c r="D125" s="52"/>
    </row>
    <row r="126" spans="1:4" ht="15">
      <c r="A126" s="27"/>
      <c r="B126" s="23" t="s">
        <v>147</v>
      </c>
      <c r="C126" s="25" t="s">
        <v>148</v>
      </c>
      <c r="D126" s="71"/>
    </row>
    <row r="127" spans="1:4" ht="39.6">
      <c r="A127" s="21">
        <v>46</v>
      </c>
      <c r="B127" s="21"/>
      <c r="C127" s="26" t="s">
        <v>149</v>
      </c>
      <c r="D127" s="52"/>
    </row>
    <row r="128" spans="1:4" ht="26.4">
      <c r="A128" s="21">
        <f>A127+1</f>
        <v>47</v>
      </c>
      <c r="B128" s="21"/>
      <c r="C128" s="26" t="s">
        <v>150</v>
      </c>
      <c r="D128" s="52"/>
    </row>
    <row r="129" spans="1:4" ht="26.4">
      <c r="A129" s="36"/>
      <c r="B129" s="23" t="s">
        <v>151</v>
      </c>
      <c r="C129" s="25" t="s">
        <v>152</v>
      </c>
      <c r="D129" s="73"/>
    </row>
    <row r="130" spans="1:4">
      <c r="A130" s="21"/>
      <c r="B130" s="33" t="s">
        <v>153</v>
      </c>
      <c r="C130" s="25" t="s">
        <v>291</v>
      </c>
      <c r="D130" s="113"/>
    </row>
    <row r="131" spans="1:4" ht="26.4">
      <c r="A131" s="21">
        <v>48</v>
      </c>
      <c r="C131" s="37" t="s">
        <v>262</v>
      </c>
      <c r="D131" s="55"/>
    </row>
    <row r="132" spans="1:4" ht="39.6">
      <c r="A132" s="21">
        <f>A131+1</f>
        <v>49</v>
      </c>
      <c r="B132" s="21"/>
      <c r="C132" s="26" t="s">
        <v>154</v>
      </c>
      <c r="D132" s="52"/>
    </row>
    <row r="133" spans="1:4" ht="15">
      <c r="A133" s="22"/>
      <c r="B133" s="23" t="s">
        <v>155</v>
      </c>
      <c r="C133" s="24" t="s">
        <v>156</v>
      </c>
      <c r="D133" s="70"/>
    </row>
    <row r="134" spans="1:4">
      <c r="A134" s="36"/>
      <c r="B134" s="23" t="s">
        <v>157</v>
      </c>
      <c r="C134" s="25" t="s">
        <v>158</v>
      </c>
      <c r="D134" s="73"/>
    </row>
    <row r="135" spans="1:4" ht="26.4">
      <c r="A135" s="21">
        <f>A132+1</f>
        <v>50</v>
      </c>
      <c r="B135" s="23"/>
      <c r="C135" s="26" t="s">
        <v>159</v>
      </c>
      <c r="D135" s="52"/>
    </row>
    <row r="136" spans="1:4">
      <c r="A136" s="36"/>
      <c r="B136" s="23" t="s">
        <v>160</v>
      </c>
      <c r="C136" s="25" t="s">
        <v>161</v>
      </c>
      <c r="D136" s="73"/>
    </row>
    <row r="137" spans="1:4" ht="26.4">
      <c r="A137" s="21">
        <f>A135+1</f>
        <v>51</v>
      </c>
      <c r="B137" s="21"/>
      <c r="C137" s="26" t="s">
        <v>162</v>
      </c>
      <c r="D137" s="52"/>
    </row>
    <row r="138" spans="1:4" ht="15">
      <c r="A138" s="38"/>
      <c r="B138" s="33" t="s">
        <v>167</v>
      </c>
      <c r="C138" s="34" t="s">
        <v>168</v>
      </c>
      <c r="D138" s="70"/>
    </row>
    <row r="139" spans="1:4">
      <c r="A139" s="41"/>
      <c r="B139" s="33" t="s">
        <v>169</v>
      </c>
      <c r="C139" s="35" t="s">
        <v>170</v>
      </c>
      <c r="D139" s="73"/>
    </row>
    <row r="140" spans="1:4">
      <c r="A140" s="30">
        <f>A137+1</f>
        <v>52</v>
      </c>
      <c r="B140" s="30"/>
      <c r="C140" s="37" t="s">
        <v>171</v>
      </c>
      <c r="D140" s="55"/>
    </row>
    <row r="141" spans="1:4" ht="15">
      <c r="A141" s="22"/>
      <c r="B141" s="23" t="s">
        <v>172</v>
      </c>
      <c r="C141" s="24" t="s">
        <v>173</v>
      </c>
      <c r="D141" s="70"/>
    </row>
    <row r="142" spans="1:4" ht="26.4">
      <c r="A142" s="36"/>
      <c r="B142" s="23" t="s">
        <v>174</v>
      </c>
      <c r="C142" s="25" t="s">
        <v>175</v>
      </c>
      <c r="D142" s="73"/>
    </row>
    <row r="143" spans="1:4" ht="26.4">
      <c r="A143" s="21">
        <f>A140+1</f>
        <v>53</v>
      </c>
      <c r="B143" s="21" t="s">
        <v>153</v>
      </c>
      <c r="C143" s="26" t="s">
        <v>176</v>
      </c>
      <c r="D143" s="52"/>
    </row>
    <row r="144" spans="1:4" ht="52.8">
      <c r="A144" s="21">
        <f>A143+1</f>
        <v>54</v>
      </c>
      <c r="B144" s="21" t="s">
        <v>177</v>
      </c>
      <c r="C144" s="26" t="s">
        <v>178</v>
      </c>
      <c r="D144" s="52"/>
    </row>
    <row r="145" spans="1:4">
      <c r="A145" s="41"/>
      <c r="B145" s="33" t="s">
        <v>179</v>
      </c>
      <c r="C145" s="34" t="s">
        <v>180</v>
      </c>
      <c r="D145" s="70"/>
    </row>
    <row r="146" spans="1:4">
      <c r="A146" s="41"/>
      <c r="B146" s="33" t="s">
        <v>181</v>
      </c>
      <c r="C146" s="35" t="s">
        <v>182</v>
      </c>
      <c r="D146" s="71"/>
    </row>
    <row r="147" spans="1:4" ht="26.4">
      <c r="A147" s="30">
        <f>A144+1</f>
        <v>55</v>
      </c>
      <c r="B147" s="30"/>
      <c r="C147" s="37" t="s">
        <v>183</v>
      </c>
      <c r="D147" s="55"/>
    </row>
    <row r="148" spans="1:4">
      <c r="A148" s="41"/>
      <c r="B148" s="33" t="s">
        <v>184</v>
      </c>
      <c r="C148" s="35" t="s">
        <v>185</v>
      </c>
      <c r="D148" s="71"/>
    </row>
    <row r="149" spans="1:4" ht="39.6">
      <c r="A149" s="30">
        <f>A147+1</f>
        <v>56</v>
      </c>
      <c r="B149" s="30"/>
      <c r="C149" s="37" t="s">
        <v>186</v>
      </c>
      <c r="D149" s="55"/>
    </row>
    <row r="150" spans="1:4">
      <c r="A150" s="41"/>
      <c r="B150" s="33" t="s">
        <v>187</v>
      </c>
      <c r="C150" s="34" t="s">
        <v>188</v>
      </c>
      <c r="D150" s="70"/>
    </row>
    <row r="151" spans="1:4">
      <c r="A151" s="41"/>
      <c r="B151" s="33" t="s">
        <v>189</v>
      </c>
      <c r="C151" s="35" t="s">
        <v>190</v>
      </c>
      <c r="D151" s="71"/>
    </row>
    <row r="152" spans="1:4" ht="39.6">
      <c r="A152" s="30">
        <f>A149+1</f>
        <v>57</v>
      </c>
      <c r="B152" s="30"/>
      <c r="C152" s="37" t="s">
        <v>191</v>
      </c>
      <c r="D152" s="55"/>
    </row>
    <row r="153" spans="1:4">
      <c r="C153" s="102" t="s">
        <v>290</v>
      </c>
      <c r="D153" s="103">
        <f>SUM(D110:D152)</f>
        <v>0</v>
      </c>
    </row>
    <row r="154" spans="1:4">
      <c r="C154" s="15"/>
    </row>
    <row r="155" spans="1:4" ht="17.399999999999999">
      <c r="A155" s="50"/>
      <c r="B155" s="39"/>
      <c r="C155" s="29" t="s">
        <v>273</v>
      </c>
      <c r="D155" s="13"/>
    </row>
    <row r="156" spans="1:4" ht="39.6">
      <c r="A156" s="30" t="s">
        <v>1</v>
      </c>
      <c r="B156" s="30" t="s">
        <v>2</v>
      </c>
      <c r="C156" s="30" t="s">
        <v>3</v>
      </c>
      <c r="D156" s="31" t="s">
        <v>243</v>
      </c>
    </row>
    <row r="157" spans="1:4">
      <c r="A157" s="30">
        <v>1</v>
      </c>
      <c r="B157" s="30">
        <v>2</v>
      </c>
      <c r="C157" s="30">
        <v>3</v>
      </c>
      <c r="D157" s="54">
        <v>4</v>
      </c>
    </row>
    <row r="158" spans="1:4" ht="15.6">
      <c r="A158" s="40"/>
      <c r="B158" s="33" t="s">
        <v>192</v>
      </c>
      <c r="C158" s="48" t="s">
        <v>193</v>
      </c>
      <c r="D158" s="77"/>
    </row>
    <row r="159" spans="1:4" ht="15">
      <c r="A159" s="38"/>
      <c r="B159" s="33" t="s">
        <v>194</v>
      </c>
      <c r="C159" s="35" t="s">
        <v>195</v>
      </c>
      <c r="D159" s="73"/>
    </row>
    <row r="160" spans="1:4" ht="26.4">
      <c r="A160" s="41"/>
      <c r="B160" s="30" t="s">
        <v>196</v>
      </c>
      <c r="C160" s="35" t="s">
        <v>197</v>
      </c>
      <c r="D160" s="78"/>
    </row>
    <row r="161" spans="1:4" ht="26.4">
      <c r="A161" s="56" t="s">
        <v>292</v>
      </c>
      <c r="B161" s="30"/>
      <c r="C161" s="37" t="s">
        <v>199</v>
      </c>
      <c r="D161" s="55"/>
    </row>
    <row r="162" spans="1:4" ht="26.4">
      <c r="A162" s="56"/>
      <c r="B162" s="30" t="s">
        <v>200</v>
      </c>
      <c r="C162" s="35" t="s">
        <v>201</v>
      </c>
      <c r="D162" s="78"/>
    </row>
    <row r="163" spans="1:4" ht="26.4">
      <c r="A163" s="56">
        <f>A161+1</f>
        <v>59</v>
      </c>
      <c r="B163" s="30"/>
      <c r="C163" s="37" t="s">
        <v>203</v>
      </c>
      <c r="D163" s="55"/>
    </row>
    <row r="164" spans="1:4">
      <c r="A164" s="4">
        <f>A163+1</f>
        <v>60</v>
      </c>
      <c r="B164" s="30"/>
      <c r="C164" s="37" t="s">
        <v>204</v>
      </c>
      <c r="D164" s="55"/>
    </row>
    <row r="165" spans="1:4">
      <c r="A165" s="4">
        <f>A164+1</f>
        <v>61</v>
      </c>
      <c r="B165" s="30"/>
      <c r="C165" s="37" t="s">
        <v>205</v>
      </c>
      <c r="D165" s="55"/>
    </row>
    <row r="166" spans="1:4" ht="26.4">
      <c r="A166" s="3"/>
      <c r="B166" s="30"/>
      <c r="C166" s="35" t="s">
        <v>206</v>
      </c>
      <c r="D166" s="78"/>
    </row>
    <row r="167" spans="1:4">
      <c r="A167" s="4">
        <f>A165+1</f>
        <v>62</v>
      </c>
      <c r="B167" s="30"/>
      <c r="C167" s="37" t="s">
        <v>207</v>
      </c>
      <c r="D167" s="55"/>
    </row>
    <row r="168" spans="1:4">
      <c r="A168" s="3"/>
      <c r="B168" s="30"/>
      <c r="C168" s="35" t="s">
        <v>208</v>
      </c>
      <c r="D168" s="78"/>
    </row>
    <row r="169" spans="1:4">
      <c r="A169" s="4">
        <f>A167+1</f>
        <v>63</v>
      </c>
      <c r="B169" s="30"/>
      <c r="C169" s="37" t="s">
        <v>263</v>
      </c>
      <c r="D169" s="55"/>
    </row>
    <row r="170" spans="1:4" ht="26.4">
      <c r="A170" s="4">
        <f>A169+1</f>
        <v>64</v>
      </c>
      <c r="B170" s="30"/>
      <c r="C170" s="37" t="s">
        <v>209</v>
      </c>
      <c r="D170" s="55"/>
    </row>
    <row r="171" spans="1:4" ht="15">
      <c r="A171" s="2"/>
      <c r="B171" s="33" t="s">
        <v>210</v>
      </c>
      <c r="C171" s="35" t="s">
        <v>211</v>
      </c>
      <c r="D171" s="76"/>
    </row>
    <row r="172" spans="1:4">
      <c r="A172" s="5"/>
      <c r="B172" s="30" t="s">
        <v>212</v>
      </c>
      <c r="C172" s="37" t="s">
        <v>211</v>
      </c>
      <c r="D172" s="71"/>
    </row>
    <row r="173" spans="1:4" ht="26.4">
      <c r="A173" s="4">
        <f>A170+1</f>
        <v>65</v>
      </c>
      <c r="B173" s="37"/>
      <c r="C173" s="37" t="s">
        <v>213</v>
      </c>
      <c r="D173" s="55"/>
    </row>
    <row r="174" spans="1:4" ht="15">
      <c r="A174" s="2"/>
      <c r="B174" s="33" t="s">
        <v>214</v>
      </c>
      <c r="C174" s="34" t="s">
        <v>215</v>
      </c>
      <c r="D174" s="72"/>
    </row>
    <row r="175" spans="1:4" ht="15">
      <c r="A175" s="2"/>
      <c r="B175" s="33" t="s">
        <v>216</v>
      </c>
      <c r="C175" s="35" t="s">
        <v>217</v>
      </c>
      <c r="D175" s="73"/>
    </row>
    <row r="176" spans="1:4" ht="26.4">
      <c r="A176" s="4">
        <f>A173+1</f>
        <v>66</v>
      </c>
      <c r="B176" s="37"/>
      <c r="C176" s="37" t="s">
        <v>218</v>
      </c>
      <c r="D176" s="55"/>
    </row>
    <row r="177" spans="1:4" ht="26.4">
      <c r="A177" s="4">
        <f>A176+1</f>
        <v>67</v>
      </c>
      <c r="B177" s="37"/>
      <c r="C177" s="26" t="s">
        <v>264</v>
      </c>
      <c r="D177" s="55"/>
    </row>
    <row r="178" spans="1:4">
      <c r="A178" s="6"/>
      <c r="B178" s="33" t="s">
        <v>219</v>
      </c>
      <c r="C178" s="48" t="s">
        <v>220</v>
      </c>
      <c r="D178" s="79"/>
    </row>
    <row r="179" spans="1:4" ht="15">
      <c r="A179" s="2"/>
      <c r="B179" s="33" t="s">
        <v>221</v>
      </c>
      <c r="C179" s="35" t="s">
        <v>222</v>
      </c>
      <c r="D179" s="73"/>
    </row>
    <row r="180" spans="1:4" ht="26.4">
      <c r="A180" s="4">
        <f>A177+1</f>
        <v>68</v>
      </c>
      <c r="B180" s="30"/>
      <c r="C180" s="37" t="s">
        <v>223</v>
      </c>
      <c r="D180" s="55"/>
    </row>
    <row r="181" spans="1:4" ht="26.4">
      <c r="A181" s="4">
        <f>A180+1</f>
        <v>69</v>
      </c>
      <c r="B181" s="30"/>
      <c r="C181" s="37" t="s">
        <v>224</v>
      </c>
      <c r="D181" s="55"/>
    </row>
    <row r="182" spans="1:4">
      <c r="A182" s="6"/>
      <c r="B182" s="33"/>
      <c r="C182" s="48" t="s">
        <v>265</v>
      </c>
      <c r="D182" s="79"/>
    </row>
    <row r="183" spans="1:4" ht="52.8">
      <c r="A183" s="4">
        <f>A181+1</f>
        <v>70</v>
      </c>
      <c r="B183" s="30"/>
      <c r="C183" s="37" t="s">
        <v>266</v>
      </c>
      <c r="D183" s="55"/>
    </row>
    <row r="184" spans="1:4">
      <c r="C184" s="102" t="s">
        <v>290</v>
      </c>
      <c r="D184" s="103">
        <f>SUM(D158:D183)</f>
        <v>0</v>
      </c>
    </row>
    <row r="186" spans="1:4" ht="15.6">
      <c r="A186" s="50"/>
      <c r="B186" s="47"/>
      <c r="C186" s="47" t="s">
        <v>274</v>
      </c>
      <c r="D186" s="66"/>
    </row>
    <row r="187" spans="1:4">
      <c r="A187" s="30"/>
      <c r="B187" s="30"/>
      <c r="C187" s="30"/>
      <c r="D187" s="31"/>
    </row>
    <row r="188" spans="1:4">
      <c r="A188" s="30">
        <v>1</v>
      </c>
      <c r="B188" s="30">
        <v>2</v>
      </c>
      <c r="C188" s="30">
        <v>3</v>
      </c>
      <c r="D188" s="54">
        <v>4</v>
      </c>
    </row>
    <row r="189" spans="1:4" ht="15">
      <c r="A189" s="32"/>
      <c r="B189" s="33" t="s">
        <v>225</v>
      </c>
      <c r="C189" s="35" t="s">
        <v>226</v>
      </c>
      <c r="D189" s="71"/>
    </row>
    <row r="190" spans="1:4">
      <c r="A190" s="30">
        <v>71</v>
      </c>
      <c r="B190" s="30"/>
      <c r="C190" s="37" t="s">
        <v>227</v>
      </c>
      <c r="D190" s="55"/>
    </row>
    <row r="191" spans="1:4">
      <c r="A191" s="42"/>
      <c r="B191" s="43"/>
      <c r="C191" s="43"/>
      <c r="D191" s="80"/>
    </row>
    <row r="192" spans="1:4" ht="15">
      <c r="A192" s="32"/>
      <c r="B192" s="33" t="s">
        <v>228</v>
      </c>
      <c r="C192" s="35" t="s">
        <v>229</v>
      </c>
      <c r="D192" s="71"/>
    </row>
    <row r="193" spans="1:4" ht="92.4">
      <c r="A193" s="30">
        <f>A190+1</f>
        <v>72</v>
      </c>
      <c r="B193" s="30"/>
      <c r="C193" s="37" t="s">
        <v>230</v>
      </c>
      <c r="D193" s="55"/>
    </row>
    <row r="194" spans="1:4" ht="28.8">
      <c r="A194" s="30">
        <f>A193+1</f>
        <v>73</v>
      </c>
      <c r="B194" s="30"/>
      <c r="C194" s="37" t="s">
        <v>231</v>
      </c>
      <c r="D194" s="55"/>
    </row>
    <row r="195" spans="1:4" ht="66">
      <c r="A195" s="30">
        <f>A194+1</f>
        <v>74</v>
      </c>
      <c r="B195" s="30"/>
      <c r="C195" s="37" t="s">
        <v>267</v>
      </c>
      <c r="D195" s="55"/>
    </row>
    <row r="196" spans="1:4" ht="26.4">
      <c r="A196" s="30">
        <f t="shared" ref="A196:A201" si="1">A195+1</f>
        <v>75</v>
      </c>
      <c r="B196" s="30"/>
      <c r="C196" s="37" t="s">
        <v>232</v>
      </c>
      <c r="D196" s="55"/>
    </row>
    <row r="197" spans="1:4" ht="28.8">
      <c r="A197" s="30">
        <f t="shared" si="1"/>
        <v>76</v>
      </c>
      <c r="B197" s="30"/>
      <c r="C197" s="37" t="s">
        <v>233</v>
      </c>
      <c r="D197" s="55"/>
    </row>
    <row r="198" spans="1:4">
      <c r="A198" s="30">
        <f t="shared" si="1"/>
        <v>77</v>
      </c>
      <c r="B198" s="30"/>
      <c r="C198" s="37" t="s">
        <v>234</v>
      </c>
      <c r="D198" s="55"/>
    </row>
    <row r="199" spans="1:4" ht="26.4">
      <c r="A199" s="30">
        <f t="shared" si="1"/>
        <v>78</v>
      </c>
      <c r="B199" s="30"/>
      <c r="C199" s="37" t="s">
        <v>235</v>
      </c>
      <c r="D199" s="55"/>
    </row>
    <row r="200" spans="1:4" ht="26.4">
      <c r="A200" s="30">
        <f t="shared" si="1"/>
        <v>79</v>
      </c>
      <c r="B200" s="30"/>
      <c r="C200" s="37" t="s">
        <v>236</v>
      </c>
      <c r="D200" s="55"/>
    </row>
    <row r="201" spans="1:4">
      <c r="A201" s="30">
        <f t="shared" si="1"/>
        <v>80</v>
      </c>
      <c r="B201" s="30"/>
      <c r="C201" s="37" t="s">
        <v>237</v>
      </c>
      <c r="D201" s="55"/>
    </row>
    <row r="202" spans="1:4">
      <c r="A202" s="105"/>
      <c r="B202" s="105"/>
      <c r="C202" s="102" t="s">
        <v>290</v>
      </c>
      <c r="D202" s="103">
        <f>SUM(D189:D201)</f>
        <v>0</v>
      </c>
    </row>
    <row r="203" spans="1:4">
      <c r="A203" s="105"/>
      <c r="B203" s="105"/>
      <c r="C203" s="102"/>
    </row>
    <row r="204" spans="1:4">
      <c r="C204" s="102" t="s">
        <v>283</v>
      </c>
      <c r="D204" s="103">
        <f>D105+D153+D184+D202</f>
        <v>0</v>
      </c>
    </row>
    <row r="205" spans="1:4">
      <c r="C205" s="15" t="s">
        <v>284</v>
      </c>
      <c r="D205" s="103">
        <f>D206-D204</f>
        <v>0</v>
      </c>
    </row>
    <row r="206" spans="1:4">
      <c r="C206" s="102" t="s">
        <v>285</v>
      </c>
      <c r="D206" s="103">
        <f>ROUND(D204*1.23,2)</f>
        <v>0</v>
      </c>
    </row>
    <row r="209" spans="1:9" ht="46.8">
      <c r="C209" s="19" t="s">
        <v>269</v>
      </c>
      <c r="D209" s="67"/>
      <c r="E209" s="45"/>
      <c r="F209" s="45"/>
      <c r="G209" s="45"/>
      <c r="H209" s="45"/>
      <c r="I209" s="46"/>
    </row>
    <row r="210" spans="1:9" ht="15.6">
      <c r="C210" s="28"/>
      <c r="D210" s="67"/>
      <c r="E210" s="45"/>
      <c r="F210" s="45"/>
      <c r="G210" s="45"/>
      <c r="H210" s="45"/>
      <c r="I210" s="46"/>
    </row>
    <row r="211" spans="1:9" ht="15.6">
      <c r="A211" s="50"/>
      <c r="B211" s="29"/>
      <c r="C211" s="29" t="s">
        <v>275</v>
      </c>
      <c r="D211" s="64"/>
    </row>
    <row r="212" spans="1:9" ht="15.6">
      <c r="A212" s="84"/>
      <c r="B212" s="20"/>
      <c r="C212" s="20" t="s">
        <v>281</v>
      </c>
      <c r="D212" s="85"/>
    </row>
    <row r="213" spans="1:9" ht="39.6">
      <c r="A213" s="21" t="s">
        <v>1</v>
      </c>
      <c r="B213" s="21" t="s">
        <v>2</v>
      </c>
      <c r="C213" s="21" t="s">
        <v>3</v>
      </c>
      <c r="D213" s="21" t="s">
        <v>243</v>
      </c>
    </row>
    <row r="214" spans="1:9">
      <c r="A214" s="86">
        <v>1</v>
      </c>
      <c r="B214" s="86">
        <v>2</v>
      </c>
      <c r="C214" s="86">
        <v>3</v>
      </c>
      <c r="D214" s="86">
        <v>4</v>
      </c>
    </row>
    <row r="215" spans="1:9" ht="15">
      <c r="A215" s="22"/>
      <c r="B215" s="23" t="s">
        <v>4</v>
      </c>
      <c r="C215" s="24" t="s">
        <v>5</v>
      </c>
      <c r="D215" s="95"/>
    </row>
    <row r="216" spans="1:9" ht="15">
      <c r="A216" s="22"/>
      <c r="B216" s="23" t="s">
        <v>6</v>
      </c>
      <c r="C216" s="25" t="s">
        <v>7</v>
      </c>
      <c r="D216" s="96"/>
    </row>
    <row r="217" spans="1:9">
      <c r="A217" s="87"/>
      <c r="B217" s="86" t="s">
        <v>8</v>
      </c>
      <c r="C217" s="26" t="s">
        <v>9</v>
      </c>
      <c r="D217" s="96"/>
    </row>
    <row r="218" spans="1:9" ht="26.4">
      <c r="A218" s="88">
        <v>81</v>
      </c>
      <c r="B218" s="86"/>
      <c r="C218" s="89" t="s">
        <v>10</v>
      </c>
      <c r="D218" s="52"/>
    </row>
    <row r="219" spans="1:9" ht="15">
      <c r="A219" s="90"/>
      <c r="B219" s="23" t="s">
        <v>11</v>
      </c>
      <c r="C219" s="24" t="s">
        <v>12</v>
      </c>
      <c r="D219" s="97"/>
    </row>
    <row r="220" spans="1:9" ht="15">
      <c r="A220" s="90"/>
      <c r="B220" s="23" t="s">
        <v>13</v>
      </c>
      <c r="C220" s="25" t="s">
        <v>14</v>
      </c>
      <c r="D220" s="98"/>
    </row>
    <row r="221" spans="1:9">
      <c r="A221" s="87"/>
      <c r="B221" s="86" t="s">
        <v>15</v>
      </c>
      <c r="C221" s="26" t="s">
        <v>16</v>
      </c>
      <c r="D221" s="96"/>
    </row>
    <row r="222" spans="1:9">
      <c r="A222" s="88">
        <f>A218+1</f>
        <v>82</v>
      </c>
      <c r="B222" s="89"/>
      <c r="C222" s="26" t="s">
        <v>244</v>
      </c>
      <c r="D222" s="52"/>
    </row>
    <row r="223" spans="1:9">
      <c r="A223" s="87"/>
      <c r="B223" s="86" t="s">
        <v>17</v>
      </c>
      <c r="C223" s="26" t="s">
        <v>18</v>
      </c>
      <c r="D223" s="96"/>
    </row>
    <row r="224" spans="1:9" ht="26.4">
      <c r="A224" s="88">
        <f>A222+1</f>
        <v>83</v>
      </c>
      <c r="B224" s="89"/>
      <c r="C224" s="89" t="s">
        <v>245</v>
      </c>
      <c r="D224" s="52"/>
    </row>
    <row r="225" spans="1:4">
      <c r="A225" s="87"/>
      <c r="B225" s="86" t="s">
        <v>19</v>
      </c>
      <c r="C225" s="26" t="s">
        <v>20</v>
      </c>
      <c r="D225" s="96"/>
    </row>
    <row r="226" spans="1:4" ht="39.6">
      <c r="A226" s="88">
        <f>A224+1</f>
        <v>84</v>
      </c>
      <c r="B226" s="89"/>
      <c r="C226" s="89" t="s">
        <v>246</v>
      </c>
      <c r="D226" s="52"/>
    </row>
    <row r="227" spans="1:4" ht="26.4">
      <c r="A227" s="88">
        <f>A226+1</f>
        <v>85</v>
      </c>
      <c r="B227" s="21"/>
      <c r="C227" s="26" t="s">
        <v>247</v>
      </c>
      <c r="D227" s="52"/>
    </row>
    <row r="228" spans="1:4">
      <c r="A228" s="88"/>
      <c r="B228" s="86" t="s">
        <v>17</v>
      </c>
      <c r="C228" s="26" t="s">
        <v>248</v>
      </c>
      <c r="D228" s="96"/>
    </row>
    <row r="229" spans="1:4">
      <c r="A229" s="88">
        <v>86</v>
      </c>
      <c r="B229" s="89"/>
      <c r="C229" s="89" t="s">
        <v>249</v>
      </c>
      <c r="D229" s="52"/>
    </row>
    <row r="230" spans="1:4">
      <c r="A230" s="88"/>
      <c r="B230" s="86" t="s">
        <v>21</v>
      </c>
      <c r="C230" s="26" t="s">
        <v>22</v>
      </c>
      <c r="D230" s="96"/>
    </row>
    <row r="231" spans="1:4" ht="26.4">
      <c r="A231" s="88">
        <f>A229+1</f>
        <v>87</v>
      </c>
      <c r="B231" s="89"/>
      <c r="C231" s="89" t="s">
        <v>23</v>
      </c>
      <c r="D231" s="52"/>
    </row>
    <row r="232" spans="1:4">
      <c r="A232" s="88"/>
      <c r="B232" s="23" t="s">
        <v>24</v>
      </c>
      <c r="C232" s="24" t="s">
        <v>25</v>
      </c>
      <c r="D232" s="97"/>
    </row>
    <row r="233" spans="1:4">
      <c r="A233" s="88"/>
      <c r="B233" s="23" t="s">
        <v>26</v>
      </c>
      <c r="C233" s="25" t="s">
        <v>27</v>
      </c>
      <c r="D233" s="98"/>
    </row>
    <row r="234" spans="1:4">
      <c r="A234" s="88"/>
      <c r="B234" s="86" t="s">
        <v>28</v>
      </c>
      <c r="C234" s="89" t="s">
        <v>29</v>
      </c>
      <c r="D234" s="99"/>
    </row>
    <row r="235" spans="1:4">
      <c r="A235" s="88"/>
      <c r="B235" s="86"/>
      <c r="C235" s="89" t="s">
        <v>30</v>
      </c>
      <c r="D235" s="99"/>
    </row>
    <row r="236" spans="1:4" ht="28.8">
      <c r="A236" s="88">
        <f>A231+1</f>
        <v>88</v>
      </c>
      <c r="B236" s="89"/>
      <c r="C236" s="89" t="s">
        <v>31</v>
      </c>
      <c r="D236" s="52"/>
    </row>
    <row r="237" spans="1:4">
      <c r="A237" s="88">
        <f>A236+1</f>
        <v>89</v>
      </c>
      <c r="B237" s="89"/>
      <c r="C237" s="89" t="s">
        <v>250</v>
      </c>
      <c r="D237" s="52"/>
    </row>
    <row r="238" spans="1:4">
      <c r="A238" s="88"/>
      <c r="B238" s="86"/>
      <c r="C238" s="89" t="s">
        <v>32</v>
      </c>
      <c r="D238" s="99"/>
    </row>
    <row r="239" spans="1:4">
      <c r="A239" s="88">
        <f>A237+1</f>
        <v>90</v>
      </c>
      <c r="B239" s="89"/>
      <c r="C239" s="89" t="s">
        <v>33</v>
      </c>
      <c r="D239" s="52"/>
    </row>
    <row r="240" spans="1:4">
      <c r="A240" s="88">
        <f>A239+1</f>
        <v>91</v>
      </c>
      <c r="B240" s="89"/>
      <c r="C240" s="89" t="s">
        <v>34</v>
      </c>
      <c r="D240" s="52"/>
    </row>
    <row r="241" spans="1:4" ht="15">
      <c r="A241" s="22"/>
      <c r="B241" s="23" t="s">
        <v>35</v>
      </c>
      <c r="C241" s="25" t="s">
        <v>36</v>
      </c>
      <c r="D241" s="98"/>
    </row>
    <row r="242" spans="1:4" ht="26.4">
      <c r="A242" s="87"/>
      <c r="B242" s="86" t="s">
        <v>37</v>
      </c>
      <c r="C242" s="89" t="s">
        <v>38</v>
      </c>
      <c r="D242" s="99"/>
    </row>
    <row r="243" spans="1:4" ht="39.6">
      <c r="A243" s="88">
        <f>A240+1</f>
        <v>92</v>
      </c>
      <c r="B243" s="89"/>
      <c r="C243" s="89" t="s">
        <v>39</v>
      </c>
      <c r="D243" s="52"/>
    </row>
    <row r="244" spans="1:4" ht="15">
      <c r="A244" s="22"/>
      <c r="B244" s="23" t="s">
        <v>40</v>
      </c>
      <c r="C244" s="24" t="s">
        <v>41</v>
      </c>
      <c r="D244" s="97"/>
    </row>
    <row r="245" spans="1:4" ht="15">
      <c r="A245" s="22"/>
      <c r="B245" s="23" t="s">
        <v>42</v>
      </c>
      <c r="C245" s="25" t="s">
        <v>43</v>
      </c>
      <c r="D245" s="98"/>
    </row>
    <row r="246" spans="1:4" ht="26.4">
      <c r="A246" s="87"/>
      <c r="B246" s="86" t="s">
        <v>44</v>
      </c>
      <c r="C246" s="89" t="s">
        <v>45</v>
      </c>
      <c r="D246" s="99"/>
    </row>
    <row r="247" spans="1:4" ht="26.4">
      <c r="A247" s="88">
        <f>A243+1</f>
        <v>93</v>
      </c>
      <c r="B247" s="89"/>
      <c r="C247" s="89" t="s">
        <v>46</v>
      </c>
      <c r="D247" s="52"/>
    </row>
    <row r="248" spans="1:4" ht="15">
      <c r="A248" s="22"/>
      <c r="B248" s="23" t="s">
        <v>47</v>
      </c>
      <c r="C248" s="24" t="s">
        <v>48</v>
      </c>
      <c r="D248" s="97"/>
    </row>
    <row r="249" spans="1:4" ht="15">
      <c r="A249" s="22"/>
      <c r="B249" s="23" t="s">
        <v>49</v>
      </c>
      <c r="C249" s="25" t="s">
        <v>50</v>
      </c>
      <c r="D249" s="98"/>
    </row>
    <row r="250" spans="1:4">
      <c r="A250" s="87"/>
      <c r="B250" s="86" t="s">
        <v>51</v>
      </c>
      <c r="C250" s="89" t="s">
        <v>52</v>
      </c>
      <c r="D250" s="99"/>
    </row>
    <row r="251" spans="1:4" ht="39.6">
      <c r="A251" s="88">
        <f>A247+1</f>
        <v>94</v>
      </c>
      <c r="B251" s="89"/>
      <c r="C251" s="89" t="s">
        <v>53</v>
      </c>
      <c r="D251" s="52"/>
    </row>
    <row r="252" spans="1:4" ht="15">
      <c r="A252" s="22"/>
      <c r="B252" s="23" t="s">
        <v>54</v>
      </c>
      <c r="C252" s="25" t="s">
        <v>55</v>
      </c>
      <c r="D252" s="98"/>
    </row>
    <row r="253" spans="1:4" ht="26.4">
      <c r="A253" s="87"/>
      <c r="B253" s="86" t="s">
        <v>56</v>
      </c>
      <c r="C253" s="89" t="s">
        <v>57</v>
      </c>
      <c r="D253" s="99"/>
    </row>
    <row r="254" spans="1:4" ht="26.4">
      <c r="A254" s="88">
        <f>A251+1</f>
        <v>95</v>
      </c>
      <c r="B254" s="89"/>
      <c r="C254" s="89" t="s">
        <v>251</v>
      </c>
      <c r="D254" s="52"/>
    </row>
    <row r="255" spans="1:4" ht="26.4">
      <c r="A255" s="88">
        <f t="shared" ref="A255:A260" si="2">A254+1</f>
        <v>96</v>
      </c>
      <c r="B255" s="89"/>
      <c r="C255" s="89" t="s">
        <v>58</v>
      </c>
      <c r="D255" s="52"/>
    </row>
    <row r="256" spans="1:4" ht="26.4">
      <c r="A256" s="88">
        <f t="shared" si="2"/>
        <v>97</v>
      </c>
      <c r="B256" s="89"/>
      <c r="C256" s="89" t="s">
        <v>59</v>
      </c>
      <c r="D256" s="52"/>
    </row>
    <row r="257" spans="1:4" ht="39.6">
      <c r="A257" s="88">
        <f t="shared" si="2"/>
        <v>98</v>
      </c>
      <c r="B257" s="89"/>
      <c r="C257" s="89" t="s">
        <v>60</v>
      </c>
      <c r="D257" s="52"/>
    </row>
    <row r="258" spans="1:4" ht="26.4">
      <c r="A258" s="88">
        <f t="shared" si="2"/>
        <v>99</v>
      </c>
      <c r="B258" s="89"/>
      <c r="C258" s="89" t="s">
        <v>252</v>
      </c>
      <c r="D258" s="52"/>
    </row>
    <row r="259" spans="1:4" ht="26.4">
      <c r="A259" s="88">
        <f t="shared" si="2"/>
        <v>100</v>
      </c>
      <c r="B259" s="89"/>
      <c r="C259" s="89" t="s">
        <v>61</v>
      </c>
      <c r="D259" s="52"/>
    </row>
    <row r="260" spans="1:4" ht="26.4">
      <c r="A260" s="88">
        <f t="shared" si="2"/>
        <v>101</v>
      </c>
      <c r="B260" s="89"/>
      <c r="C260" s="89" t="s">
        <v>253</v>
      </c>
      <c r="D260" s="52"/>
    </row>
    <row r="261" spans="1:4" ht="26.4">
      <c r="A261" s="87"/>
      <c r="B261" s="86" t="s">
        <v>62</v>
      </c>
      <c r="C261" s="89" t="s">
        <v>63</v>
      </c>
      <c r="D261" s="99"/>
    </row>
    <row r="262" spans="1:4" ht="39.6">
      <c r="A262" s="88">
        <f>A260+1</f>
        <v>102</v>
      </c>
      <c r="B262" s="89"/>
      <c r="C262" s="89" t="s">
        <v>64</v>
      </c>
      <c r="D262" s="52"/>
    </row>
    <row r="263" spans="1:4" ht="39.6">
      <c r="A263" s="88">
        <f>A262+1</f>
        <v>103</v>
      </c>
      <c r="B263" s="89"/>
      <c r="C263" s="89" t="s">
        <v>65</v>
      </c>
      <c r="D263" s="52"/>
    </row>
    <row r="264" spans="1:4" ht="15">
      <c r="A264" s="22"/>
      <c r="B264" s="23" t="s">
        <v>66</v>
      </c>
      <c r="C264" s="24" t="s">
        <v>67</v>
      </c>
      <c r="D264" s="100"/>
    </row>
    <row r="265" spans="1:4" ht="15">
      <c r="A265" s="27"/>
      <c r="B265" s="23" t="s">
        <v>68</v>
      </c>
      <c r="C265" s="25" t="s">
        <v>69</v>
      </c>
      <c r="D265" s="101"/>
    </row>
    <row r="266" spans="1:4">
      <c r="A266" s="87"/>
      <c r="B266" s="86" t="s">
        <v>70</v>
      </c>
      <c r="C266" s="91" t="s">
        <v>71</v>
      </c>
      <c r="D266" s="96"/>
    </row>
    <row r="267" spans="1:4" ht="26.4">
      <c r="A267" s="88">
        <f>A263+1</f>
        <v>104</v>
      </c>
      <c r="B267" s="86"/>
      <c r="C267" s="26" t="s">
        <v>72</v>
      </c>
      <c r="D267" s="52"/>
    </row>
    <row r="268" spans="1:4" ht="26.4">
      <c r="A268" s="87"/>
      <c r="B268" s="86" t="s">
        <v>73</v>
      </c>
      <c r="C268" s="91" t="s">
        <v>74</v>
      </c>
      <c r="D268" s="94"/>
    </row>
    <row r="269" spans="1:4" ht="26.4">
      <c r="A269" s="88">
        <f>A267+1</f>
        <v>105</v>
      </c>
      <c r="B269" s="86"/>
      <c r="C269" s="26" t="s">
        <v>75</v>
      </c>
      <c r="D269" s="52"/>
    </row>
    <row r="270" spans="1:4" ht="15">
      <c r="A270" s="27"/>
      <c r="B270" s="23" t="s">
        <v>76</v>
      </c>
      <c r="C270" s="25" t="s">
        <v>77</v>
      </c>
      <c r="D270" s="101"/>
    </row>
    <row r="271" spans="1:4">
      <c r="A271" s="87"/>
      <c r="B271" s="86" t="s">
        <v>78</v>
      </c>
      <c r="C271" s="89" t="s">
        <v>79</v>
      </c>
      <c r="D271" s="96"/>
    </row>
    <row r="272" spans="1:4" ht="39.6">
      <c r="A272" s="88">
        <f>A269+1</f>
        <v>106</v>
      </c>
      <c r="B272" s="86"/>
      <c r="C272" s="26" t="s">
        <v>80</v>
      </c>
      <c r="D272" s="52"/>
    </row>
    <row r="273" spans="1:4" ht="15">
      <c r="A273" s="22"/>
      <c r="B273" s="23" t="s">
        <v>81</v>
      </c>
      <c r="C273" s="24" t="s">
        <v>82</v>
      </c>
      <c r="D273" s="100"/>
    </row>
    <row r="274" spans="1:4" ht="15">
      <c r="A274" s="27"/>
      <c r="B274" s="23" t="s">
        <v>83</v>
      </c>
      <c r="C274" s="25" t="s">
        <v>84</v>
      </c>
      <c r="D274" s="101"/>
    </row>
    <row r="275" spans="1:4">
      <c r="A275" s="87"/>
      <c r="B275" s="86" t="s">
        <v>85</v>
      </c>
      <c r="C275" s="89" t="s">
        <v>86</v>
      </c>
      <c r="D275" s="96"/>
    </row>
    <row r="276" spans="1:4" ht="26.4">
      <c r="A276" s="88">
        <f>A272+1</f>
        <v>107</v>
      </c>
      <c r="B276" s="86"/>
      <c r="C276" s="26" t="s">
        <v>87</v>
      </c>
      <c r="D276" s="52"/>
    </row>
    <row r="277" spans="1:4" ht="15">
      <c r="A277" s="27"/>
      <c r="B277" s="23" t="s">
        <v>88</v>
      </c>
      <c r="C277" s="25" t="s">
        <v>89</v>
      </c>
      <c r="D277" s="101"/>
    </row>
    <row r="278" spans="1:4">
      <c r="A278" s="87"/>
      <c r="B278" s="86" t="s">
        <v>90</v>
      </c>
      <c r="C278" s="89" t="s">
        <v>91</v>
      </c>
      <c r="D278" s="96"/>
    </row>
    <row r="279" spans="1:4" ht="26.4">
      <c r="A279" s="88">
        <f>A276+1</f>
        <v>108</v>
      </c>
      <c r="B279" s="86"/>
      <c r="C279" s="26" t="s">
        <v>92</v>
      </c>
      <c r="D279" s="52"/>
    </row>
    <row r="280" spans="1:4" ht="15">
      <c r="A280" s="27"/>
      <c r="B280" s="23" t="s">
        <v>93</v>
      </c>
      <c r="C280" s="25" t="s">
        <v>94</v>
      </c>
      <c r="D280" s="101"/>
    </row>
    <row r="281" spans="1:4" ht="26.4">
      <c r="A281" s="87"/>
      <c r="B281" s="86" t="s">
        <v>95</v>
      </c>
      <c r="C281" s="89" t="s">
        <v>96</v>
      </c>
      <c r="D281" s="96"/>
    </row>
    <row r="282" spans="1:4" ht="26.4">
      <c r="A282" s="88">
        <f>A279+1</f>
        <v>109</v>
      </c>
      <c r="B282" s="86"/>
      <c r="C282" s="26" t="s">
        <v>97</v>
      </c>
      <c r="D282" s="52"/>
    </row>
    <row r="283" spans="1:4" ht="15">
      <c r="A283" s="22"/>
      <c r="B283" s="23" t="s">
        <v>98</v>
      </c>
      <c r="C283" s="24" t="s">
        <v>99</v>
      </c>
      <c r="D283" s="95"/>
    </row>
    <row r="284" spans="1:4" ht="15">
      <c r="A284" s="27"/>
      <c r="B284" s="23" t="s">
        <v>100</v>
      </c>
      <c r="C284" s="25" t="s">
        <v>101</v>
      </c>
      <c r="D284" s="101"/>
    </row>
    <row r="285" spans="1:4">
      <c r="A285" s="92"/>
      <c r="B285" s="86" t="s">
        <v>102</v>
      </c>
      <c r="C285" s="26" t="s">
        <v>103</v>
      </c>
      <c r="D285" s="96"/>
    </row>
    <row r="286" spans="1:4" ht="26.4">
      <c r="A286" s="88">
        <f>A282+1</f>
        <v>110</v>
      </c>
      <c r="B286" s="89"/>
      <c r="C286" s="89" t="s">
        <v>254</v>
      </c>
      <c r="D286" s="52"/>
    </row>
    <row r="287" spans="1:4" ht="15">
      <c r="A287" s="27"/>
      <c r="B287" s="23" t="s">
        <v>104</v>
      </c>
      <c r="C287" s="25" t="s">
        <v>105</v>
      </c>
      <c r="D287" s="101"/>
    </row>
    <row r="288" spans="1:4">
      <c r="A288" s="92"/>
      <c r="B288" s="86" t="s">
        <v>106</v>
      </c>
      <c r="C288" s="26" t="s">
        <v>107</v>
      </c>
      <c r="D288" s="96"/>
    </row>
    <row r="289" spans="1:4" ht="26.4">
      <c r="A289" s="88">
        <f>A286+1</f>
        <v>111</v>
      </c>
      <c r="B289" s="89"/>
      <c r="C289" s="93" t="s">
        <v>255</v>
      </c>
      <c r="D289" s="52"/>
    </row>
    <row r="290" spans="1:4" ht="15">
      <c r="A290" s="27"/>
      <c r="B290" s="23" t="s">
        <v>108</v>
      </c>
      <c r="C290" s="25" t="s">
        <v>109</v>
      </c>
      <c r="D290" s="101"/>
    </row>
    <row r="291" spans="1:4">
      <c r="A291" s="92"/>
      <c r="B291" s="86" t="s">
        <v>110</v>
      </c>
      <c r="C291" s="26" t="s">
        <v>109</v>
      </c>
      <c r="D291" s="96"/>
    </row>
    <row r="292" spans="1:4">
      <c r="A292" s="88">
        <f>A289+1</f>
        <v>112</v>
      </c>
      <c r="B292" s="89"/>
      <c r="C292" s="89" t="s">
        <v>111</v>
      </c>
      <c r="D292" s="52"/>
    </row>
    <row r="293" spans="1:4" ht="26.4">
      <c r="A293" s="88">
        <f>A292+1</f>
        <v>113</v>
      </c>
      <c r="B293" s="89"/>
      <c r="C293" s="89" t="s">
        <v>256</v>
      </c>
      <c r="D293" s="52"/>
    </row>
    <row r="294" spans="1:4" ht="15">
      <c r="A294" s="22"/>
      <c r="B294" s="23" t="s">
        <v>112</v>
      </c>
      <c r="C294" s="24" t="s">
        <v>113</v>
      </c>
      <c r="D294" s="95"/>
    </row>
    <row r="295" spans="1:4" ht="15">
      <c r="A295" s="27"/>
      <c r="B295" s="23" t="s">
        <v>114</v>
      </c>
      <c r="C295" s="25" t="s">
        <v>115</v>
      </c>
      <c r="D295" s="101"/>
    </row>
    <row r="296" spans="1:4">
      <c r="A296" s="87"/>
      <c r="B296" s="86" t="s">
        <v>116</v>
      </c>
      <c r="C296" s="89" t="s">
        <v>117</v>
      </c>
      <c r="D296" s="96"/>
    </row>
    <row r="297" spans="1:4" ht="26.4">
      <c r="A297" s="88">
        <f>A293+1</f>
        <v>114</v>
      </c>
      <c r="B297" s="86"/>
      <c r="C297" s="89" t="s">
        <v>118</v>
      </c>
      <c r="D297" s="52"/>
    </row>
    <row r="298" spans="1:4" ht="15">
      <c r="A298" s="27"/>
      <c r="B298" s="23" t="s">
        <v>119</v>
      </c>
      <c r="C298" s="25" t="s">
        <v>120</v>
      </c>
      <c r="D298" s="101"/>
    </row>
    <row r="299" spans="1:4" ht="26.4">
      <c r="A299" s="87"/>
      <c r="B299" s="86" t="s">
        <v>121</v>
      </c>
      <c r="C299" s="89" t="s">
        <v>122</v>
      </c>
      <c r="D299" s="96"/>
    </row>
    <row r="300" spans="1:4" ht="26.4">
      <c r="A300" s="88">
        <f>A297+1</f>
        <v>115</v>
      </c>
      <c r="B300" s="86"/>
      <c r="C300" s="89" t="s">
        <v>123</v>
      </c>
      <c r="D300" s="52"/>
    </row>
    <row r="301" spans="1:4" ht="15">
      <c r="A301" s="27"/>
      <c r="B301" s="23" t="s">
        <v>124</v>
      </c>
      <c r="C301" s="25" t="s">
        <v>125</v>
      </c>
      <c r="D301" s="101"/>
    </row>
    <row r="302" spans="1:4">
      <c r="A302" s="87"/>
      <c r="B302" s="86" t="s">
        <v>126</v>
      </c>
      <c r="C302" s="89" t="s">
        <v>125</v>
      </c>
      <c r="D302" s="96"/>
    </row>
    <row r="303" spans="1:4" ht="26.4">
      <c r="A303" s="88">
        <f>A300+1</f>
        <v>116</v>
      </c>
      <c r="B303" s="86"/>
      <c r="C303" s="89" t="s">
        <v>127</v>
      </c>
      <c r="D303" s="52"/>
    </row>
    <row r="304" spans="1:4" ht="15.6">
      <c r="A304" s="50"/>
      <c r="B304" s="29"/>
      <c r="C304" s="108" t="s">
        <v>290</v>
      </c>
      <c r="D304" s="118">
        <f>SUM(D215:D303)</f>
        <v>0</v>
      </c>
    </row>
    <row r="305" spans="1:5">
      <c r="E305" s="121"/>
    </row>
    <row r="307" spans="1:5" ht="15.6">
      <c r="A307" s="50"/>
      <c r="B307" s="29"/>
      <c r="C307" s="29" t="s">
        <v>276</v>
      </c>
      <c r="D307" s="64"/>
    </row>
    <row r="308" spans="1:5" ht="39.6">
      <c r="A308" s="30" t="s">
        <v>1</v>
      </c>
      <c r="B308" s="30" t="s">
        <v>2</v>
      </c>
      <c r="C308" s="30" t="s">
        <v>3</v>
      </c>
      <c r="D308" s="31" t="s">
        <v>243</v>
      </c>
    </row>
    <row r="309" spans="1:5">
      <c r="A309" s="30">
        <v>1</v>
      </c>
      <c r="B309" s="30">
        <v>2</v>
      </c>
      <c r="C309" s="30">
        <v>3</v>
      </c>
      <c r="D309" s="54">
        <v>4</v>
      </c>
    </row>
    <row r="310" spans="1:5" ht="15">
      <c r="A310" s="32"/>
      <c r="B310" s="33" t="s">
        <v>128</v>
      </c>
      <c r="C310" s="34" t="s">
        <v>129</v>
      </c>
      <c r="D310" s="70"/>
    </row>
    <row r="311" spans="1:5">
      <c r="A311" s="30"/>
      <c r="B311" s="33" t="s">
        <v>130</v>
      </c>
      <c r="C311" s="35" t="s">
        <v>131</v>
      </c>
      <c r="D311" s="71"/>
    </row>
    <row r="312" spans="1:5">
      <c r="A312" s="54">
        <v>117</v>
      </c>
      <c r="B312" s="30"/>
      <c r="C312" s="37" t="s">
        <v>132</v>
      </c>
      <c r="D312" s="55"/>
    </row>
    <row r="313" spans="1:5">
      <c r="A313" s="30"/>
      <c r="B313" s="33" t="s">
        <v>133</v>
      </c>
      <c r="C313" s="35" t="s">
        <v>134</v>
      </c>
      <c r="D313" s="71"/>
    </row>
    <row r="314" spans="1:5">
      <c r="A314" s="30">
        <f>A312+1</f>
        <v>118</v>
      </c>
      <c r="B314" s="30"/>
      <c r="C314" s="37" t="s">
        <v>135</v>
      </c>
      <c r="D314" s="55"/>
    </row>
    <row r="315" spans="1:5" ht="15">
      <c r="A315" s="32"/>
      <c r="B315" s="33" t="s">
        <v>136</v>
      </c>
      <c r="C315" s="34" t="s">
        <v>137</v>
      </c>
      <c r="D315" s="70"/>
    </row>
    <row r="316" spans="1:5">
      <c r="A316" s="41"/>
      <c r="B316" s="33" t="s">
        <v>138</v>
      </c>
      <c r="C316" s="35" t="s">
        <v>139</v>
      </c>
      <c r="D316" s="71"/>
    </row>
    <row r="317" spans="1:5">
      <c r="A317" s="30">
        <f>A314+1</f>
        <v>119</v>
      </c>
      <c r="B317" s="30"/>
      <c r="C317" s="37" t="s">
        <v>140</v>
      </c>
      <c r="D317" s="55"/>
    </row>
    <row r="318" spans="1:5">
      <c r="A318" s="41"/>
      <c r="B318" s="33" t="s">
        <v>141</v>
      </c>
      <c r="C318" s="35" t="s">
        <v>142</v>
      </c>
      <c r="D318" s="71"/>
    </row>
    <row r="319" spans="1:5">
      <c r="A319" s="30">
        <f>A317+1</f>
        <v>120</v>
      </c>
      <c r="B319" s="33"/>
      <c r="C319" s="37" t="s">
        <v>257</v>
      </c>
      <c r="D319" s="55"/>
    </row>
    <row r="320" spans="1:5" ht="15">
      <c r="A320" s="22"/>
      <c r="B320" s="23" t="s">
        <v>155</v>
      </c>
      <c r="C320" s="24" t="s">
        <v>156</v>
      </c>
      <c r="D320" s="70"/>
    </row>
    <row r="321" spans="1:4">
      <c r="A321" s="36"/>
      <c r="B321" s="23" t="s">
        <v>157</v>
      </c>
      <c r="C321" s="25" t="s">
        <v>158</v>
      </c>
      <c r="D321" s="73"/>
    </row>
    <row r="322" spans="1:4" ht="26.4">
      <c r="A322" s="21">
        <f>A319+1</f>
        <v>121</v>
      </c>
      <c r="B322" s="23"/>
      <c r="C322" s="26" t="s">
        <v>159</v>
      </c>
      <c r="D322" s="52"/>
    </row>
    <row r="323" spans="1:4">
      <c r="A323" s="44"/>
      <c r="B323" s="33" t="s">
        <v>163</v>
      </c>
      <c r="C323" s="34" t="s">
        <v>164</v>
      </c>
      <c r="D323" s="72"/>
    </row>
    <row r="324" spans="1:4" ht="26.4">
      <c r="A324" s="41"/>
      <c r="B324" s="33" t="s">
        <v>165</v>
      </c>
      <c r="C324" s="35" t="s">
        <v>166</v>
      </c>
      <c r="D324" s="73"/>
    </row>
    <row r="325" spans="1:4" ht="39.6">
      <c r="A325" s="30">
        <f>A322+1</f>
        <v>122</v>
      </c>
      <c r="B325" s="30"/>
      <c r="C325" s="37" t="s">
        <v>268</v>
      </c>
      <c r="D325" s="55"/>
    </row>
    <row r="326" spans="1:4" ht="15">
      <c r="A326" s="38"/>
      <c r="B326" s="33" t="s">
        <v>167</v>
      </c>
      <c r="C326" s="34" t="s">
        <v>168</v>
      </c>
      <c r="D326" s="70"/>
    </row>
    <row r="327" spans="1:4">
      <c r="A327" s="41"/>
      <c r="B327" s="33" t="s">
        <v>169</v>
      </c>
      <c r="C327" s="35" t="s">
        <v>170</v>
      </c>
      <c r="D327" s="73"/>
    </row>
    <row r="328" spans="1:4">
      <c r="A328" s="30">
        <f>A325+1</f>
        <v>123</v>
      </c>
      <c r="B328" s="30"/>
      <c r="C328" s="37" t="s">
        <v>171</v>
      </c>
      <c r="D328" s="55"/>
    </row>
    <row r="329" spans="1:4">
      <c r="A329" s="41"/>
      <c r="B329" s="33" t="s">
        <v>179</v>
      </c>
      <c r="C329" s="34" t="s">
        <v>180</v>
      </c>
      <c r="D329" s="70"/>
    </row>
    <row r="330" spans="1:4">
      <c r="A330" s="41"/>
      <c r="B330" s="33" t="s">
        <v>184</v>
      </c>
      <c r="C330" s="35" t="s">
        <v>185</v>
      </c>
      <c r="D330" s="71"/>
    </row>
    <row r="331" spans="1:4" ht="39.6">
      <c r="A331" s="30">
        <f>A328+1</f>
        <v>124</v>
      </c>
      <c r="B331" s="30"/>
      <c r="C331" s="37" t="s">
        <v>186</v>
      </c>
      <c r="D331" s="55"/>
    </row>
    <row r="332" spans="1:4">
      <c r="C332" s="108" t="s">
        <v>290</v>
      </c>
      <c r="D332" s="118">
        <f>SUM(D310:D331)</f>
        <v>0</v>
      </c>
    </row>
    <row r="334" spans="1:4" ht="17.399999999999999">
      <c r="A334" s="57"/>
      <c r="B334" s="49"/>
      <c r="C334" s="47" t="s">
        <v>277</v>
      </c>
      <c r="D334" s="68"/>
    </row>
    <row r="335" spans="1:4" ht="39.6">
      <c r="A335" s="30" t="s">
        <v>1</v>
      </c>
      <c r="B335" s="30" t="s">
        <v>2</v>
      </c>
      <c r="C335" s="30" t="s">
        <v>3</v>
      </c>
      <c r="D335" s="31" t="s">
        <v>243</v>
      </c>
    </row>
    <row r="336" spans="1:4">
      <c r="A336" s="30">
        <v>1</v>
      </c>
      <c r="B336" s="30">
        <v>2</v>
      </c>
      <c r="C336" s="30">
        <v>3</v>
      </c>
      <c r="D336" s="54">
        <v>4</v>
      </c>
    </row>
    <row r="337" spans="1:4" ht="15.6">
      <c r="A337" s="40"/>
      <c r="B337" s="33" t="s">
        <v>192</v>
      </c>
      <c r="C337" s="48" t="s">
        <v>193</v>
      </c>
      <c r="D337" s="78"/>
    </row>
    <row r="338" spans="1:4" ht="15">
      <c r="A338" s="38"/>
      <c r="B338" s="33" t="s">
        <v>194</v>
      </c>
      <c r="C338" s="35" t="s">
        <v>195</v>
      </c>
      <c r="D338" s="73"/>
    </row>
    <row r="339" spans="1:4" ht="26.4">
      <c r="A339" s="41"/>
      <c r="B339" s="30" t="s">
        <v>196</v>
      </c>
      <c r="C339" s="35" t="s">
        <v>197</v>
      </c>
      <c r="D339" s="78"/>
    </row>
    <row r="340" spans="1:4" ht="26.4">
      <c r="A340" s="58">
        <v>125</v>
      </c>
      <c r="B340" s="30"/>
      <c r="C340" s="37" t="s">
        <v>198</v>
      </c>
      <c r="D340" s="55"/>
    </row>
    <row r="341" spans="1:4" ht="26.4">
      <c r="A341" s="59"/>
      <c r="B341" s="30" t="s">
        <v>200</v>
      </c>
      <c r="C341" s="35" t="s">
        <v>201</v>
      </c>
      <c r="D341" s="78"/>
    </row>
    <row r="342" spans="1:4" ht="26.4">
      <c r="A342" s="58">
        <f>A340+1</f>
        <v>126</v>
      </c>
      <c r="B342" s="30"/>
      <c r="C342" s="37" t="s">
        <v>202</v>
      </c>
      <c r="D342" s="55"/>
    </row>
    <row r="343" spans="1:4" ht="26.4">
      <c r="A343" s="3"/>
      <c r="B343" s="30"/>
      <c r="C343" s="35" t="s">
        <v>206</v>
      </c>
      <c r="D343" s="78"/>
    </row>
    <row r="344" spans="1:4">
      <c r="A344" s="58">
        <f>A342+1</f>
        <v>127</v>
      </c>
      <c r="B344" s="30"/>
      <c r="C344" s="37" t="s">
        <v>207</v>
      </c>
      <c r="D344" s="55"/>
    </row>
    <row r="345" spans="1:4">
      <c r="A345" s="3"/>
      <c r="B345" s="30"/>
      <c r="C345" s="35" t="s">
        <v>208</v>
      </c>
      <c r="D345" s="78"/>
    </row>
    <row r="346" spans="1:4" ht="15">
      <c r="A346" s="2"/>
      <c r="B346" s="33" t="s">
        <v>210</v>
      </c>
      <c r="C346" s="35" t="s">
        <v>211</v>
      </c>
      <c r="D346" s="76"/>
    </row>
    <row r="347" spans="1:4">
      <c r="A347" s="5"/>
      <c r="B347" s="30" t="s">
        <v>212</v>
      </c>
      <c r="C347" s="37" t="s">
        <v>211</v>
      </c>
      <c r="D347" s="71"/>
    </row>
    <row r="348" spans="1:4" ht="26.4">
      <c r="A348" s="58">
        <f>A344+1</f>
        <v>128</v>
      </c>
      <c r="B348" s="37"/>
      <c r="C348" s="37" t="s">
        <v>213</v>
      </c>
      <c r="D348" s="55"/>
    </row>
    <row r="349" spans="1:4">
      <c r="C349" s="108" t="s">
        <v>290</v>
      </c>
      <c r="D349" s="118">
        <f>SUM(D337:D348)</f>
        <v>0</v>
      </c>
    </row>
    <row r="351" spans="1:4" ht="15.6">
      <c r="A351" s="57"/>
      <c r="B351" s="47"/>
      <c r="C351" s="47" t="s">
        <v>278</v>
      </c>
      <c r="D351" s="66"/>
    </row>
    <row r="352" spans="1:4">
      <c r="A352" s="30" t="s">
        <v>1</v>
      </c>
      <c r="B352" s="30"/>
      <c r="C352" s="30" t="s">
        <v>3</v>
      </c>
      <c r="D352" s="31" t="s">
        <v>243</v>
      </c>
    </row>
    <row r="353" spans="1:4">
      <c r="A353" s="30">
        <v>1</v>
      </c>
      <c r="B353" s="30">
        <v>2</v>
      </c>
      <c r="C353" s="30">
        <v>3</v>
      </c>
      <c r="D353" s="54">
        <v>4</v>
      </c>
    </row>
    <row r="354" spans="1:4" ht="15">
      <c r="A354" s="32"/>
      <c r="B354" s="32"/>
      <c r="C354" s="35" t="s">
        <v>226</v>
      </c>
      <c r="D354" s="65"/>
    </row>
    <row r="355" spans="1:4">
      <c r="A355" s="81">
        <v>129</v>
      </c>
      <c r="B355" s="82"/>
      <c r="C355" s="37" t="s">
        <v>227</v>
      </c>
      <c r="D355" s="83"/>
    </row>
    <row r="356" spans="1:4">
      <c r="A356" s="109"/>
      <c r="B356" s="110"/>
      <c r="C356" s="108" t="s">
        <v>290</v>
      </c>
      <c r="D356" s="118">
        <f>SUM(D354:D355)</f>
        <v>0</v>
      </c>
    </row>
    <row r="357" spans="1:4">
      <c r="A357" s="109"/>
      <c r="B357" s="110"/>
      <c r="C357" s="108"/>
      <c r="D357" s="119"/>
    </row>
    <row r="358" spans="1:4">
      <c r="A358" s="109"/>
      <c r="B358" s="110"/>
      <c r="C358" s="106"/>
      <c r="D358" s="111"/>
    </row>
    <row r="359" spans="1:4">
      <c r="C359" s="102" t="s">
        <v>286</v>
      </c>
      <c r="D359" s="103">
        <f>D304+D332+D349+D356</f>
        <v>0</v>
      </c>
    </row>
    <row r="360" spans="1:4">
      <c r="C360" s="15" t="s">
        <v>284</v>
      </c>
      <c r="D360" s="103">
        <f>D361-D359</f>
        <v>0</v>
      </c>
    </row>
    <row r="361" spans="1:4">
      <c r="C361" s="102" t="s">
        <v>287</v>
      </c>
      <c r="D361" s="103">
        <f>ROUND(D359*1.23,2)</f>
        <v>0</v>
      </c>
    </row>
    <row r="362" spans="1:4">
      <c r="C362" s="102"/>
      <c r="D362" s="120"/>
    </row>
    <row r="364" spans="1:4">
      <c r="C364" s="102" t="s">
        <v>288</v>
      </c>
      <c r="D364" s="112">
        <f>D204+D359</f>
        <v>0</v>
      </c>
    </row>
    <row r="365" spans="1:4">
      <c r="C365" s="15" t="s">
        <v>284</v>
      </c>
      <c r="D365" s="112">
        <f>D366-D364</f>
        <v>0</v>
      </c>
    </row>
    <row r="366" spans="1:4">
      <c r="C366" s="102" t="s">
        <v>289</v>
      </c>
      <c r="D366" s="112">
        <f>ROUND(D364*1.23,2)</f>
        <v>0</v>
      </c>
    </row>
  </sheetData>
  <mergeCells count="2">
    <mergeCell ref="A10:D10"/>
    <mergeCell ref="A7:D7"/>
  </mergeCells>
  <pageMargins left="0.70866141732283472" right="0.19685039370078741" top="0.94488188976377963" bottom="0.9448818897637796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2018-07-12T12:57:55Z</cp:lastPrinted>
  <dcterms:created xsi:type="dcterms:W3CDTF">2018-04-20T07:39:21Z</dcterms:created>
  <dcterms:modified xsi:type="dcterms:W3CDTF">2018-07-12T13:00:47Z</dcterms:modified>
</cp:coreProperties>
</file>