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10872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F202" i="1" l="1"/>
  <c r="A198" i="1" l="1"/>
  <c r="A19" i="1" l="1"/>
  <c r="A23" i="1" s="1"/>
  <c r="A25" i="1" s="1"/>
  <c r="A27" i="1" s="1"/>
  <c r="A28" i="1" s="1"/>
  <c r="A30" i="1" s="1"/>
  <c r="A35" i="1" s="1"/>
  <c r="A36" i="1" s="1"/>
  <c r="A38" i="1" s="1"/>
  <c r="A39" i="1" s="1"/>
  <c r="A41" i="1" s="1"/>
  <c r="A42" i="1" s="1"/>
  <c r="A45" i="1" s="1"/>
  <c r="A49" i="1" s="1"/>
  <c r="A53" i="1" s="1"/>
  <c r="A56" i="1" s="1"/>
  <c r="A57" i="1" s="1"/>
  <c r="A58" i="1" s="1"/>
  <c r="A59" i="1" s="1"/>
  <c r="A60" i="1" s="1"/>
  <c r="A61" i="1" s="1"/>
  <c r="A63" i="1" s="1"/>
  <c r="A64" i="1" s="1"/>
  <c r="A68" i="1" s="1"/>
  <c r="A70" i="1" s="1"/>
  <c r="A73" i="1" s="1"/>
  <c r="A77" i="1" s="1"/>
  <c r="A80" i="1" s="1"/>
  <c r="A83" i="1" s="1"/>
  <c r="A87" i="1" s="1"/>
  <c r="A90" i="1" s="1"/>
  <c r="A93" i="1" s="1"/>
  <c r="A96" i="1" s="1"/>
  <c r="A97" i="1" s="1"/>
  <c r="A101" i="1" s="1"/>
  <c r="A104" i="1" s="1"/>
  <c r="A107" i="1" s="1"/>
  <c r="A113" i="1" s="1"/>
  <c r="A115" i="1" s="1"/>
  <c r="A118" i="1" s="1"/>
  <c r="A120" i="1" s="1"/>
  <c r="A123" i="1" s="1"/>
  <c r="A124" i="1" s="1"/>
  <c r="A125" i="1" s="1"/>
  <c r="A126" i="1" s="1"/>
  <c r="A128" i="1" s="1"/>
  <c r="A129" i="1" s="1"/>
  <c r="A131" i="1" s="1"/>
  <c r="A132" i="1" s="1"/>
  <c r="A133" i="1" s="1"/>
  <c r="A136" i="1" s="1"/>
  <c r="A138" i="1" s="1"/>
  <c r="A141" i="1" s="1"/>
  <c r="A144" i="1" s="1"/>
  <c r="A147" i="1" s="1"/>
  <c r="A148" i="1" s="1"/>
  <c r="A151" i="1" s="1"/>
  <c r="A153" i="1" s="1"/>
  <c r="A156" i="1" s="1"/>
  <c r="A163" i="1" s="1"/>
  <c r="A164" i="1" s="1"/>
  <c r="F204" i="1" l="1"/>
  <c r="F203" i="1" s="1"/>
  <c r="A166" i="1" l="1"/>
  <c r="A167" i="1" l="1"/>
  <c r="A168" i="1" s="1"/>
  <c r="A169" i="1" s="1"/>
  <c r="A171" i="1" s="1"/>
  <c r="A173" i="1" l="1"/>
  <c r="A174" i="1" s="1"/>
  <c r="A177" i="1" s="1"/>
  <c r="A180" i="1" s="1"/>
  <c r="A181" i="1" s="1"/>
  <c r="A184" i="1" s="1"/>
  <c r="A185" i="1" s="1"/>
  <c r="A190" i="1" s="1"/>
  <c r="A193" i="1" s="1"/>
  <c r="A194" i="1" s="1"/>
  <c r="A195" i="1" s="1"/>
  <c r="A196" i="1" s="1"/>
  <c r="A197" i="1" s="1"/>
  <c r="A199" i="1" s="1"/>
  <c r="A200" i="1" s="1"/>
  <c r="A201" i="1" s="1"/>
</calcChain>
</file>

<file path=xl/sharedStrings.xml><?xml version="1.0" encoding="utf-8"?>
<sst xmlns="http://schemas.openxmlformats.org/spreadsheetml/2006/main" count="371" uniqueCount="282">
  <si>
    <t>ROBOTY  MOSTOWE</t>
  </si>
  <si>
    <t>Budowa przejść podziemnych pod linią kolejową nr 401 oraz pod linią kolejową nr 996 
w Świnoujściu – Łunowie wraz z ciągiem pieszo-rowerowym</t>
  </si>
  <si>
    <t>Lp.</t>
  </si>
  <si>
    <t>Pozycja Specyfikacji Technicznej</t>
  </si>
  <si>
    <t>Wyszczególnienie elementów rozliczeniowych</t>
  </si>
  <si>
    <t>Ilość</t>
  </si>
  <si>
    <t>M-20.00.00</t>
  </si>
  <si>
    <t>PRACE PRZYGOTOWAWCZE</t>
  </si>
  <si>
    <t>M-20.01.00</t>
  </si>
  <si>
    <t>PRACE POMIAROWE</t>
  </si>
  <si>
    <t>M-20.01.01</t>
  </si>
  <si>
    <t>WYTYCZENIE GEODEZYJNE OBIEKTU DROGOWEGO</t>
  </si>
  <si>
    <t xml:space="preserve">Wytyczenie geodezyjne ciągu pieszo-rowerowego i przejść podziemnych pod torami  </t>
  </si>
  <si>
    <t>M-21.00.00</t>
  </si>
  <si>
    <t>FUNDAMENTY</t>
  </si>
  <si>
    <t>M-21.53.00</t>
  </si>
  <si>
    <t>ROBOTY ZIEMNE PRZY FUNDAMENTACH</t>
  </si>
  <si>
    <t>M-21.53.01</t>
  </si>
  <si>
    <t>WYKOPY W ŚCIANCE SZCZELNEJ</t>
  </si>
  <si>
    <t>Wykonanie wykopu w ściance szczelnej wraz z odwodnieniem wykopu</t>
  </si>
  <si>
    <t>M-21.53.02</t>
  </si>
  <si>
    <t xml:space="preserve">WYKOPY OTWARTE BEZ ZABEZPIECZEŃ </t>
  </si>
  <si>
    <t>Wykonanie wykopu otwartego bez zabezpieczeń wraz z odwodnieniem wykopu</t>
  </si>
  <si>
    <t>M-21.53.05</t>
  </si>
  <si>
    <t>ŚCIANKA SZCZELNA Z GRODZIC STALOWYCH</t>
  </si>
  <si>
    <t>Wykonanie ścianki szczelnej z grodzic stalowych przy przejściu pod torami i pochylniami z pozostawieniem ścianki w gruncie "traconej" wraz z wykonaniem i demontażem rozparcia ścianek</t>
  </si>
  <si>
    <t xml:space="preserve">Zabicie ścianki szczelnej traconej wokół przepompowni wraz z rozparciem ścianek </t>
  </si>
  <si>
    <t>M-21.53.50</t>
  </si>
  <si>
    <t>USUNIĘCIE ŚCIANKI SZCZELNEJ Z GRODZIC STALOWYCH</t>
  </si>
  <si>
    <t>Wykonanie ścianki szczelnej z grodzic stalowych z usunięciem "wyrwaniem" ścianki</t>
  </si>
  <si>
    <t>M-23.00.00</t>
  </si>
  <si>
    <t>USTROJE NOŚNE</t>
  </si>
  <si>
    <t>M-23.25.00</t>
  </si>
  <si>
    <t>USTROJE TUNELOWE</t>
  </si>
  <si>
    <t>M-23.25.01</t>
  </si>
  <si>
    <t>USTRÓJ TUNELOWY RAMOWY - "NA MOKRO" - MET. OTWARTA</t>
  </si>
  <si>
    <t>Przejście podziemne pod linią kolejową nr 401</t>
  </si>
  <si>
    <r>
      <t>Wykonanie ustroju tunelowego "na mokro" z betonu klasy C30/37 [B-35] o powierzchni otworu powyżej 10 m</t>
    </r>
    <r>
      <rPr>
        <vertAlign val="superscript"/>
        <sz val="10"/>
        <rFont val="Arial"/>
        <family val="2"/>
        <charset val="238"/>
      </rPr>
      <t xml:space="preserve">2 </t>
    </r>
  </si>
  <si>
    <t>Przygotowanie i montaż zbrojenia tunelu ze stali klasy A IIIN</t>
  </si>
  <si>
    <t xml:space="preserve">Pochylnie nr "I" i "II" </t>
  </si>
  <si>
    <t xml:space="preserve">Wykonanie 2 pochylni "na mokro" z betonu klasy C30/37 [B-35] </t>
  </si>
  <si>
    <t>Przygotowanie i montaż zbrojenia pochylni ze stali klasy A IIIN</t>
  </si>
  <si>
    <t>Przejście podziemne pod linią kolejową nr 996</t>
  </si>
  <si>
    <t>M-23.51.00</t>
  </si>
  <si>
    <t>PRZĘSŁA BETONOWE</t>
  </si>
  <si>
    <t>M-23.51.20</t>
  </si>
  <si>
    <t>WYRÓWNANIE I WYPROFILOWANIE POWIERZCHNI BETONU ZAPRAWAMI TYPU PCC NAKŁADANYMI RĘCZNIE</t>
  </si>
  <si>
    <t>Wyrównanie i wyprofilowanie powierzchni betonu na płycie dennej pochylni i przejść pod torami - zaprawami typu PCC nakładanymi ręcznie na głębokość 2 cm</t>
  </si>
  <si>
    <t>M-25.00.00</t>
  </si>
  <si>
    <t xml:space="preserve">URZĄDZENIA DYLATACYJN E </t>
  </si>
  <si>
    <t>M-25.01.00</t>
  </si>
  <si>
    <t>URZĄDZENIA DYLATACYJNE "SZCZELNE"</t>
  </si>
  <si>
    <t>M-25.01.14</t>
  </si>
  <si>
    <t>USZCZELNIENIE SZCZELIN DYLATACYJNYCH I PRZERW ROBOCZYCH</t>
  </si>
  <si>
    <t>Wykonanie uszczelnienia szczeliny dylatacyjnej zewnętrzątrz i wewnątrz konstrukcji taśmą dylatacyjną odporną na ciśnienie wody do 0,5 bar</t>
  </si>
  <si>
    <t>M-26.00.00</t>
  </si>
  <si>
    <t xml:space="preserve">ODWODNIENIE </t>
  </si>
  <si>
    <t>M-26.01.00</t>
  </si>
  <si>
    <t>ODWODNIENIE PŁYTY POMOSTU</t>
  </si>
  <si>
    <t>M-26.01.01</t>
  </si>
  <si>
    <t>WPUSTY MOSTOWE</t>
  </si>
  <si>
    <t>Koszt i montaż wpustu mostowego żeliwnego bez osadnika z odpływem pionowym o średnicy wylotu 160 mm, z kratą żeliwną mocowaną na zawiasie wraz podbudową z betonu C12/15</t>
  </si>
  <si>
    <t>M-26.02.00</t>
  </si>
  <si>
    <t>ODPROWADZENIE ŚCIEKÓW</t>
  </si>
  <si>
    <t>M-26.02.02</t>
  </si>
  <si>
    <t>INSTALACJA ODROWADZAJĄCA ŚCIEKI Z WPUSTÓW RURAMI HD-PE</t>
  </si>
  <si>
    <t>Wykonanie rurociagu tłocznego z rur HD-PE o średnicy d=160 mm w wykopie otwartym wraz z robotami ziemnymi i odwodnieniem wykopu</t>
  </si>
  <si>
    <t>Wykonanie instalacji z rur HD-PE o średnicy d=160 mm w wykopie otwartym wraz z robotami ziemnymi i odwodnieniem wykopu</t>
  </si>
  <si>
    <t xml:space="preserve">Wykonanie instalacji z rur HD-PE o średnicy d=200 mm w wykopie otwartym wraz z robotami ziemnymi i odwodnieniem wykopu </t>
  </si>
  <si>
    <t xml:space="preserve">Wykonanie instalacji z rur HD-PE o średnicy d=250 mm wraz z rewizjami d=200 mm w wykopie otwartym wraz z robotami ziemnymi i odwodnieniem wykopu </t>
  </si>
  <si>
    <t xml:space="preserve">Wykonanie kanału z rur HD-PE o średnicy d=315 mm oraz studzienek d=315 mm w wykopie otwartym wraz z robotami ziemnymi i odwodnieniem wykopu    </t>
  </si>
  <si>
    <t>Wykonanie kanału z rur HD-PE o średnicy d=315 mm metodą przewiertu sterowanego</t>
  </si>
  <si>
    <t>M-26.02.08</t>
  </si>
  <si>
    <t>KOLEKTOR OBIEKTOWY Z RURY STALOWEJ - ANALOGIA STALOWA RURA OSŁONOWA</t>
  </si>
  <si>
    <t>Ułożenie rury osłonowej stalowej Ø 406,4*10 pod przejściem pod torami linii nr 401 w wykopie otwartym wraz z robotami ziemnymi i odwodnieniem wykopu</t>
  </si>
  <si>
    <t>Zamontowanie rury osłonowej stalowej Ø 457,0*10,0 mm przez ściankę szczelną przy przepompowni w wykopie otwartym wraz z robotami ziemnymi i odwodnieniem wykopu</t>
  </si>
  <si>
    <t>M 27.00.00</t>
  </si>
  <si>
    <t>HYDROIZOLACJA</t>
  </si>
  <si>
    <t>M 27.01.00</t>
  </si>
  <si>
    <t>IZOLACJE POWŁOKOWE</t>
  </si>
  <si>
    <t>M 27.01.01</t>
  </si>
  <si>
    <t>POWŁOKOWA IZOLACJA BITUMICZA - "NA ZIMNO"</t>
  </si>
  <si>
    <t>Wykonanie powłokowej izolacji bitumicznej układanej " na zimno" na ścianch pionowych przejścia i skrzydeł pod linią kolejową nr 996</t>
  </si>
  <si>
    <t>M 27.01.07</t>
  </si>
  <si>
    <t>HYDROIZOLACYJNY SYSTEM NATRYSKOWY NA BAZIE METAKRYLU METYLU</t>
  </si>
  <si>
    <t>Wykonanie na górnych betonowych powierzchniach  przejść pod torami hydroizolacji na bazie metakrylu metylu gr. 3 mm</t>
  </si>
  <si>
    <t>M 27.02.00</t>
  </si>
  <si>
    <t>IZOLACJE ARKUSZOWE</t>
  </si>
  <si>
    <t>M 27.02.07</t>
  </si>
  <si>
    <t xml:space="preserve">MEMBRANA HYDROIZOLACYJNA </t>
  </si>
  <si>
    <t xml:space="preserve">Wykonanie na ścianach pochylni i przejścia pod torami linii nr 401 hydroizolacji na osnowie z elastycznych poliolefin i warstwą polipropylenowej włókniny </t>
  </si>
  <si>
    <t>M 28.00.00</t>
  </si>
  <si>
    <t>WYPOSAŻENIE</t>
  </si>
  <si>
    <t>M 28.02.00</t>
  </si>
  <si>
    <t>KAPY CHODNIKOWE</t>
  </si>
  <si>
    <t>M 28.02.03</t>
  </si>
  <si>
    <t>KAPY CHODNIKOWE Z PREFABRYKOWANĄ DESKĄ GZYMSOWĄ</t>
  </si>
  <si>
    <t xml:space="preserve">Koszt desek  gzymsowych z "polimerobetonu" o wysokości 290 mm, grubości 40 mm, długości 990 mm wraz z montażem desek </t>
  </si>
  <si>
    <t>M 28.03.00</t>
  </si>
  <si>
    <t xml:space="preserve">BALUSTRADY </t>
  </si>
  <si>
    <t>M 28.03.01</t>
  </si>
  <si>
    <t xml:space="preserve">BALUSTRADY STALOWE NA OBIEKTACH MOSTOWYCH  </t>
  </si>
  <si>
    <t>Wytworzenie i montaż balustrady stalowej wg rozwiązania indywidualnego o wys. h=1100 mm, z zabezpieczeniem antykorozyjnym</t>
  </si>
  <si>
    <t>M 28.16.00</t>
  </si>
  <si>
    <t xml:space="preserve">ŚCIEKI PRZYKRAWĘŻNIKOWE </t>
  </si>
  <si>
    <t>M 28.16.01</t>
  </si>
  <si>
    <t>ŚCIEKI PRZY KRAWĘŻNIKOWE Z PREFABRYKOWANYCH ELEMENTÓW Z BETONU POLIMEROWEGO</t>
  </si>
  <si>
    <t>Koszt elementów ścieku o szerokości 280 mm, wysokości 60 mm, dł. 1000 mm i ułożenie ścieku na podlewce z mieszanek niskoskurczowych</t>
  </si>
  <si>
    <t>M-29.00.00</t>
  </si>
  <si>
    <t>ROBOTY PRZYOBIEKTOWE</t>
  </si>
  <si>
    <t>M 29.01.00</t>
  </si>
  <si>
    <t xml:space="preserve">ODWODNIENIE ZASYPKI PRZYCZÓŁKA </t>
  </si>
  <si>
    <t>M 29.01.01</t>
  </si>
  <si>
    <t xml:space="preserve">ODWODNIENIE ZASYPKI ŚCIAN POCHYLNI I PRZEJŚĆ POD TORAMI </t>
  </si>
  <si>
    <t>Wykonanie odwodnienia zasypki przyczółka z użyciem folii kubełkowej</t>
  </si>
  <si>
    <t>M 29.03.00</t>
  </si>
  <si>
    <t>ROBOTY ZIEMNE W REJONIE PRZYCZÓŁKÓW</t>
  </si>
  <si>
    <t>M 29.03.01</t>
  </si>
  <si>
    <t>ZASYPKA ŚCIAN POCHYLNI I PRZEJŚĆ POD TORAMI</t>
  </si>
  <si>
    <t xml:space="preserve">Wykonanie zasypki przyczółka - zasypanie przestrzeni za ścianami pochylni i przejść pod torami gruntem niespoistym </t>
  </si>
  <si>
    <t>M 29.10.00</t>
  </si>
  <si>
    <t>SCHODY</t>
  </si>
  <si>
    <t>M 29.10.01</t>
  </si>
  <si>
    <t>SCHODY NA SKARPIE DLA OBSŁUGI</t>
  </si>
  <si>
    <t>Wykonanie schodów na skarpie dla obsługi, jednobiegowe, prostopadłe do rowu, z elem. prefabrykowanych, z wykonaniem jednostronnej balustrady, wytworzeniem elementów prefabrykowanych i zabezpieczeniem antykorozyjnym konstrukcji  balustrad poprzez malowanie</t>
  </si>
  <si>
    <t>M 29.25.00</t>
  </si>
  <si>
    <t>PUNKTY POMIAROWE</t>
  </si>
  <si>
    <t>M 29.25.01</t>
  </si>
  <si>
    <t xml:space="preserve">Osadzenie w konstrukcji obiektu punktów pomiarowych </t>
  </si>
  <si>
    <t xml:space="preserve">Umieszczenie w pobliżu obiektu znakow wysokościowych z dowiązaniem ich do niwelacji państwowej </t>
  </si>
  <si>
    <t>M-30.00.00</t>
  </si>
  <si>
    <t>ROBOTY NAWIERZCHNIOWE I ZABEZPIECZAJĄCE</t>
  </si>
  <si>
    <t>M 30.05.00</t>
  </si>
  <si>
    <t>NAWIERZCHNIE "CHODNIKÓW" OBIEKTÓW MOSTOWYCH</t>
  </si>
  <si>
    <t>M-30.05.02</t>
  </si>
  <si>
    <t>NAWIERZCHNIA CHODNIKA Z ŻYWIC SYNTETYCZNYCH</t>
  </si>
  <si>
    <t xml:space="preserve">Wykonanie nawierzchni na chodniku i ścieżce rowerowej z żywic syntetycznych o grub. 6 mm </t>
  </si>
  <si>
    <t>M 30.20.00</t>
  </si>
  <si>
    <t>ZABEZPIECZENIE ANTYKOROZYJNE POWIERZCHNI BETONU</t>
  </si>
  <si>
    <t>M-30.20.05</t>
  </si>
  <si>
    <t>ZABEZPIECZENIE ANTYKOROZYJNE POW. BETONOWYCH - ZAMKNIĘCIE POWIERZCHNI O GRUBOŚCI POWŁOKI 0,05&lt;d&lt;0,3 mm</t>
  </si>
  <si>
    <t>Wykonanie zabezpieczenia pow. betonowej powłoką o grub.&lt;0,05d&lt;0,3 mm dyspersją polimerową</t>
  </si>
  <si>
    <t>M 30.21.00</t>
  </si>
  <si>
    <t>ZABEZPIECZENIE POWIERZCHNI PRZED GRAFFITI</t>
  </si>
  <si>
    <t>M-30.21.05</t>
  </si>
  <si>
    <t>Wykonanie zabezpieczenia pow. betonowej przed graffiti - zabezpieczenie trwałe transparentne</t>
  </si>
  <si>
    <t>ROBOTY  DROGOWE - CHODNIK I ŚCIEŻKA ROWEROWA</t>
  </si>
  <si>
    <t>D-01.00.00</t>
  </si>
  <si>
    <t>ROBOTY PRZYGOTOWAWCZE</t>
  </si>
  <si>
    <t>D-01.02.01</t>
  </si>
  <si>
    <t>USUNIĘCIE DRZEW LUB KRZEWÓW</t>
  </si>
  <si>
    <t xml:space="preserve">Usunięcie drzew o średnicy pnia do 30 cm wraz z karczowaniem </t>
  </si>
  <si>
    <t>D-01.02.02</t>
  </si>
  <si>
    <t>ZDJĘCIE WARSTWY HUMUSU LUB/I DARNINY</t>
  </si>
  <si>
    <t>Usunięcie warstwy ziemi urodzajnej (humusu) z wywozem na odkład</t>
  </si>
  <si>
    <t>D-02.00.00</t>
  </si>
  <si>
    <t>ROBOTY ZIEMNE</t>
  </si>
  <si>
    <t>D-02.01.01</t>
  </si>
  <si>
    <t>WYKONANIE WYKOPÓW W GRUNTACH I -V KAT.</t>
  </si>
  <si>
    <t>Wykonanie wykopu z transportem na odkład</t>
  </si>
  <si>
    <t>D-02.03.01</t>
  </si>
  <si>
    <t>WYKONANIE NASYPÓW</t>
  </si>
  <si>
    <t>Nasypy z gruntu z dokopu z transportem</t>
  </si>
  <si>
    <t>D-03.00.00</t>
  </si>
  <si>
    <t>ODWODNIENIE DROGOWE</t>
  </si>
  <si>
    <t>D-03.02.01</t>
  </si>
  <si>
    <t>KANALIZACJA DESZCZOWA</t>
  </si>
  <si>
    <t xml:space="preserve">Wykonanie studni rewizyjnej D1 z kręgów betonowych o śr. 1200 mm wraz z włazem żeliwnym  B125 z pokrywą wypełnioną betonem, wysokość studni 5,20 m wraz z robotami ziemnymi i odwodnieniem wykopu </t>
  </si>
  <si>
    <t xml:space="preserve">Wykonanie studni D2 o śr. 1200 mm  wlotowej z rowu odwadniającego torowisko z montażem osadnika prefabrykowanego wg KPED 01.14 wraz z robotami ziemnymi </t>
  </si>
  <si>
    <t xml:space="preserve">Wykonanie studni rewizyjnej D3 z kręgów betonowych o śr. 1200 mm wraz z włazem żeliwnym  B125 z pokrywą wypełnioną betonem, wysokość studni 2,00 m wraz z robotami ziemnymi i odwodnieniem wykopu </t>
  </si>
  <si>
    <t>Wpust deszczowy uliczny D4 o wys. 2,00 m  z kręgów betonowych d= 45 cm z częścią osadnikową z odejściem Ø 200 mm oraz z wpustem żeliwnym kołnierzowym klasy D400 o wymiarach 620x 420 mm mocowanym luźno na zawiasie wraz z robotami ziemnymi i odwodnieniem wykopu</t>
  </si>
  <si>
    <t>D-03.02.02</t>
  </si>
  <si>
    <t>PRZEPOMPOWNIA ŚCIEKÓW</t>
  </si>
  <si>
    <t xml:space="preserve">Przepompownia - montaż, uruchomienie, autoryzacja, przeszkolenie obsługi oraz podłączenie do systemu monitoringu i wizualizacji GPRS, wraz z wyposażeniem </t>
  </si>
  <si>
    <t>kpl</t>
  </si>
  <si>
    <t xml:space="preserve">Zabetonowanie korka betonowego metodą betonowania pod wodą i betonowego pierścienia balastowego z betonu C12/15 </t>
  </si>
  <si>
    <t>D-03.05.01a</t>
  </si>
  <si>
    <t>ZBIORNIKI INFILTRACYJNE</t>
  </si>
  <si>
    <t>Odmulenie zbiornika do rzędnej docelowej -0,45 mnom - +0,30 m npm z transportem i rozplantowaniem urobku oraz plantowaniem skarp zbiornika</t>
  </si>
  <si>
    <t>D-03.02.04</t>
  </si>
  <si>
    <t xml:space="preserve">Umocnienie wylotu kanalizacji materacem gabionowym o wym. 4,00x2,00 x0,23 m ułożonym na warstwie geowłókniny i wykonanie palisady </t>
  </si>
  <si>
    <t>D-04.00.00</t>
  </si>
  <si>
    <t>PODBUDOWY</t>
  </si>
  <si>
    <t>D-04.01.01</t>
  </si>
  <si>
    <t>KORYTO WRAZ Z PROFILOWANIEM I ZAGĘSZCZENIEM PODŁOŻA</t>
  </si>
  <si>
    <t>Wykonanie koryta wraz z profilowaniem i zagęszczeniem podłoża gruntowego</t>
  </si>
  <si>
    <t>D-04.04.01</t>
  </si>
  <si>
    <t xml:space="preserve">PODBUDOWA Z KRUSZYWA </t>
  </si>
  <si>
    <t>Wykonanie podbudowy zasadniczej pod nawierzchnię chodnika i ścieżki rowerowej z mieszanki kruszyw niezwiązanych 0/31,5 mm gr. 15 cm</t>
  </si>
  <si>
    <t>D-05.00.00</t>
  </si>
  <si>
    <t>NAWIERZCHNIE</t>
  </si>
  <si>
    <t>D-05.01.04a</t>
  </si>
  <si>
    <t>NAWIERZCHNIA Z MIESZANKI KRUSZYWA NIEZWIĄZANEGO</t>
  </si>
  <si>
    <t>Wykonanie nawierzchni chodnika i ścieżki rowerowej z kruszywa niezwiązanego (łamanego) o grubości 21 cm na odcinku na północ od toru nr 996 i w pasie przeciwpożarowym</t>
  </si>
  <si>
    <t>D-06.00.00</t>
  </si>
  <si>
    <t>ROBOTY WYKOŃCZENIOWE</t>
  </si>
  <si>
    <t>D-06.01.01</t>
  </si>
  <si>
    <t>UMOCNIENIA POWIERZCHNIOWE SKARP</t>
  </si>
  <si>
    <t>Umocnienie skarp przez humusowanie i obsianie przy gr. humusu 10 cm</t>
  </si>
  <si>
    <t>D-07.00.00</t>
  </si>
  <si>
    <t xml:space="preserve">URZĄDZENIA BEZPIECZEŃSTWA </t>
  </si>
  <si>
    <t>D-07.06.01a</t>
  </si>
  <si>
    <t>OGRODZENIA Z SIATKI METALOWEJ</t>
  </si>
  <si>
    <t>Demontaż ogrodzenia z siatki leśnej przy zbiorniku na czas prowadzenia robót odmulenia zbiornika i  ponowny montaż siatki</t>
  </si>
  <si>
    <t>D-03.02.03</t>
  </si>
  <si>
    <t xml:space="preserve">Wykonanie ogrodzenia przepompowni z prefabrykowanych elementów panelowych, zgrzewanych z pionowych i poziomych prętów o średnicy 5 mm o oczkach 50  x 200 mm, o wysokości 200 cm oraz bramy dwuskrzydłowej o szerokośći 4,00 m.   </t>
  </si>
  <si>
    <t>D-08.00.00</t>
  </si>
  <si>
    <t>ELEMENTY ULIC</t>
  </si>
  <si>
    <t>D-08.02.02</t>
  </si>
  <si>
    <t>CHODNIKI Z KOSTKI BRUKOWEJ BETONOWEJ</t>
  </si>
  <si>
    <t>Nawierzchnia chodnika i opaska separacyjna z kostki betonowej  gr.8 cm na podsypce cem. piaskowej 1:4 gr. 4 cm</t>
  </si>
  <si>
    <t>D-08.05.01</t>
  </si>
  <si>
    <t>ŚCIEKI</t>
  </si>
  <si>
    <t>Ułożenie ścieków z elementów prefabrykowanych betonowych typu trójkątnego wg KPED 01.05; 01.06 na podsypce cem. piaskowej 1:4 gr. 9 cm</t>
  </si>
  <si>
    <t>D-10.00.00</t>
  </si>
  <si>
    <t>INNE ROBOTY</t>
  </si>
  <si>
    <t>D-10.05.01</t>
  </si>
  <si>
    <t>ŚCIEŻKI ROWEROWE</t>
  </si>
  <si>
    <t>Nawierzchnia ścieżki rowerowej z kostki betonowej niefazowanej o gr. 8 cm na podsypce cem. piaskowej 1:4 gr. 4 cm wraz z oznakowaniem poziomym i pionowym drogi rowerowej</t>
  </si>
  <si>
    <t>ROBOTY  KOLEJOWE</t>
  </si>
  <si>
    <t>K-11.00.00</t>
  </si>
  <si>
    <t>ROBOTY  TOROWE</t>
  </si>
  <si>
    <t>K-11.01.00</t>
  </si>
  <si>
    <t>ROBOTY NAWIERZCHNIOWE</t>
  </si>
  <si>
    <t>K-11.01.01</t>
  </si>
  <si>
    <t xml:space="preserve">Rozbiórka nawierzchni torowej wraz z demontażem i segregacją materiałów                                                                                                              </t>
  </si>
  <si>
    <t xml:space="preserve">Ręczna rozbiórka nawierzchni toru na linii nr 996 z szyn S49 na podkładach drewnianych z przytwierdzeniem K                                                                                                             </t>
  </si>
  <si>
    <t xml:space="preserve">Ręczna rozbiórka nawierzchni 2 torów na linii nr 401 z szyn S60 na podkładach betonowych PS-94 z przytwierdzeniem SB - tor bezstykowy                                                                                                              </t>
  </si>
  <si>
    <t>K-11.01.02</t>
  </si>
  <si>
    <t>Ułożenie nawierzchni kolejowej wraz z mechanicznym oczyszczeniem i uzupełnieniem podsypki tłuczniowej</t>
  </si>
  <si>
    <t>Ręczne układanie toru kolejowego na linii 996 z szyn S49 na podkładach drewnianych z przytwierdzeniem K</t>
  </si>
  <si>
    <t xml:space="preserve">Ułożenie nawierzchni 2 torów na linii 401 z szyn S60 na podkładach betonowych PS-94 z przytwierdzeniem SB - tor bezstykowy   </t>
  </si>
  <si>
    <t xml:space="preserve">Wybranie i oczyszczenie podsypki (grubość warstwy 0,20 – 0,35 m)                    </t>
  </si>
  <si>
    <t xml:space="preserve">Dowóz podsypki dla uzupełnienia pryzmy                                                               </t>
  </si>
  <si>
    <t>Zabudowa złącz  izolowanych oraz styków zgrzewanych lub spawanych</t>
  </si>
  <si>
    <t xml:space="preserve">Spawanie szyn metodą termitową                                                  </t>
  </si>
  <si>
    <t xml:space="preserve">Regulacje torów                                                     </t>
  </si>
  <si>
    <t xml:space="preserve">Jednorazowa naprawa nowoułożonych torów - 2 torów na linii 401  i nr 996                                                              </t>
  </si>
  <si>
    <t>Zabezpieczenie rozebranych odcinków toru na linii nr 401 kozłami oporowymi, zasypka 10 m</t>
  </si>
  <si>
    <t>K-14.00.00</t>
  </si>
  <si>
    <t>ODCINKI PRZEJŚCIOWE POD TORAMI</t>
  </si>
  <si>
    <t>K-14.00.01</t>
  </si>
  <si>
    <t>Wykonanie odcinków przejściowych (progowych) pod torami z geosyntetyków i kruszywa</t>
  </si>
  <si>
    <t>K-15.00.00</t>
  </si>
  <si>
    <t xml:space="preserve">TOROWE KONSTRUKCJE ODCIĄŻAJĄCE </t>
  </si>
  <si>
    <t>K-15.02.00</t>
  </si>
  <si>
    <t>KONSTRUKCJE ODCIĄŻAJĄCE DŹWIGAROWE</t>
  </si>
  <si>
    <t>Transport, montaż i demontaż przęsła konstrukcji odciążającej dźwigarowej o długości min. 14 m łącznie z podporami</t>
  </si>
  <si>
    <t>kpl.</t>
  </si>
  <si>
    <t>Dzierżawa przęsła konstrukcji odciążajacej o długości min. 14 m</t>
  </si>
  <si>
    <t>K-16.00.00</t>
  </si>
  <si>
    <t>KOLEJOWA SIEĆ TRAKCYJNA</t>
  </si>
  <si>
    <t>K-16.01.00</t>
  </si>
  <si>
    <t>USZYNIENIE KONSTRUKCJI STALOWYCH</t>
  </si>
  <si>
    <t xml:space="preserve">Uszynienie konstrukcji odciążających pod torami linii nr 401 - montaż i podłączenie ogranicznika niskonapięciowego oraz jego demontaż </t>
  </si>
  <si>
    <t xml:space="preserve">Uszynienie konstrukcji balustrad przy torach linii nr 401 - montaż i podłączenie ogranicznika niskonapięciowego </t>
  </si>
  <si>
    <t>Cena zł (netto)</t>
  </si>
  <si>
    <t>SIECI TECHNICZNE</t>
  </si>
  <si>
    <t>D-01.03.04</t>
  </si>
  <si>
    <t>ZABEZPIECZENIE SIECI TECHNICZNYCH</t>
  </si>
  <si>
    <t>Zabezpieczenie kabli telekomunikacyjnych, srk i elektroenergetyczntch</t>
  </si>
  <si>
    <t>D-01.02.00</t>
  </si>
  <si>
    <t>OŚWIETLENIE I ZASILANIE PRZEPOMPOWNI</t>
  </si>
  <si>
    <t>Stawianie słupów oświetleniowych aluminiowych, anodowanych na kolor szampański, na fundamentach betonowych o wysokości 7m, bez wysięgnika z wykonaniem i zasypaniem wykopu w gruncie kat. III wraz z oprawą oświetleniową ze źródłem światła LED, o strumieniu świetlnym minimum 4850lumenów i mocy max. 42W  (sprawność minimum114 Im/W, IP 66 dla części optycznej i układu zasilającego, II kl. ochronności oraz złączami bezpiecznikowymi</t>
  </si>
  <si>
    <r>
      <t>Budowa linii kablowej kablem w gruncie, z wykonaniem i zasypaniem wykopu - kabel typu YAKY 4x25 mm</t>
    </r>
    <r>
      <rPr>
        <vertAlign val="superscript"/>
        <sz val="10"/>
        <rFont val="Arial"/>
        <family val="2"/>
        <charset val="238"/>
      </rPr>
      <t xml:space="preserve">2 </t>
    </r>
  </si>
  <si>
    <t>Montaż opraw oświetleniowych tunelowych: wandaloodporna, akredytowane badania &gt;IK10 (IK10+), typ źródła światła: moduły LED,  o strumieniu świetlnym minimum 4060 lumenów i mocy max. 36W IP 66, II kl. ochronności, temperatura barwowa ok. 4000K; dopuszczenie PKP PLK</t>
  </si>
  <si>
    <t xml:space="preserve">Budowa linii kablowej oświetleniowej YKY3x2,5 w rurze PE w tunelu pod torami </t>
  </si>
  <si>
    <r>
      <t>Budowa linii kablowej kablem w gruncie, z wykonaniem i zasypaniem wykopu - kabel  zasilający pompownię typu YAKY 4x10 mm</t>
    </r>
    <r>
      <rPr>
        <vertAlign val="superscript"/>
        <sz val="10"/>
        <rFont val="Arial"/>
        <family val="2"/>
        <charset val="238"/>
      </rPr>
      <t xml:space="preserve">2 </t>
    </r>
  </si>
  <si>
    <t>Montaż szafki kablowej 3-polowej 400A</t>
  </si>
  <si>
    <t>Montaż szafki oświetlenia ulicznego wraz z wykonaniem i zasypaniem wykopu</t>
  </si>
  <si>
    <t>Montaż instalacji uziemiającej - uziom poziomy FeZn30x4 240m, uziom prętowy h=3m - 3 szt.</t>
  </si>
  <si>
    <t xml:space="preserve">Wykonanie pomiarów powykonawczych </t>
  </si>
  <si>
    <t>J.m.</t>
  </si>
  <si>
    <t>Wartość netto (zł)</t>
  </si>
  <si>
    <t>Wartość brutto (zł)</t>
  </si>
  <si>
    <t>VAT (zł)</t>
  </si>
  <si>
    <t>Załącznik nr 2</t>
  </si>
  <si>
    <t>do umowy nr WIM/     /2018</t>
  </si>
  <si>
    <t>z dnia …………………… 2018 r.</t>
  </si>
  <si>
    <t>Załącznik nr 2.2-zmiana 1 do siwz nr WIM.271.1.2.2018</t>
  </si>
  <si>
    <t>zakres rzeczowo - finansowy - zmiana 1</t>
  </si>
  <si>
    <t>Opracowanie Regulaminu wyłączenia napięcia, wykonanie czynności wyłączenia napięcia w sieci trakcyjnej, koszty niezbędnych zamknięć torów, koszty wprowadzenie ew. komunikacji zastępczej i zmiany rozkładu jazdy, szkolenia BHP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</si>
</sst>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Times New Roman"/>
      <family val="1"/>
    </font>
    <font>
      <b/>
      <sz val="11"/>
      <name val="Arial"/>
      <family val="2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180">
    <xf numFmtId="0" fontId="0" fillId="0" borderId="0" xfId="0"/>
    <xf numFmtId="0" fontId="0" fillId="0" borderId="0" xfId="0" applyNumberFormat="1" applyAlignment="1">
      <alignment vertical="center"/>
    </xf>
    <xf numFmtId="0" fontId="2" fillId="0" borderId="6" xfId="1" applyNumberFormat="1" applyFont="1" applyFill="1" applyBorder="1" applyAlignment="1">
      <alignment horizontal="center" vertical="center" wrapText="1"/>
    </xf>
    <xf numFmtId="0" fontId="5" fillId="0" borderId="6" xfId="1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 wrapText="1"/>
    </xf>
    <xf numFmtId="0" fontId="2" fillId="0" borderId="6" xfId="1" applyNumberFormat="1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>
      <alignment vertical="center" wrapText="1"/>
    </xf>
    <xf numFmtId="0" fontId="8" fillId="0" borderId="6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vertical="center" wrapText="1"/>
    </xf>
    <xf numFmtId="0" fontId="5" fillId="0" borderId="8" xfId="1" applyNumberFormat="1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horizontal="center" vertical="center" wrapText="1"/>
    </xf>
    <xf numFmtId="0" fontId="2" fillId="0" borderId="6" xfId="1" applyNumberFormat="1" applyFont="1" applyBorder="1" applyAlignment="1">
      <alignment horizontal="center" vertical="center" wrapText="1"/>
    </xf>
    <xf numFmtId="0" fontId="6" fillId="0" borderId="7" xfId="1" applyNumberFormat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5" xfId="1" applyNumberFormat="1" applyFont="1" applyBorder="1" applyAlignment="1">
      <alignment vertical="center" wrapText="1"/>
    </xf>
    <xf numFmtId="0" fontId="2" fillId="0" borderId="12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2" fillId="0" borderId="0" xfId="1" applyNumberFormat="1" applyFont="1" applyBorder="1" applyAlignment="1">
      <alignment vertical="center" wrapText="1"/>
    </xf>
    <xf numFmtId="0" fontId="6" fillId="0" borderId="7" xfId="1" applyNumberFormat="1" applyFont="1" applyFill="1" applyBorder="1" applyAlignment="1">
      <alignment horizontal="center" vertical="center" wrapText="1"/>
    </xf>
    <xf numFmtId="0" fontId="5" fillId="0" borderId="8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15" xfId="1" applyNumberFormat="1" applyFont="1" applyFill="1" applyBorder="1" applyAlignment="1">
      <alignment vertical="center" wrapText="1"/>
    </xf>
    <xf numFmtId="0" fontId="2" fillId="0" borderId="9" xfId="1" applyNumberFormat="1" applyFont="1" applyFill="1" applyBorder="1" applyAlignment="1">
      <alignment horizontal="center" vertical="center" wrapText="1"/>
    </xf>
    <xf numFmtId="0" fontId="2" fillId="0" borderId="6" xfId="1" applyNumberFormat="1" applyFont="1" applyBorder="1" applyAlignment="1">
      <alignment vertical="center" wrapText="1"/>
    </xf>
    <xf numFmtId="0" fontId="6" fillId="0" borderId="15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vertical="center" wrapText="1"/>
    </xf>
    <xf numFmtId="0" fontId="2" fillId="0" borderId="6" xfId="1" applyNumberFormat="1" applyFont="1" applyBorder="1" applyAlignment="1">
      <alignment vertical="center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0" fontId="2" fillId="0" borderId="8" xfId="1" applyNumberFormat="1" applyFont="1" applyBorder="1" applyAlignment="1">
      <alignment horizontal="center" vertical="center" wrapText="1"/>
    </xf>
    <xf numFmtId="0" fontId="2" fillId="0" borderId="14" xfId="1" applyNumberFormat="1" applyFont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0" fontId="6" fillId="0" borderId="6" xfId="1" applyNumberFormat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vertical="center" wrapText="1"/>
    </xf>
    <xf numFmtId="0" fontId="2" fillId="0" borderId="0" xfId="1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1" fillId="0" borderId="6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vertical="center" wrapText="1"/>
    </xf>
    <xf numFmtId="0" fontId="5" fillId="0" borderId="8" xfId="0" applyNumberFormat="1" applyFont="1" applyBorder="1" applyAlignment="1">
      <alignment horizontal="center" vertical="center" wrapText="1"/>
    </xf>
    <xf numFmtId="4" fontId="2" fillId="0" borderId="6" xfId="1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3" fillId="0" borderId="0" xfId="1" applyNumberFormat="1" applyFont="1" applyFill="1" applyAlignment="1">
      <alignment horizontal="center" vertical="center"/>
    </xf>
    <xf numFmtId="0" fontId="4" fillId="0" borderId="0" xfId="1" applyNumberFormat="1" applyFont="1" applyFill="1" applyAlignment="1">
      <alignment horizontal="center" vertical="center"/>
    </xf>
    <xf numFmtId="0" fontId="4" fillId="0" borderId="0" xfId="1" applyNumberFormat="1" applyFont="1" applyFill="1" applyAlignment="1">
      <alignment horizontal="center" vertical="center" wrapText="1"/>
    </xf>
    <xf numFmtId="0" fontId="9" fillId="0" borderId="6" xfId="1" applyNumberFormat="1" applyFont="1" applyFill="1" applyBorder="1" applyAlignment="1">
      <alignment vertical="center" wrapText="1"/>
    </xf>
    <xf numFmtId="0" fontId="6" fillId="0" borderId="6" xfId="1" applyNumberFormat="1" applyFont="1" applyFill="1" applyBorder="1" applyAlignment="1">
      <alignment vertical="center" wrapText="1"/>
    </xf>
    <xf numFmtId="0" fontId="1" fillId="0" borderId="6" xfId="1" applyNumberFormat="1" applyFont="1" applyFill="1" applyBorder="1" applyAlignment="1">
      <alignment vertical="center"/>
    </xf>
    <xf numFmtId="0" fontId="4" fillId="0" borderId="0" xfId="1" applyNumberFormat="1" applyFont="1" applyAlignment="1">
      <alignment horizontal="center" vertical="center"/>
    </xf>
    <xf numFmtId="0" fontId="9" fillId="0" borderId="13" xfId="1" applyNumberFormat="1" applyFont="1" applyBorder="1" applyAlignment="1">
      <alignment vertical="center" wrapText="1"/>
    </xf>
    <xf numFmtId="0" fontId="9" fillId="0" borderId="11" xfId="1" applyNumberFormat="1" applyFont="1" applyBorder="1" applyAlignment="1">
      <alignment vertical="center" wrapText="1"/>
    </xf>
    <xf numFmtId="0" fontId="6" fillId="0" borderId="13" xfId="1" applyNumberFormat="1" applyFont="1" applyBorder="1" applyAlignment="1">
      <alignment vertical="center" wrapText="1"/>
    </xf>
    <xf numFmtId="0" fontId="6" fillId="0" borderId="11" xfId="1" applyNumberFormat="1" applyFont="1" applyBorder="1" applyAlignment="1">
      <alignment vertical="center" wrapText="1"/>
    </xf>
    <xf numFmtId="0" fontId="9" fillId="0" borderId="13" xfId="1" applyNumberFormat="1" applyFont="1" applyFill="1" applyBorder="1" applyAlignment="1">
      <alignment vertical="center" wrapText="1"/>
    </xf>
    <xf numFmtId="0" fontId="10" fillId="0" borderId="11" xfId="1" applyNumberFormat="1" applyFont="1" applyFill="1" applyBorder="1" applyAlignment="1">
      <alignment vertical="center"/>
    </xf>
    <xf numFmtId="0" fontId="6" fillId="0" borderId="13" xfId="1" applyNumberFormat="1" applyFont="1" applyFill="1" applyBorder="1" applyAlignment="1">
      <alignment vertical="center" wrapText="1"/>
    </xf>
    <xf numFmtId="0" fontId="6" fillId="0" borderId="11" xfId="1" applyNumberFormat="1" applyFont="1" applyFill="1" applyBorder="1" applyAlignment="1">
      <alignment vertical="center" wrapText="1"/>
    </xf>
    <xf numFmtId="0" fontId="10" fillId="0" borderId="11" xfId="1" applyNumberFormat="1" applyFont="1" applyBorder="1" applyAlignment="1">
      <alignment vertical="center"/>
    </xf>
    <xf numFmtId="0" fontId="11" fillId="0" borderId="11" xfId="1" applyNumberFormat="1" applyFont="1" applyBorder="1" applyAlignment="1">
      <alignment vertical="center" wrapText="1"/>
    </xf>
    <xf numFmtId="0" fontId="1" fillId="0" borderId="11" xfId="1" applyNumberFormat="1" applyFont="1" applyBorder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6" fillId="0" borderId="13" xfId="0" applyNumberFormat="1" applyFont="1" applyBorder="1" applyAlignment="1">
      <alignment vertical="center" wrapText="1"/>
    </xf>
    <xf numFmtId="0" fontId="6" fillId="0" borderId="11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 vertical="center"/>
    </xf>
    <xf numFmtId="0" fontId="9" fillId="0" borderId="13" xfId="0" applyNumberFormat="1" applyFont="1" applyBorder="1" applyAlignment="1">
      <alignment vertical="center" wrapText="1"/>
    </xf>
    <xf numFmtId="0" fontId="9" fillId="0" borderId="11" xfId="0" applyNumberFormat="1" applyFont="1" applyBorder="1" applyAlignment="1">
      <alignment vertical="center" wrapText="1"/>
    </xf>
    <xf numFmtId="0" fontId="9" fillId="0" borderId="13" xfId="0" applyNumberFormat="1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0" fontId="14" fillId="0" borderId="11" xfId="0" applyNumberFormat="1" applyFont="1" applyBorder="1" applyAlignment="1">
      <alignment horizontal="right" vertical="center" wrapText="1"/>
    </xf>
    <xf numFmtId="4" fontId="1" fillId="0" borderId="0" xfId="1" applyNumberFormat="1" applyFont="1" applyFill="1" applyAlignment="1">
      <alignment vertical="center"/>
    </xf>
    <xf numFmtId="4" fontId="1" fillId="0" borderId="0" xfId="1" applyNumberFormat="1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center" vertical="center"/>
    </xf>
    <xf numFmtId="4" fontId="10" fillId="0" borderId="6" xfId="1" applyNumberFormat="1" applyFont="1" applyFill="1" applyBorder="1" applyAlignment="1">
      <alignment vertical="center"/>
    </xf>
    <xf numFmtId="4" fontId="1" fillId="0" borderId="6" xfId="1" applyNumberFormat="1" applyFont="1" applyFill="1" applyBorder="1" applyAlignment="1">
      <alignment vertical="center"/>
    </xf>
    <xf numFmtId="4" fontId="2" fillId="0" borderId="6" xfId="1" applyNumberFormat="1" applyFont="1" applyFill="1" applyBorder="1" applyAlignment="1">
      <alignment horizontal="right" vertical="center"/>
    </xf>
    <xf numFmtId="4" fontId="9" fillId="0" borderId="6" xfId="1" applyNumberFormat="1" applyFont="1" applyFill="1" applyBorder="1" applyAlignment="1">
      <alignment vertical="center"/>
    </xf>
    <xf numFmtId="4" fontId="6" fillId="0" borderId="6" xfId="1" applyNumberFormat="1" applyFont="1" applyFill="1" applyBorder="1" applyAlignment="1">
      <alignment vertical="center"/>
    </xf>
    <xf numFmtId="4" fontId="2" fillId="0" borderId="6" xfId="1" applyNumberFormat="1" applyFont="1" applyFill="1" applyBorder="1" applyAlignment="1">
      <alignment vertical="center"/>
    </xf>
    <xf numFmtId="4" fontId="11" fillId="0" borderId="6" xfId="1" applyNumberFormat="1" applyFont="1" applyFill="1" applyBorder="1" applyAlignment="1">
      <alignment vertical="center"/>
    </xf>
    <xf numFmtId="4" fontId="2" fillId="0" borderId="0" xfId="1" applyNumberFormat="1" applyFont="1" applyFill="1" applyBorder="1" applyAlignment="1">
      <alignment horizontal="right" vertical="center"/>
    </xf>
    <xf numFmtId="4" fontId="4" fillId="0" borderId="0" xfId="1" applyNumberFormat="1" applyFont="1" applyAlignment="1">
      <alignment horizontal="center" vertical="center"/>
    </xf>
    <xf numFmtId="4" fontId="10" fillId="0" borderId="7" xfId="1" applyNumberFormat="1" applyFont="1" applyBorder="1" applyAlignment="1">
      <alignment vertical="center"/>
    </xf>
    <xf numFmtId="4" fontId="1" fillId="0" borderId="7" xfId="1" applyNumberFormat="1" applyFont="1" applyBorder="1" applyAlignment="1">
      <alignment vertical="center"/>
    </xf>
    <xf numFmtId="4" fontId="2" fillId="0" borderId="5" xfId="1" applyNumberFormat="1" applyFont="1" applyBorder="1" applyAlignment="1">
      <alignment horizontal="right" vertical="center"/>
    </xf>
    <xf numFmtId="4" fontId="2" fillId="0" borderId="12" xfId="1" applyNumberFormat="1" applyFont="1" applyBorder="1" applyAlignment="1">
      <alignment horizontal="right" vertical="center"/>
    </xf>
    <xf numFmtId="4" fontId="10" fillId="0" borderId="7" xfId="1" applyNumberFormat="1" applyFont="1" applyFill="1" applyBorder="1" applyAlignment="1">
      <alignment vertical="center"/>
    </xf>
    <xf numFmtId="4" fontId="6" fillId="0" borderId="7" xfId="1" applyNumberFormat="1" applyFont="1" applyFill="1" applyBorder="1" applyAlignment="1">
      <alignment vertical="center"/>
    </xf>
    <xf numFmtId="4" fontId="1" fillId="0" borderId="7" xfId="1" applyNumberFormat="1" applyFont="1" applyFill="1" applyBorder="1" applyAlignment="1">
      <alignment vertical="center"/>
    </xf>
    <xf numFmtId="4" fontId="2" fillId="0" borderId="5" xfId="1" applyNumberFormat="1" applyFont="1" applyFill="1" applyBorder="1" applyAlignment="1">
      <alignment horizontal="right" vertical="center"/>
    </xf>
    <xf numFmtId="4" fontId="2" fillId="0" borderId="6" xfId="1" applyNumberFormat="1" applyFont="1" applyBorder="1" applyAlignment="1">
      <alignment horizontal="right" vertical="center"/>
    </xf>
    <xf numFmtId="4" fontId="2" fillId="0" borderId="9" xfId="1" applyNumberFormat="1" applyFont="1" applyFill="1" applyBorder="1" applyAlignment="1">
      <alignment horizontal="right" vertical="center"/>
    </xf>
    <xf numFmtId="4" fontId="9" fillId="0" borderId="7" xfId="1" applyNumberFormat="1" applyFont="1" applyBorder="1" applyAlignment="1">
      <alignment vertical="center"/>
    </xf>
    <xf numFmtId="4" fontId="6" fillId="0" borderId="7" xfId="1" applyNumberFormat="1" applyFont="1" applyBorder="1" applyAlignment="1">
      <alignment vertical="center"/>
    </xf>
    <xf numFmtId="4" fontId="2" fillId="0" borderId="0" xfId="1" applyNumberFormat="1" applyFont="1" applyBorder="1" applyAlignment="1">
      <alignment horizontal="right" vertical="center"/>
    </xf>
    <xf numFmtId="4" fontId="12" fillId="0" borderId="0" xfId="0" applyNumberFormat="1" applyFont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9" fillId="0" borderId="2" xfId="0" applyNumberFormat="1" applyFont="1" applyBorder="1" applyAlignment="1">
      <alignment vertical="center"/>
    </xf>
    <xf numFmtId="4" fontId="10" fillId="0" borderId="2" xfId="0" applyNumberFormat="1" applyFont="1" applyBorder="1" applyAlignment="1">
      <alignment horizontal="left" vertical="center"/>
    </xf>
    <xf numFmtId="4" fontId="6" fillId="0" borderId="4" xfId="0" applyNumberFormat="1" applyFont="1" applyBorder="1" applyAlignment="1">
      <alignment vertical="center"/>
    </xf>
    <xf numFmtId="4" fontId="5" fillId="0" borderId="0" xfId="0" applyNumberFormat="1" applyFont="1" applyAlignment="1">
      <alignment horizontal="center" vertical="center"/>
    </xf>
    <xf numFmtId="4" fontId="14" fillId="0" borderId="7" xfId="0" applyNumberFormat="1" applyFont="1" applyBorder="1" applyAlignment="1">
      <alignment horizontal="right" vertical="center"/>
    </xf>
    <xf numFmtId="1" fontId="2" fillId="0" borderId="6" xfId="1" applyNumberFormat="1" applyFont="1" applyFill="1" applyBorder="1" applyAlignment="1">
      <alignment horizontal="center" vertical="center"/>
    </xf>
    <xf numFmtId="0" fontId="9" fillId="0" borderId="6" xfId="1" applyNumberFormat="1" applyFont="1" applyFill="1" applyBorder="1" applyAlignment="1">
      <alignment horizontal="center" vertical="center" wrapText="1"/>
    </xf>
    <xf numFmtId="0" fontId="1" fillId="0" borderId="6" xfId="1" applyNumberFormat="1" applyFont="1" applyFill="1" applyBorder="1" applyAlignment="1">
      <alignment horizontal="center" vertical="center"/>
    </xf>
    <xf numFmtId="0" fontId="9" fillId="0" borderId="11" xfId="1" applyNumberFormat="1" applyFont="1" applyBorder="1" applyAlignment="1">
      <alignment horizontal="center" vertical="center" wrapText="1"/>
    </xf>
    <xf numFmtId="0" fontId="6" fillId="0" borderId="11" xfId="1" applyNumberFormat="1" applyFont="1" applyBorder="1" applyAlignment="1">
      <alignment horizontal="center" vertical="center" wrapText="1"/>
    </xf>
    <xf numFmtId="0" fontId="2" fillId="0" borderId="5" xfId="1" applyNumberFormat="1" applyFont="1" applyBorder="1" applyAlignment="1">
      <alignment horizontal="center" vertical="center" wrapText="1"/>
    </xf>
    <xf numFmtId="0" fontId="10" fillId="0" borderId="11" xfId="1" applyNumberFormat="1" applyFont="1" applyFill="1" applyBorder="1" applyAlignment="1">
      <alignment horizontal="center" vertical="center"/>
    </xf>
    <xf numFmtId="0" fontId="6" fillId="0" borderId="11" xfId="1" applyNumberFormat="1" applyFont="1" applyFill="1" applyBorder="1" applyAlignment="1">
      <alignment horizontal="center" vertical="center" wrapText="1"/>
    </xf>
    <xf numFmtId="0" fontId="2" fillId="0" borderId="5" xfId="1" applyNumberFormat="1" applyFont="1" applyFill="1" applyBorder="1" applyAlignment="1">
      <alignment horizontal="center" vertical="center" wrapText="1"/>
    </xf>
    <xf numFmtId="0" fontId="10" fillId="0" borderId="11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3" fillId="0" borderId="0" xfId="0" applyNumberFormat="1" applyFont="1" applyAlignment="1">
      <alignment vertical="center"/>
    </xf>
    <xf numFmtId="4" fontId="13" fillId="0" borderId="6" xfId="0" applyNumberFormat="1" applyFont="1" applyBorder="1" applyAlignment="1">
      <alignment vertical="center"/>
    </xf>
    <xf numFmtId="0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2" fontId="17" fillId="0" borderId="0" xfId="2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right" vertical="center"/>
    </xf>
    <xf numFmtId="0" fontId="6" fillId="0" borderId="6" xfId="1" applyNumberFormat="1" applyFont="1" applyBorder="1" applyAlignment="1">
      <alignment vertical="center" wrapText="1"/>
    </xf>
    <xf numFmtId="4" fontId="6" fillId="0" borderId="6" xfId="1" applyNumberFormat="1" applyFont="1" applyBorder="1" applyAlignment="1">
      <alignment vertical="center"/>
    </xf>
    <xf numFmtId="0" fontId="12" fillId="0" borderId="0" xfId="1" applyNumberFormat="1" applyFont="1" applyFill="1" applyAlignment="1">
      <alignment horizontal="center" vertical="center"/>
    </xf>
    <xf numFmtId="0" fontId="13" fillId="0" borderId="6" xfId="0" applyNumberFormat="1" applyFont="1" applyBorder="1" applyAlignment="1">
      <alignment horizontal="right" vertical="center"/>
    </xf>
    <xf numFmtId="0" fontId="0" fillId="0" borderId="6" xfId="0" applyNumberFormat="1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4" fillId="0" borderId="0" xfId="1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</cellXfs>
  <cellStyles count="8">
    <cellStyle name="Normalny" xfId="0" builtinId="0"/>
    <cellStyle name="Normalny 2" xfId="1"/>
    <cellStyle name="Normalny 2 2" xfId="3"/>
    <cellStyle name="Normalny 3" xfId="4"/>
    <cellStyle name="Normalny 4" xfId="5"/>
    <cellStyle name="Normalny 5" xfId="7"/>
    <cellStyle name="Normalny 6" xfId="6"/>
    <cellStyle name="Normalny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4"/>
  <sheetViews>
    <sheetView tabSelected="1" workbookViewId="0">
      <selection activeCell="D1" sqref="D1"/>
    </sheetView>
  </sheetViews>
  <sheetFormatPr defaultRowHeight="14.4"/>
  <cols>
    <col min="1" max="1" width="4.44140625" style="1" customWidth="1"/>
    <col min="2" max="2" width="11" style="1" customWidth="1"/>
    <col min="3" max="3" width="51.44140625" style="1" customWidth="1"/>
    <col min="4" max="4" width="6.109375" style="1" customWidth="1"/>
    <col min="5" max="5" width="7.21875" style="157" customWidth="1"/>
    <col min="6" max="6" width="12" style="68" customWidth="1"/>
    <col min="7" max="16384" width="8.88671875" style="1"/>
  </cols>
  <sheetData>
    <row r="1" spans="1:6">
      <c r="C1" s="163" t="s">
        <v>279</v>
      </c>
      <c r="D1" s="160"/>
      <c r="E1" s="160"/>
      <c r="F1" s="161" t="s">
        <v>276</v>
      </c>
    </row>
    <row r="2" spans="1:6">
      <c r="D2" s="178" t="s">
        <v>277</v>
      </c>
      <c r="E2" s="179"/>
      <c r="F2" s="179"/>
    </row>
    <row r="3" spans="1:6">
      <c r="D3" s="178" t="s">
        <v>278</v>
      </c>
      <c r="E3" s="179"/>
      <c r="F3" s="179"/>
    </row>
    <row r="4" spans="1:6">
      <c r="D4" s="160"/>
      <c r="E4" s="162"/>
      <c r="F4" s="162"/>
    </row>
    <row r="5" spans="1:6">
      <c r="D5" s="160"/>
      <c r="E5" s="162"/>
      <c r="F5" s="162"/>
    </row>
    <row r="7" spans="1:6" ht="21">
      <c r="B7" s="69"/>
      <c r="C7" s="171" t="s">
        <v>280</v>
      </c>
      <c r="D7" s="69"/>
      <c r="E7" s="69"/>
      <c r="F7" s="100"/>
    </row>
    <row r="8" spans="1:6" ht="15.6">
      <c r="B8" s="70"/>
      <c r="C8" s="70"/>
      <c r="D8" s="70"/>
      <c r="E8" s="70"/>
      <c r="F8" s="101"/>
    </row>
    <row r="9" spans="1:6" ht="62.4" customHeight="1">
      <c r="B9" s="176" t="s">
        <v>1</v>
      </c>
      <c r="C9" s="177"/>
      <c r="D9" s="177"/>
      <c r="E9" s="177"/>
      <c r="F9" s="102"/>
    </row>
    <row r="10" spans="1:6" ht="15.6" customHeight="1">
      <c r="B10" s="71"/>
      <c r="C10" s="164"/>
      <c r="D10" s="164"/>
      <c r="E10" s="164"/>
      <c r="F10" s="102"/>
    </row>
    <row r="11" spans="1:6" ht="15.6">
      <c r="B11" s="71"/>
      <c r="C11" s="71"/>
      <c r="D11" s="71"/>
      <c r="E11" s="71"/>
      <c r="F11" s="102"/>
    </row>
    <row r="12" spans="1:6" ht="15.6">
      <c r="B12" s="71"/>
      <c r="C12" s="70" t="s">
        <v>0</v>
      </c>
      <c r="D12" s="71"/>
      <c r="E12" s="71"/>
      <c r="F12" s="102"/>
    </row>
    <row r="13" spans="1:6" ht="39.6">
      <c r="A13" s="2" t="s">
        <v>2</v>
      </c>
      <c r="B13" s="2" t="s">
        <v>3</v>
      </c>
      <c r="C13" s="2" t="s">
        <v>4</v>
      </c>
      <c r="D13" s="2" t="s">
        <v>272</v>
      </c>
      <c r="E13" s="2" t="s">
        <v>5</v>
      </c>
      <c r="F13" s="67" t="s">
        <v>256</v>
      </c>
    </row>
    <row r="14" spans="1:6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138">
        <v>6</v>
      </c>
    </row>
    <row r="15" spans="1:6" ht="15">
      <c r="A15" s="3"/>
      <c r="B15" s="4" t="s">
        <v>6</v>
      </c>
      <c r="C15" s="72" t="s">
        <v>7</v>
      </c>
      <c r="D15" s="72"/>
      <c r="E15" s="139"/>
      <c r="F15" s="103"/>
    </row>
    <row r="16" spans="1:6" ht="15">
      <c r="A16" s="3"/>
      <c r="B16" s="4" t="s">
        <v>8</v>
      </c>
      <c r="C16" s="73" t="s">
        <v>9</v>
      </c>
      <c r="D16" s="73"/>
      <c r="E16" s="4"/>
      <c r="F16" s="104"/>
    </row>
    <row r="17" spans="1:6">
      <c r="A17" s="2"/>
      <c r="B17" s="2" t="s">
        <v>10</v>
      </c>
      <c r="C17" s="6" t="s">
        <v>11</v>
      </c>
      <c r="D17" s="74"/>
      <c r="E17" s="140"/>
      <c r="F17" s="104"/>
    </row>
    <row r="18" spans="1:6" ht="66">
      <c r="A18" s="2">
        <v>1</v>
      </c>
      <c r="B18" s="2"/>
      <c r="C18" s="6" t="s">
        <v>281</v>
      </c>
      <c r="D18" s="2" t="s">
        <v>174</v>
      </c>
      <c r="E18" s="140">
        <v>1</v>
      </c>
      <c r="F18" s="104"/>
    </row>
    <row r="19" spans="1:6" ht="26.4">
      <c r="A19" s="5">
        <f>A18+1</f>
        <v>2</v>
      </c>
      <c r="B19" s="2"/>
      <c r="C19" s="6" t="s">
        <v>12</v>
      </c>
      <c r="D19" s="2" t="s">
        <v>174</v>
      </c>
      <c r="E19" s="2">
        <v>1</v>
      </c>
      <c r="F19" s="105"/>
    </row>
    <row r="20" spans="1:6" ht="15">
      <c r="A20" s="3"/>
      <c r="B20" s="4" t="s">
        <v>13</v>
      </c>
      <c r="C20" s="72" t="s">
        <v>14</v>
      </c>
      <c r="D20" s="72"/>
      <c r="E20" s="139"/>
      <c r="F20" s="106"/>
    </row>
    <row r="21" spans="1:6" ht="15">
      <c r="A21" s="3"/>
      <c r="B21" s="4" t="s">
        <v>15</v>
      </c>
      <c r="C21" s="73" t="s">
        <v>16</v>
      </c>
      <c r="D21" s="73"/>
      <c r="E21" s="4"/>
      <c r="F21" s="107"/>
    </row>
    <row r="22" spans="1:6">
      <c r="A22" s="2"/>
      <c r="B22" s="2" t="s">
        <v>17</v>
      </c>
      <c r="C22" s="6" t="s">
        <v>18</v>
      </c>
      <c r="D22" s="74"/>
      <c r="E22" s="140"/>
      <c r="F22" s="104"/>
    </row>
    <row r="23" spans="1:6" ht="26.4">
      <c r="A23" s="5">
        <f>A19+1</f>
        <v>3</v>
      </c>
      <c r="B23" s="6"/>
      <c r="C23" s="6" t="s">
        <v>19</v>
      </c>
      <c r="D23" s="2" t="s">
        <v>174</v>
      </c>
      <c r="E23" s="2">
        <v>1</v>
      </c>
      <c r="F23" s="105"/>
    </row>
    <row r="24" spans="1:6">
      <c r="A24" s="2"/>
      <c r="B24" s="2" t="s">
        <v>20</v>
      </c>
      <c r="C24" s="6" t="s">
        <v>21</v>
      </c>
      <c r="D24" s="74"/>
      <c r="E24" s="140"/>
      <c r="F24" s="104"/>
    </row>
    <row r="25" spans="1:6" ht="26.4">
      <c r="A25" s="5">
        <f>A23+1</f>
        <v>4</v>
      </c>
      <c r="B25" s="6"/>
      <c r="C25" s="6" t="s">
        <v>22</v>
      </c>
      <c r="D25" s="2" t="s">
        <v>174</v>
      </c>
      <c r="E25" s="2">
        <v>1</v>
      </c>
      <c r="F25" s="105"/>
    </row>
    <row r="26" spans="1:6">
      <c r="A26" s="2"/>
      <c r="B26" s="2" t="s">
        <v>23</v>
      </c>
      <c r="C26" s="6" t="s">
        <v>24</v>
      </c>
      <c r="D26" s="74"/>
      <c r="E26" s="140"/>
      <c r="F26" s="104"/>
    </row>
    <row r="27" spans="1:6" ht="52.8">
      <c r="A27" s="5">
        <f>A25+1</f>
        <v>5</v>
      </c>
      <c r="B27" s="6"/>
      <c r="C27" s="6" t="s">
        <v>25</v>
      </c>
      <c r="D27" s="2" t="s">
        <v>174</v>
      </c>
      <c r="E27" s="2">
        <v>1</v>
      </c>
      <c r="F27" s="105"/>
    </row>
    <row r="28" spans="1:6" ht="26.4">
      <c r="A28" s="5">
        <f>A27+1</f>
        <v>6</v>
      </c>
      <c r="B28" s="2"/>
      <c r="C28" s="6" t="s">
        <v>26</v>
      </c>
      <c r="D28" s="2" t="s">
        <v>174</v>
      </c>
      <c r="E28" s="2">
        <v>1</v>
      </c>
      <c r="F28" s="105"/>
    </row>
    <row r="29" spans="1:6" ht="26.4">
      <c r="A29" s="5"/>
      <c r="B29" s="2" t="s">
        <v>27</v>
      </c>
      <c r="C29" s="6" t="s">
        <v>28</v>
      </c>
      <c r="D29" s="74"/>
      <c r="E29" s="140"/>
      <c r="F29" s="104"/>
    </row>
    <row r="30" spans="1:6" ht="26.4">
      <c r="A30" s="5">
        <f>A28+1</f>
        <v>7</v>
      </c>
      <c r="B30" s="6"/>
      <c r="C30" s="6" t="s">
        <v>29</v>
      </c>
      <c r="D30" s="2" t="s">
        <v>174</v>
      </c>
      <c r="E30" s="2">
        <v>1</v>
      </c>
      <c r="F30" s="105"/>
    </row>
    <row r="31" spans="1:6">
      <c r="A31" s="5"/>
      <c r="B31" s="4" t="s">
        <v>30</v>
      </c>
      <c r="C31" s="72" t="s">
        <v>31</v>
      </c>
      <c r="D31" s="72"/>
      <c r="E31" s="139"/>
      <c r="F31" s="106"/>
    </row>
    <row r="32" spans="1:6">
      <c r="A32" s="5"/>
      <c r="B32" s="4" t="s">
        <v>32</v>
      </c>
      <c r="C32" s="73" t="s">
        <v>33</v>
      </c>
      <c r="D32" s="73"/>
      <c r="E32" s="4"/>
      <c r="F32" s="107"/>
    </row>
    <row r="33" spans="1:6" ht="26.4">
      <c r="A33" s="5"/>
      <c r="B33" s="2" t="s">
        <v>34</v>
      </c>
      <c r="C33" s="6" t="s">
        <v>35</v>
      </c>
      <c r="D33" s="6"/>
      <c r="E33" s="2"/>
      <c r="F33" s="108"/>
    </row>
    <row r="34" spans="1:6">
      <c r="A34" s="5"/>
      <c r="B34" s="2"/>
      <c r="C34" s="6" t="s">
        <v>36</v>
      </c>
      <c r="D34" s="6"/>
      <c r="E34" s="2"/>
      <c r="F34" s="108"/>
    </row>
    <row r="35" spans="1:6" ht="28.8">
      <c r="A35" s="5">
        <f>A30+1</f>
        <v>8</v>
      </c>
      <c r="B35" s="6"/>
      <c r="C35" s="6" t="s">
        <v>37</v>
      </c>
      <c r="D35" s="2" t="s">
        <v>174</v>
      </c>
      <c r="E35" s="2">
        <v>1</v>
      </c>
      <c r="F35" s="105"/>
    </row>
    <row r="36" spans="1:6">
      <c r="A36" s="5">
        <f>A35+1</f>
        <v>9</v>
      </c>
      <c r="B36" s="6"/>
      <c r="C36" s="6" t="s">
        <v>38</v>
      </c>
      <c r="D36" s="2" t="s">
        <v>174</v>
      </c>
      <c r="E36" s="2">
        <v>1</v>
      </c>
      <c r="F36" s="105"/>
    </row>
    <row r="37" spans="1:6">
      <c r="A37" s="5"/>
      <c r="B37" s="2"/>
      <c r="C37" s="6" t="s">
        <v>39</v>
      </c>
      <c r="D37" s="6"/>
      <c r="E37" s="2"/>
      <c r="F37" s="108"/>
    </row>
    <row r="38" spans="1:6" ht="26.4">
      <c r="A38" s="5">
        <f>A36+1</f>
        <v>10</v>
      </c>
      <c r="B38" s="6"/>
      <c r="C38" s="6" t="s">
        <v>40</v>
      </c>
      <c r="D38" s="2" t="s">
        <v>174</v>
      </c>
      <c r="E38" s="2">
        <v>1</v>
      </c>
      <c r="F38" s="105"/>
    </row>
    <row r="39" spans="1:6" ht="26.4">
      <c r="A39" s="5">
        <f>A38+1</f>
        <v>11</v>
      </c>
      <c r="B39" s="6"/>
      <c r="C39" s="6" t="s">
        <v>41</v>
      </c>
      <c r="D39" s="2" t="s">
        <v>174</v>
      </c>
      <c r="E39" s="2">
        <v>1</v>
      </c>
      <c r="F39" s="105"/>
    </row>
    <row r="40" spans="1:6">
      <c r="A40" s="2"/>
      <c r="B40" s="2"/>
      <c r="C40" s="6" t="s">
        <v>42</v>
      </c>
      <c r="D40" s="6"/>
      <c r="E40" s="2"/>
      <c r="F40" s="108"/>
    </row>
    <row r="41" spans="1:6" ht="28.8">
      <c r="A41" s="5">
        <f>A39+1</f>
        <v>12</v>
      </c>
      <c r="B41" s="6"/>
      <c r="C41" s="6" t="s">
        <v>37</v>
      </c>
      <c r="D41" s="2" t="s">
        <v>174</v>
      </c>
      <c r="E41" s="2">
        <v>1</v>
      </c>
      <c r="F41" s="105"/>
    </row>
    <row r="42" spans="1:6">
      <c r="A42" s="5">
        <f>A41+1</f>
        <v>13</v>
      </c>
      <c r="B42" s="6"/>
      <c r="C42" s="6" t="s">
        <v>38</v>
      </c>
      <c r="D42" s="2" t="s">
        <v>174</v>
      </c>
      <c r="E42" s="2">
        <v>1</v>
      </c>
      <c r="F42" s="105"/>
    </row>
    <row r="43" spans="1:6" ht="15">
      <c r="A43" s="3"/>
      <c r="B43" s="4" t="s">
        <v>43</v>
      </c>
      <c r="C43" s="73" t="s">
        <v>44</v>
      </c>
      <c r="D43" s="73"/>
      <c r="E43" s="4"/>
      <c r="F43" s="107"/>
    </row>
    <row r="44" spans="1:6" ht="30" customHeight="1">
      <c r="A44" s="2"/>
      <c r="B44" s="2" t="s">
        <v>45</v>
      </c>
      <c r="C44" s="6" t="s">
        <v>46</v>
      </c>
      <c r="D44" s="6"/>
      <c r="E44" s="2"/>
      <c r="F44" s="108"/>
    </row>
    <row r="45" spans="1:6" ht="39.6">
      <c r="A45" s="5">
        <f>A42+1</f>
        <v>14</v>
      </c>
      <c r="B45" s="6"/>
      <c r="C45" s="6" t="s">
        <v>47</v>
      </c>
      <c r="D45" s="2" t="s">
        <v>174</v>
      </c>
      <c r="E45" s="2">
        <v>1</v>
      </c>
      <c r="F45" s="105"/>
    </row>
    <row r="46" spans="1:6" ht="15">
      <c r="A46" s="3"/>
      <c r="B46" s="4" t="s">
        <v>48</v>
      </c>
      <c r="C46" s="72" t="s">
        <v>49</v>
      </c>
      <c r="D46" s="72"/>
      <c r="E46" s="139"/>
      <c r="F46" s="106"/>
    </row>
    <row r="47" spans="1:6" ht="15">
      <c r="A47" s="3"/>
      <c r="B47" s="4" t="s">
        <v>50</v>
      </c>
      <c r="C47" s="73" t="s">
        <v>51</v>
      </c>
      <c r="D47" s="73"/>
      <c r="E47" s="4"/>
      <c r="F47" s="107"/>
    </row>
    <row r="48" spans="1:6" ht="26.4">
      <c r="A48" s="2"/>
      <c r="B48" s="2" t="s">
        <v>52</v>
      </c>
      <c r="C48" s="6" t="s">
        <v>53</v>
      </c>
      <c r="D48" s="6"/>
      <c r="E48" s="2"/>
      <c r="F48" s="108"/>
    </row>
    <row r="49" spans="1:6" ht="39.6">
      <c r="A49" s="5">
        <f>A45+1</f>
        <v>15</v>
      </c>
      <c r="B49" s="6"/>
      <c r="C49" s="6" t="s">
        <v>54</v>
      </c>
      <c r="D49" s="2" t="s">
        <v>174</v>
      </c>
      <c r="E49" s="2">
        <v>1</v>
      </c>
      <c r="F49" s="105"/>
    </row>
    <row r="50" spans="1:6" ht="15">
      <c r="A50" s="3"/>
      <c r="B50" s="4" t="s">
        <v>55</v>
      </c>
      <c r="C50" s="72" t="s">
        <v>56</v>
      </c>
      <c r="D50" s="72"/>
      <c r="E50" s="139"/>
      <c r="F50" s="106"/>
    </row>
    <row r="51" spans="1:6" ht="15">
      <c r="A51" s="3"/>
      <c r="B51" s="4" t="s">
        <v>57</v>
      </c>
      <c r="C51" s="73" t="s">
        <v>58</v>
      </c>
      <c r="D51" s="73"/>
      <c r="E51" s="4"/>
      <c r="F51" s="107"/>
    </row>
    <row r="52" spans="1:6">
      <c r="A52" s="2"/>
      <c r="B52" s="2" t="s">
        <v>59</v>
      </c>
      <c r="C52" s="6" t="s">
        <v>60</v>
      </c>
      <c r="D52" s="6"/>
      <c r="E52" s="2"/>
      <c r="F52" s="108"/>
    </row>
    <row r="53" spans="1:6" ht="52.8">
      <c r="A53" s="5">
        <f>A49+1</f>
        <v>16</v>
      </c>
      <c r="B53" s="6"/>
      <c r="C53" s="6" t="s">
        <v>61</v>
      </c>
      <c r="D53" s="2" t="s">
        <v>174</v>
      </c>
      <c r="E53" s="2">
        <v>1</v>
      </c>
      <c r="F53" s="105"/>
    </row>
    <row r="54" spans="1:6" ht="15">
      <c r="A54" s="3"/>
      <c r="B54" s="4" t="s">
        <v>62</v>
      </c>
      <c r="C54" s="73" t="s">
        <v>63</v>
      </c>
      <c r="D54" s="73"/>
      <c r="E54" s="4"/>
      <c r="F54" s="107"/>
    </row>
    <row r="55" spans="1:6" ht="26.4">
      <c r="A55" s="2"/>
      <c r="B55" s="2" t="s">
        <v>64</v>
      </c>
      <c r="C55" s="6" t="s">
        <v>65</v>
      </c>
      <c r="D55" s="6"/>
      <c r="E55" s="2"/>
      <c r="F55" s="108"/>
    </row>
    <row r="56" spans="1:6" ht="39.6">
      <c r="A56" s="5">
        <f>A53+1</f>
        <v>17</v>
      </c>
      <c r="B56" s="6"/>
      <c r="C56" s="6" t="s">
        <v>66</v>
      </c>
      <c r="D56" s="2" t="s">
        <v>174</v>
      </c>
      <c r="E56" s="2">
        <v>1</v>
      </c>
      <c r="F56" s="105"/>
    </row>
    <row r="57" spans="1:6" ht="39.6">
      <c r="A57" s="5">
        <f>A56+1</f>
        <v>18</v>
      </c>
      <c r="B57" s="6"/>
      <c r="C57" s="6" t="s">
        <v>67</v>
      </c>
      <c r="D57" s="2" t="s">
        <v>174</v>
      </c>
      <c r="E57" s="2">
        <v>1</v>
      </c>
      <c r="F57" s="105"/>
    </row>
    <row r="58" spans="1:6" ht="39.6">
      <c r="A58" s="5">
        <f t="shared" ref="A58:A61" si="0">A57+1</f>
        <v>19</v>
      </c>
      <c r="B58" s="6"/>
      <c r="C58" s="6" t="s">
        <v>68</v>
      </c>
      <c r="D58" s="2" t="s">
        <v>174</v>
      </c>
      <c r="E58" s="2">
        <v>1</v>
      </c>
      <c r="F58" s="105"/>
    </row>
    <row r="59" spans="1:6" ht="39.6">
      <c r="A59" s="5">
        <f t="shared" si="0"/>
        <v>20</v>
      </c>
      <c r="B59" s="6"/>
      <c r="C59" s="6" t="s">
        <v>69</v>
      </c>
      <c r="D59" s="2" t="s">
        <v>174</v>
      </c>
      <c r="E59" s="2">
        <v>1</v>
      </c>
      <c r="F59" s="105"/>
    </row>
    <row r="60" spans="1:6" ht="39.6">
      <c r="A60" s="5">
        <f t="shared" si="0"/>
        <v>21</v>
      </c>
      <c r="B60" s="6"/>
      <c r="C60" s="6" t="s">
        <v>70</v>
      </c>
      <c r="D60" s="2" t="s">
        <v>174</v>
      </c>
      <c r="E60" s="2">
        <v>1</v>
      </c>
      <c r="F60" s="105"/>
    </row>
    <row r="61" spans="1:6" ht="26.4">
      <c r="A61" s="5">
        <f t="shared" si="0"/>
        <v>22</v>
      </c>
      <c r="B61" s="6"/>
      <c r="C61" s="6" t="s">
        <v>71</v>
      </c>
      <c r="D61" s="2" t="s">
        <v>174</v>
      </c>
      <c r="E61" s="2">
        <v>1</v>
      </c>
      <c r="F61" s="105"/>
    </row>
    <row r="62" spans="1:6" ht="30" customHeight="1">
      <c r="A62" s="2"/>
      <c r="B62" s="2" t="s">
        <v>72</v>
      </c>
      <c r="C62" s="6" t="s">
        <v>73</v>
      </c>
      <c r="D62" s="6"/>
      <c r="E62" s="2"/>
      <c r="F62" s="108"/>
    </row>
    <row r="63" spans="1:6" ht="39.6">
      <c r="A63" s="5">
        <f>A61+1</f>
        <v>23</v>
      </c>
      <c r="B63" s="6"/>
      <c r="C63" s="6" t="s">
        <v>74</v>
      </c>
      <c r="D63" s="2" t="s">
        <v>174</v>
      </c>
      <c r="E63" s="2">
        <v>1</v>
      </c>
      <c r="F63" s="105"/>
    </row>
    <row r="64" spans="1:6" ht="39.6">
      <c r="A64" s="5">
        <f t="shared" ref="A64" si="1">A63+1</f>
        <v>24</v>
      </c>
      <c r="B64" s="6"/>
      <c r="C64" s="6" t="s">
        <v>75</v>
      </c>
      <c r="D64" s="2" t="s">
        <v>174</v>
      </c>
      <c r="E64" s="2">
        <v>1</v>
      </c>
      <c r="F64" s="105"/>
    </row>
    <row r="65" spans="1:6" ht="15">
      <c r="A65" s="3"/>
      <c r="B65" s="4" t="s">
        <v>76</v>
      </c>
      <c r="C65" s="72" t="s">
        <v>77</v>
      </c>
      <c r="D65" s="72"/>
      <c r="E65" s="139"/>
      <c r="F65" s="109"/>
    </row>
    <row r="66" spans="1:6" ht="15">
      <c r="A66" s="3"/>
      <c r="B66" s="4" t="s">
        <v>78</v>
      </c>
      <c r="C66" s="73" t="s">
        <v>79</v>
      </c>
      <c r="D66" s="73"/>
      <c r="E66" s="4"/>
      <c r="F66" s="108"/>
    </row>
    <row r="67" spans="1:6">
      <c r="A67" s="2"/>
      <c r="B67" s="2" t="s">
        <v>80</v>
      </c>
      <c r="C67" s="6" t="s">
        <v>81</v>
      </c>
      <c r="D67" s="74"/>
      <c r="E67" s="140"/>
      <c r="F67" s="104"/>
    </row>
    <row r="68" spans="1:6" ht="39.6">
      <c r="A68" s="5">
        <f>A64+1</f>
        <v>25</v>
      </c>
      <c r="B68" s="2"/>
      <c r="C68" s="6" t="s">
        <v>82</v>
      </c>
      <c r="D68" s="2" t="s">
        <v>174</v>
      </c>
      <c r="E68" s="2">
        <v>1</v>
      </c>
      <c r="F68" s="105"/>
    </row>
    <row r="69" spans="1:6" ht="30" customHeight="1">
      <c r="A69" s="2"/>
      <c r="B69" s="2" t="s">
        <v>83</v>
      </c>
      <c r="C69" s="6" t="s">
        <v>84</v>
      </c>
      <c r="D69" s="74"/>
      <c r="E69" s="140"/>
      <c r="F69" s="104"/>
    </row>
    <row r="70" spans="1:6" ht="26.4">
      <c r="A70" s="5">
        <f>A68+1</f>
        <v>26</v>
      </c>
      <c r="B70" s="2"/>
      <c r="C70" s="6" t="s">
        <v>85</v>
      </c>
      <c r="D70" s="2" t="s">
        <v>174</v>
      </c>
      <c r="E70" s="2">
        <v>1</v>
      </c>
      <c r="F70" s="105"/>
    </row>
    <row r="71" spans="1:6" ht="15">
      <c r="A71" s="3"/>
      <c r="B71" s="4" t="s">
        <v>86</v>
      </c>
      <c r="C71" s="73" t="s">
        <v>87</v>
      </c>
      <c r="D71" s="73"/>
      <c r="E71" s="4"/>
      <c r="F71" s="108"/>
    </row>
    <row r="72" spans="1:6">
      <c r="A72" s="2"/>
      <c r="B72" s="2" t="s">
        <v>88</v>
      </c>
      <c r="C72" s="6" t="s">
        <v>89</v>
      </c>
      <c r="D72" s="74"/>
      <c r="E72" s="140"/>
      <c r="F72" s="104"/>
    </row>
    <row r="73" spans="1:6" ht="39.6">
      <c r="A73" s="5">
        <f>A70+1</f>
        <v>27</v>
      </c>
      <c r="B73" s="2"/>
      <c r="C73" s="6" t="s">
        <v>90</v>
      </c>
      <c r="D73" s="2" t="s">
        <v>174</v>
      </c>
      <c r="E73" s="2">
        <v>1</v>
      </c>
      <c r="F73" s="105"/>
    </row>
    <row r="74" spans="1:6" ht="15">
      <c r="A74" s="3"/>
      <c r="B74" s="4" t="s">
        <v>91</v>
      </c>
      <c r="C74" s="72" t="s">
        <v>92</v>
      </c>
      <c r="D74" s="72"/>
      <c r="E74" s="139"/>
      <c r="F74" s="109"/>
    </row>
    <row r="75" spans="1:6" ht="15">
      <c r="A75" s="3"/>
      <c r="B75" s="4" t="s">
        <v>93</v>
      </c>
      <c r="C75" s="73" t="s">
        <v>94</v>
      </c>
      <c r="D75" s="73"/>
      <c r="E75" s="4"/>
      <c r="F75" s="108"/>
    </row>
    <row r="76" spans="1:6" ht="26.4">
      <c r="A76" s="2"/>
      <c r="B76" s="2" t="s">
        <v>95</v>
      </c>
      <c r="C76" s="6" t="s">
        <v>96</v>
      </c>
      <c r="D76" s="74"/>
      <c r="E76" s="140"/>
      <c r="F76" s="104"/>
    </row>
    <row r="77" spans="1:6" ht="39.6">
      <c r="A77" s="5">
        <f>A73+1</f>
        <v>28</v>
      </c>
      <c r="B77" s="2"/>
      <c r="C77" s="6" t="s">
        <v>97</v>
      </c>
      <c r="D77" s="2" t="s">
        <v>174</v>
      </c>
      <c r="E77" s="2">
        <v>1</v>
      </c>
      <c r="F77" s="105"/>
    </row>
    <row r="78" spans="1:6" ht="15">
      <c r="A78" s="3"/>
      <c r="B78" s="4" t="s">
        <v>98</v>
      </c>
      <c r="C78" s="73" t="s">
        <v>99</v>
      </c>
      <c r="D78" s="73"/>
      <c r="E78" s="4"/>
      <c r="F78" s="108"/>
    </row>
    <row r="79" spans="1:6">
      <c r="A79" s="2"/>
      <c r="B79" s="2" t="s">
        <v>100</v>
      </c>
      <c r="C79" s="6" t="s">
        <v>101</v>
      </c>
      <c r="D79" s="74"/>
      <c r="E79" s="140"/>
      <c r="F79" s="104"/>
    </row>
    <row r="80" spans="1:6" ht="39.6">
      <c r="A80" s="5">
        <f>A77+1</f>
        <v>29</v>
      </c>
      <c r="B80" s="2"/>
      <c r="C80" s="6" t="s">
        <v>102</v>
      </c>
      <c r="D80" s="2" t="s">
        <v>174</v>
      </c>
      <c r="E80" s="2">
        <v>1</v>
      </c>
      <c r="F80" s="105"/>
    </row>
    <row r="81" spans="1:6" ht="15">
      <c r="A81" s="3"/>
      <c r="B81" s="4" t="s">
        <v>103</v>
      </c>
      <c r="C81" s="73" t="s">
        <v>104</v>
      </c>
      <c r="D81" s="73"/>
      <c r="E81" s="4"/>
      <c r="F81" s="108"/>
    </row>
    <row r="82" spans="1:6" ht="30" customHeight="1">
      <c r="A82" s="2"/>
      <c r="B82" s="2" t="s">
        <v>105</v>
      </c>
      <c r="C82" s="6" t="s">
        <v>106</v>
      </c>
      <c r="D82" s="74"/>
      <c r="E82" s="140"/>
      <c r="F82" s="104"/>
    </row>
    <row r="83" spans="1:6" ht="39.6">
      <c r="A83" s="5">
        <f>A80+1</f>
        <v>30</v>
      </c>
      <c r="B83" s="2"/>
      <c r="C83" s="6" t="s">
        <v>107</v>
      </c>
      <c r="D83" s="2" t="s">
        <v>174</v>
      </c>
      <c r="E83" s="2">
        <v>1</v>
      </c>
      <c r="F83" s="105"/>
    </row>
    <row r="84" spans="1:6" ht="15">
      <c r="A84" s="3"/>
      <c r="B84" s="4" t="s">
        <v>108</v>
      </c>
      <c r="C84" s="72" t="s">
        <v>109</v>
      </c>
      <c r="D84" s="72"/>
      <c r="E84" s="139"/>
      <c r="F84" s="103"/>
    </row>
    <row r="85" spans="1:6" ht="15">
      <c r="A85" s="3"/>
      <c r="B85" s="4" t="s">
        <v>110</v>
      </c>
      <c r="C85" s="73" t="s">
        <v>111</v>
      </c>
      <c r="D85" s="73"/>
      <c r="E85" s="4"/>
      <c r="F85" s="108"/>
    </row>
    <row r="86" spans="1:6" ht="26.4">
      <c r="A86" s="7"/>
      <c r="B86" s="2" t="s">
        <v>112</v>
      </c>
      <c r="C86" s="6" t="s">
        <v>113</v>
      </c>
      <c r="D86" s="74"/>
      <c r="E86" s="140"/>
      <c r="F86" s="104"/>
    </row>
    <row r="87" spans="1:6" ht="26.4">
      <c r="A87" s="5">
        <f>A83+1</f>
        <v>31</v>
      </c>
      <c r="B87" s="6"/>
      <c r="C87" s="6" t="s">
        <v>114</v>
      </c>
      <c r="D87" s="2" t="s">
        <v>174</v>
      </c>
      <c r="E87" s="2">
        <v>1</v>
      </c>
      <c r="F87" s="105"/>
    </row>
    <row r="88" spans="1:6" ht="15">
      <c r="A88" s="3"/>
      <c r="B88" s="4" t="s">
        <v>115</v>
      </c>
      <c r="C88" s="73" t="s">
        <v>116</v>
      </c>
      <c r="D88" s="73"/>
      <c r="E88" s="4"/>
      <c r="F88" s="108"/>
    </row>
    <row r="89" spans="1:6">
      <c r="A89" s="7"/>
      <c r="B89" s="2" t="s">
        <v>117</v>
      </c>
      <c r="C89" s="6" t="s">
        <v>118</v>
      </c>
      <c r="D89" s="74"/>
      <c r="E89" s="140"/>
      <c r="F89" s="104"/>
    </row>
    <row r="90" spans="1:6" ht="26.4">
      <c r="A90" s="5">
        <f>A87+1</f>
        <v>32</v>
      </c>
      <c r="B90" s="6"/>
      <c r="C90" s="6" t="s">
        <v>119</v>
      </c>
      <c r="D90" s="2" t="s">
        <v>174</v>
      </c>
      <c r="E90" s="2">
        <v>1</v>
      </c>
      <c r="F90" s="105"/>
    </row>
    <row r="91" spans="1:6" ht="15">
      <c r="A91" s="3"/>
      <c r="B91" s="4" t="s">
        <v>120</v>
      </c>
      <c r="C91" s="73" t="s">
        <v>121</v>
      </c>
      <c r="D91" s="73"/>
      <c r="E91" s="4"/>
      <c r="F91" s="108"/>
    </row>
    <row r="92" spans="1:6">
      <c r="A92" s="7"/>
      <c r="B92" s="2" t="s">
        <v>122</v>
      </c>
      <c r="C92" s="6" t="s">
        <v>123</v>
      </c>
      <c r="D92" s="74"/>
      <c r="E92" s="140"/>
      <c r="F92" s="104"/>
    </row>
    <row r="93" spans="1:6" ht="66">
      <c r="A93" s="5">
        <f>A90+1</f>
        <v>33</v>
      </c>
      <c r="B93" s="6"/>
      <c r="C93" s="6" t="s">
        <v>124</v>
      </c>
      <c r="D93" s="2" t="s">
        <v>174</v>
      </c>
      <c r="E93" s="2">
        <v>1</v>
      </c>
      <c r="F93" s="105"/>
    </row>
    <row r="94" spans="1:6" ht="15">
      <c r="A94" s="3"/>
      <c r="B94" s="4" t="s">
        <v>125</v>
      </c>
      <c r="C94" s="73" t="s">
        <v>126</v>
      </c>
      <c r="D94" s="73"/>
      <c r="E94" s="4"/>
      <c r="F94" s="108"/>
    </row>
    <row r="95" spans="1:6">
      <c r="A95" s="7"/>
      <c r="B95" s="2" t="s">
        <v>127</v>
      </c>
      <c r="C95" s="6" t="s">
        <v>126</v>
      </c>
      <c r="D95" s="74"/>
      <c r="E95" s="140"/>
      <c r="F95" s="104"/>
    </row>
    <row r="96" spans="1:6">
      <c r="A96" s="5">
        <f>A93+1</f>
        <v>34</v>
      </c>
      <c r="B96" s="6"/>
      <c r="C96" s="6" t="s">
        <v>128</v>
      </c>
      <c r="D96" s="2" t="s">
        <v>174</v>
      </c>
      <c r="E96" s="2">
        <v>1</v>
      </c>
      <c r="F96" s="105"/>
    </row>
    <row r="97" spans="1:6" ht="26.4">
      <c r="A97" s="5">
        <f t="shared" ref="A97" si="2">A96+1</f>
        <v>35</v>
      </c>
      <c r="B97" s="6"/>
      <c r="C97" s="6" t="s">
        <v>129</v>
      </c>
      <c r="D97" s="2" t="s">
        <v>174</v>
      </c>
      <c r="E97" s="2">
        <v>1</v>
      </c>
      <c r="F97" s="105"/>
    </row>
    <row r="98" spans="1:6" ht="15">
      <c r="A98" s="3"/>
      <c r="B98" s="4" t="s">
        <v>130</v>
      </c>
      <c r="C98" s="72" t="s">
        <v>131</v>
      </c>
      <c r="D98" s="72"/>
      <c r="E98" s="139"/>
      <c r="F98" s="103"/>
    </row>
    <row r="99" spans="1:6" ht="26.4">
      <c r="A99" s="3"/>
      <c r="B99" s="4" t="s">
        <v>132</v>
      </c>
      <c r="C99" s="73" t="s">
        <v>133</v>
      </c>
      <c r="D99" s="73"/>
      <c r="E99" s="4"/>
      <c r="F99" s="108"/>
    </row>
    <row r="100" spans="1:6">
      <c r="A100" s="2"/>
      <c r="B100" s="2" t="s">
        <v>134</v>
      </c>
      <c r="C100" s="6" t="s">
        <v>135</v>
      </c>
      <c r="D100" s="74"/>
      <c r="E100" s="140"/>
      <c r="F100" s="104"/>
    </row>
    <row r="101" spans="1:6" ht="26.4">
      <c r="A101" s="5">
        <f>A97+1</f>
        <v>36</v>
      </c>
      <c r="B101" s="2"/>
      <c r="C101" s="6" t="s">
        <v>136</v>
      </c>
      <c r="D101" s="2" t="s">
        <v>174</v>
      </c>
      <c r="E101" s="2">
        <v>1</v>
      </c>
      <c r="F101" s="105"/>
    </row>
    <row r="102" spans="1:6" ht="26.4">
      <c r="A102" s="3"/>
      <c r="B102" s="4" t="s">
        <v>137</v>
      </c>
      <c r="C102" s="73" t="s">
        <v>138</v>
      </c>
      <c r="D102" s="73"/>
      <c r="E102" s="4"/>
      <c r="F102" s="108"/>
    </row>
    <row r="103" spans="1:6" ht="45" customHeight="1">
      <c r="A103" s="2"/>
      <c r="B103" s="2" t="s">
        <v>139</v>
      </c>
      <c r="C103" s="6" t="s">
        <v>140</v>
      </c>
      <c r="D103" s="74"/>
      <c r="E103" s="140"/>
      <c r="F103" s="104"/>
    </row>
    <row r="104" spans="1:6" ht="26.4">
      <c r="A104" s="5">
        <f>A101+1</f>
        <v>37</v>
      </c>
      <c r="B104" s="2"/>
      <c r="C104" s="6" t="s">
        <v>141</v>
      </c>
      <c r="D104" s="2" t="s">
        <v>174</v>
      </c>
      <c r="E104" s="2">
        <v>1</v>
      </c>
      <c r="F104" s="105"/>
    </row>
    <row r="105" spans="1:6" ht="15">
      <c r="A105" s="3"/>
      <c r="B105" s="4" t="s">
        <v>142</v>
      </c>
      <c r="C105" s="73" t="s">
        <v>143</v>
      </c>
      <c r="D105" s="73"/>
      <c r="E105" s="4"/>
      <c r="F105" s="108"/>
    </row>
    <row r="106" spans="1:6">
      <c r="A106" s="2"/>
      <c r="B106" s="2" t="s">
        <v>144</v>
      </c>
      <c r="C106" s="6" t="s">
        <v>143</v>
      </c>
      <c r="D106" s="74"/>
      <c r="E106" s="140"/>
      <c r="F106" s="104"/>
    </row>
    <row r="107" spans="1:6" ht="26.4">
      <c r="A107" s="5">
        <f>A104+1</f>
        <v>38</v>
      </c>
      <c r="B107" s="2"/>
      <c r="C107" s="6" t="s">
        <v>145</v>
      </c>
      <c r="D107" s="2" t="s">
        <v>174</v>
      </c>
      <c r="E107" s="2">
        <v>1</v>
      </c>
      <c r="F107" s="105"/>
    </row>
    <row r="108" spans="1:6">
      <c r="A108" s="8"/>
      <c r="B108" s="9"/>
      <c r="C108" s="10"/>
      <c r="D108" s="9"/>
      <c r="E108" s="9"/>
      <c r="F108" s="110"/>
    </row>
    <row r="109" spans="1:6">
      <c r="A109" s="8"/>
      <c r="B109" s="9"/>
      <c r="C109" s="10"/>
      <c r="D109" s="9"/>
      <c r="E109" s="9"/>
      <c r="F109" s="110"/>
    </row>
    <row r="110" spans="1:6" ht="15.6">
      <c r="B110" s="75"/>
      <c r="C110" s="75" t="s">
        <v>146</v>
      </c>
      <c r="D110" s="75"/>
      <c r="E110" s="75"/>
      <c r="F110" s="111"/>
    </row>
    <row r="111" spans="1:6" ht="15">
      <c r="A111" s="18"/>
      <c r="B111" s="36" t="s">
        <v>147</v>
      </c>
      <c r="C111" s="76" t="s">
        <v>148</v>
      </c>
      <c r="D111" s="77"/>
      <c r="E111" s="141"/>
      <c r="F111" s="112"/>
    </row>
    <row r="112" spans="1:6">
      <c r="A112" s="13"/>
      <c r="B112" s="14" t="s">
        <v>149</v>
      </c>
      <c r="C112" s="78" t="s">
        <v>150</v>
      </c>
      <c r="D112" s="79"/>
      <c r="E112" s="142"/>
      <c r="F112" s="113"/>
    </row>
    <row r="113" spans="1:6" ht="26.4">
      <c r="A113" s="13">
        <f>A107+1</f>
        <v>39</v>
      </c>
      <c r="B113" s="15"/>
      <c r="C113" s="16" t="s">
        <v>151</v>
      </c>
      <c r="D113" s="17" t="s">
        <v>174</v>
      </c>
      <c r="E113" s="143">
        <v>1</v>
      </c>
      <c r="F113" s="114"/>
    </row>
    <row r="114" spans="1:6">
      <c r="A114" s="13"/>
      <c r="B114" s="14" t="s">
        <v>152</v>
      </c>
      <c r="C114" s="78" t="s">
        <v>153</v>
      </c>
      <c r="D114" s="79"/>
      <c r="E114" s="142"/>
      <c r="F114" s="113"/>
    </row>
    <row r="115" spans="1:6" ht="26.4">
      <c r="A115" s="13">
        <f>A113+1</f>
        <v>40</v>
      </c>
      <c r="B115" s="15"/>
      <c r="C115" s="16" t="s">
        <v>154</v>
      </c>
      <c r="D115" s="17" t="s">
        <v>174</v>
      </c>
      <c r="E115" s="143">
        <v>1</v>
      </c>
      <c r="F115" s="114"/>
    </row>
    <row r="116" spans="1:6" ht="15">
      <c r="A116" s="18"/>
      <c r="B116" s="14" t="s">
        <v>155</v>
      </c>
      <c r="C116" s="76" t="s">
        <v>156</v>
      </c>
      <c r="D116" s="77"/>
      <c r="E116" s="141"/>
      <c r="F116" s="112"/>
    </row>
    <row r="117" spans="1:6">
      <c r="A117" s="13"/>
      <c r="B117" s="14" t="s">
        <v>157</v>
      </c>
      <c r="C117" s="78" t="s">
        <v>158</v>
      </c>
      <c r="D117" s="79"/>
      <c r="E117" s="142"/>
      <c r="F117" s="113"/>
    </row>
    <row r="118" spans="1:6">
      <c r="A118" s="13">
        <f>A115+1</f>
        <v>41</v>
      </c>
      <c r="B118" s="15"/>
      <c r="C118" s="19" t="s">
        <v>159</v>
      </c>
      <c r="D118" s="17" t="s">
        <v>174</v>
      </c>
      <c r="E118" s="143">
        <v>1</v>
      </c>
      <c r="F118" s="114"/>
    </row>
    <row r="119" spans="1:6">
      <c r="A119" s="13"/>
      <c r="B119" s="14" t="s">
        <v>160</v>
      </c>
      <c r="C119" s="78" t="s">
        <v>161</v>
      </c>
      <c r="D119" s="79"/>
      <c r="E119" s="142"/>
      <c r="F119" s="113"/>
    </row>
    <row r="120" spans="1:6">
      <c r="A120" s="13">
        <f>A118+1</f>
        <v>42</v>
      </c>
      <c r="B120" s="36"/>
      <c r="C120" s="19" t="s">
        <v>162</v>
      </c>
      <c r="D120" s="17" t="s">
        <v>174</v>
      </c>
      <c r="E120" s="34">
        <v>1</v>
      </c>
      <c r="F120" s="115"/>
    </row>
    <row r="121" spans="1:6" ht="15">
      <c r="A121" s="3"/>
      <c r="B121" s="20" t="s">
        <v>163</v>
      </c>
      <c r="C121" s="80" t="s">
        <v>164</v>
      </c>
      <c r="D121" s="81"/>
      <c r="E121" s="144"/>
      <c r="F121" s="116"/>
    </row>
    <row r="122" spans="1:6">
      <c r="A122" s="2"/>
      <c r="B122" s="4" t="s">
        <v>165</v>
      </c>
      <c r="C122" s="82" t="s">
        <v>166</v>
      </c>
      <c r="D122" s="83"/>
      <c r="E122" s="145"/>
      <c r="F122" s="117"/>
    </row>
    <row r="123" spans="1:6" ht="52.8">
      <c r="A123" s="2">
        <f>A120+1</f>
        <v>43</v>
      </c>
      <c r="B123" s="2"/>
      <c r="C123" s="6" t="s">
        <v>167</v>
      </c>
      <c r="D123" s="2" t="s">
        <v>174</v>
      </c>
      <c r="E123" s="2">
        <v>1</v>
      </c>
      <c r="F123" s="105"/>
    </row>
    <row r="124" spans="1:6" ht="52.8">
      <c r="A124" s="5">
        <f t="shared" ref="A124:A126" si="3">A123+1</f>
        <v>44</v>
      </c>
      <c r="B124" s="2"/>
      <c r="C124" s="6" t="s">
        <v>168</v>
      </c>
      <c r="D124" s="2" t="s">
        <v>174</v>
      </c>
      <c r="E124" s="2">
        <v>1</v>
      </c>
      <c r="F124" s="105"/>
    </row>
    <row r="125" spans="1:6" ht="52.8">
      <c r="A125" s="5">
        <f t="shared" si="3"/>
        <v>45</v>
      </c>
      <c r="B125" s="2"/>
      <c r="C125" s="6" t="s">
        <v>169</v>
      </c>
      <c r="D125" s="2" t="s">
        <v>174</v>
      </c>
      <c r="E125" s="2">
        <v>1</v>
      </c>
      <c r="F125" s="105"/>
    </row>
    <row r="126" spans="1:6" ht="66">
      <c r="A126" s="5">
        <f t="shared" si="3"/>
        <v>46</v>
      </c>
      <c r="B126" s="2"/>
      <c r="C126" s="6" t="s">
        <v>170</v>
      </c>
      <c r="D126" s="2" t="s">
        <v>174</v>
      </c>
      <c r="E126" s="2">
        <v>1</v>
      </c>
      <c r="F126" s="105"/>
    </row>
    <row r="127" spans="1:6" ht="15">
      <c r="A127" s="21"/>
      <c r="B127" s="22" t="s">
        <v>171</v>
      </c>
      <c r="C127" s="82" t="s">
        <v>172</v>
      </c>
      <c r="D127" s="83"/>
      <c r="E127" s="145"/>
      <c r="F127" s="118"/>
    </row>
    <row r="128" spans="1:6" ht="39.6">
      <c r="A128" s="2">
        <f>A126+1</f>
        <v>47</v>
      </c>
      <c r="B128" s="23"/>
      <c r="C128" s="6" t="s">
        <v>173</v>
      </c>
      <c r="D128" s="2" t="s">
        <v>174</v>
      </c>
      <c r="E128" s="2">
        <v>1</v>
      </c>
      <c r="F128" s="105"/>
    </row>
    <row r="129" spans="1:6" ht="26.4">
      <c r="A129" s="5">
        <f t="shared" ref="A129" si="4">A128+1</f>
        <v>48</v>
      </c>
      <c r="B129" s="23"/>
      <c r="C129" s="6" t="s">
        <v>175</v>
      </c>
      <c r="D129" s="2" t="s">
        <v>174</v>
      </c>
      <c r="E129" s="2">
        <v>1</v>
      </c>
      <c r="F129" s="105"/>
    </row>
    <row r="130" spans="1:6" ht="26.4">
      <c r="A130" s="2"/>
      <c r="B130" s="20" t="s">
        <v>176</v>
      </c>
      <c r="C130" s="82" t="s">
        <v>177</v>
      </c>
      <c r="D130" s="83"/>
      <c r="E130" s="145"/>
      <c r="F130" s="117"/>
    </row>
    <row r="131" spans="1:6" ht="39.6">
      <c r="A131" s="2">
        <f>A129+1</f>
        <v>49</v>
      </c>
      <c r="B131" s="24"/>
      <c r="C131" s="25" t="s">
        <v>178</v>
      </c>
      <c r="D131" s="26" t="s">
        <v>174</v>
      </c>
      <c r="E131" s="146">
        <v>1</v>
      </c>
      <c r="F131" s="119"/>
    </row>
    <row r="132" spans="1:6" ht="39.6">
      <c r="A132" s="5">
        <f t="shared" ref="A132:A133" si="5">A131+1</f>
        <v>50</v>
      </c>
      <c r="B132" s="13" t="s">
        <v>179</v>
      </c>
      <c r="C132" s="27" t="s">
        <v>178</v>
      </c>
      <c r="D132" s="13" t="s">
        <v>174</v>
      </c>
      <c r="E132" s="13">
        <v>1</v>
      </c>
      <c r="F132" s="120"/>
    </row>
    <row r="133" spans="1:6" ht="39.6">
      <c r="A133" s="5">
        <f t="shared" si="5"/>
        <v>51</v>
      </c>
      <c r="B133" s="2"/>
      <c r="C133" s="6" t="s">
        <v>180</v>
      </c>
      <c r="D133" s="2" t="s">
        <v>174</v>
      </c>
      <c r="E133" s="2">
        <v>1</v>
      </c>
      <c r="F133" s="105"/>
    </row>
    <row r="134" spans="1:6" ht="15">
      <c r="A134" s="3"/>
      <c r="B134" s="20" t="s">
        <v>181</v>
      </c>
      <c r="C134" s="80" t="s">
        <v>182</v>
      </c>
      <c r="D134" s="81"/>
      <c r="E134" s="144"/>
      <c r="F134" s="116"/>
    </row>
    <row r="135" spans="1:6" ht="26.4">
      <c r="A135" s="2"/>
      <c r="B135" s="4" t="s">
        <v>183</v>
      </c>
      <c r="C135" s="82" t="s">
        <v>184</v>
      </c>
      <c r="D135" s="83"/>
      <c r="E135" s="145"/>
      <c r="F135" s="117"/>
    </row>
    <row r="136" spans="1:6" ht="26.4">
      <c r="A136" s="2">
        <f>A133+1</f>
        <v>52</v>
      </c>
      <c r="B136" s="28"/>
      <c r="C136" s="29" t="s">
        <v>185</v>
      </c>
      <c r="D136" s="26" t="s">
        <v>174</v>
      </c>
      <c r="E136" s="9">
        <v>1</v>
      </c>
      <c r="F136" s="121"/>
    </row>
    <row r="137" spans="1:6">
      <c r="A137" s="2"/>
      <c r="B137" s="20" t="s">
        <v>186</v>
      </c>
      <c r="C137" s="82" t="s">
        <v>187</v>
      </c>
      <c r="D137" s="83"/>
      <c r="E137" s="145"/>
      <c r="F137" s="117"/>
    </row>
    <row r="138" spans="1:6" ht="39.6">
      <c r="A138" s="2">
        <f>A136+1</f>
        <v>53</v>
      </c>
      <c r="B138" s="24"/>
      <c r="C138" s="25" t="s">
        <v>188</v>
      </c>
      <c r="D138" s="26" t="s">
        <v>174</v>
      </c>
      <c r="E138" s="146">
        <v>1</v>
      </c>
      <c r="F138" s="119"/>
    </row>
    <row r="139" spans="1:6">
      <c r="A139" s="30"/>
      <c r="B139" s="14" t="s">
        <v>189</v>
      </c>
      <c r="C139" s="76" t="s">
        <v>190</v>
      </c>
      <c r="D139" s="77"/>
      <c r="E139" s="141"/>
      <c r="F139" s="122"/>
    </row>
    <row r="140" spans="1:6" ht="26.4">
      <c r="A140" s="13"/>
      <c r="B140" s="14" t="s">
        <v>191</v>
      </c>
      <c r="C140" s="78" t="s">
        <v>192</v>
      </c>
      <c r="D140" s="79"/>
      <c r="E140" s="142"/>
      <c r="F140" s="123"/>
    </row>
    <row r="141" spans="1:6" ht="52.8">
      <c r="A141" s="13">
        <f>A138+1</f>
        <v>54</v>
      </c>
      <c r="B141" s="31"/>
      <c r="C141" s="32" t="s">
        <v>193</v>
      </c>
      <c r="D141" s="33" t="s">
        <v>174</v>
      </c>
      <c r="E141" s="143">
        <v>1</v>
      </c>
      <c r="F141" s="114"/>
    </row>
    <row r="142" spans="1:6" ht="15">
      <c r="A142" s="11"/>
      <c r="B142" s="12" t="s">
        <v>194</v>
      </c>
      <c r="C142" s="76" t="s">
        <v>195</v>
      </c>
      <c r="D142" s="84"/>
      <c r="E142" s="147"/>
      <c r="F142" s="112"/>
    </row>
    <row r="143" spans="1:6">
      <c r="A143" s="13"/>
      <c r="B143" s="36" t="s">
        <v>196</v>
      </c>
      <c r="C143" s="169" t="s">
        <v>197</v>
      </c>
      <c r="D143" s="169"/>
      <c r="E143" s="36"/>
      <c r="F143" s="170"/>
    </row>
    <row r="144" spans="1:6" ht="26.4">
      <c r="A144" s="13">
        <f>A141+1</f>
        <v>55</v>
      </c>
      <c r="B144" s="13"/>
      <c r="C144" s="27" t="s">
        <v>198</v>
      </c>
      <c r="D144" s="13" t="s">
        <v>174</v>
      </c>
      <c r="E144" s="13">
        <v>1</v>
      </c>
      <c r="F144" s="120"/>
    </row>
    <row r="145" spans="1:6" ht="15">
      <c r="A145" s="3"/>
      <c r="B145" s="20" t="s">
        <v>199</v>
      </c>
      <c r="C145" s="80" t="s">
        <v>200</v>
      </c>
      <c r="D145" s="81"/>
      <c r="E145" s="144"/>
      <c r="F145" s="116"/>
    </row>
    <row r="146" spans="1:6" ht="26.4">
      <c r="A146" s="26"/>
      <c r="B146" s="35" t="s">
        <v>201</v>
      </c>
      <c r="C146" s="82" t="s">
        <v>202</v>
      </c>
      <c r="D146" s="83"/>
      <c r="E146" s="145"/>
      <c r="F146" s="117"/>
    </row>
    <row r="147" spans="1:6" ht="39.6">
      <c r="A147" s="2">
        <f>A144+1</f>
        <v>56</v>
      </c>
      <c r="B147" s="2" t="s">
        <v>179</v>
      </c>
      <c r="C147" s="6" t="s">
        <v>203</v>
      </c>
      <c r="D147" s="2" t="s">
        <v>174</v>
      </c>
      <c r="E147" s="2">
        <v>1</v>
      </c>
      <c r="F147" s="105"/>
    </row>
    <row r="148" spans="1:6" ht="66">
      <c r="A148" s="2">
        <f>A147+1</f>
        <v>57</v>
      </c>
      <c r="B148" s="23" t="s">
        <v>204</v>
      </c>
      <c r="C148" s="6" t="s">
        <v>205</v>
      </c>
      <c r="D148" s="2" t="s">
        <v>174</v>
      </c>
      <c r="E148" s="2">
        <v>1</v>
      </c>
      <c r="F148" s="105"/>
    </row>
    <row r="149" spans="1:6">
      <c r="A149" s="13"/>
      <c r="B149" s="36" t="s">
        <v>206</v>
      </c>
      <c r="C149" s="76" t="s">
        <v>207</v>
      </c>
      <c r="D149" s="85"/>
      <c r="E149" s="147"/>
      <c r="F149" s="112"/>
    </row>
    <row r="150" spans="1:6">
      <c r="A150" s="33"/>
      <c r="B150" s="12" t="s">
        <v>208</v>
      </c>
      <c r="C150" s="78" t="s">
        <v>209</v>
      </c>
      <c r="D150" s="86"/>
      <c r="E150" s="148"/>
      <c r="F150" s="113"/>
    </row>
    <row r="151" spans="1:6" ht="39.6">
      <c r="A151" s="13">
        <f>A148+1</f>
        <v>58</v>
      </c>
      <c r="B151" s="15"/>
      <c r="C151" s="37" t="s">
        <v>210</v>
      </c>
      <c r="D151" s="13" t="s">
        <v>174</v>
      </c>
      <c r="E151" s="13">
        <v>1</v>
      </c>
      <c r="F151" s="120"/>
    </row>
    <row r="152" spans="1:6">
      <c r="A152" s="13"/>
      <c r="B152" s="14" t="s">
        <v>211</v>
      </c>
      <c r="C152" s="78" t="s">
        <v>212</v>
      </c>
      <c r="D152" s="86"/>
      <c r="E152" s="148"/>
      <c r="F152" s="113"/>
    </row>
    <row r="153" spans="1:6" ht="39.6">
      <c r="A153" s="13">
        <f>A151+1</f>
        <v>59</v>
      </c>
      <c r="B153" s="15"/>
      <c r="C153" s="37" t="s">
        <v>213</v>
      </c>
      <c r="D153" s="13" t="s">
        <v>174</v>
      </c>
      <c r="E153" s="13">
        <v>1</v>
      </c>
      <c r="F153" s="120"/>
    </row>
    <row r="154" spans="1:6">
      <c r="A154" s="13"/>
      <c r="B154" s="36" t="s">
        <v>214</v>
      </c>
      <c r="C154" s="76" t="s">
        <v>215</v>
      </c>
      <c r="D154" s="85"/>
      <c r="E154" s="147"/>
      <c r="F154" s="112"/>
    </row>
    <row r="155" spans="1:6">
      <c r="A155" s="33"/>
      <c r="B155" s="12" t="s">
        <v>216</v>
      </c>
      <c r="C155" s="78" t="s">
        <v>217</v>
      </c>
      <c r="D155" s="86"/>
      <c r="E155" s="148"/>
      <c r="F155" s="113"/>
    </row>
    <row r="156" spans="1:6" ht="52.8">
      <c r="A156" s="13">
        <f>A153+1</f>
        <v>60</v>
      </c>
      <c r="B156" s="15"/>
      <c r="C156" s="37" t="s">
        <v>218</v>
      </c>
      <c r="D156" s="13" t="s">
        <v>174</v>
      </c>
      <c r="E156" s="13">
        <v>1</v>
      </c>
      <c r="F156" s="120"/>
    </row>
    <row r="157" spans="1:6">
      <c r="A157" s="38"/>
      <c r="B157" s="38"/>
      <c r="C157" s="19"/>
      <c r="D157" s="38"/>
      <c r="E157" s="38"/>
      <c r="F157" s="124"/>
    </row>
    <row r="158" spans="1:6">
      <c r="A158" s="38"/>
      <c r="B158" s="38"/>
      <c r="C158" s="19"/>
      <c r="D158" s="38"/>
      <c r="E158" s="38"/>
      <c r="F158" s="124"/>
    </row>
    <row r="159" spans="1:6" ht="17.399999999999999">
      <c r="B159" s="87"/>
      <c r="C159" s="96" t="s">
        <v>219</v>
      </c>
      <c r="D159" s="87"/>
      <c r="E159" s="87"/>
      <c r="F159" s="125"/>
    </row>
    <row r="160" spans="1:6" ht="15.6">
      <c r="A160" s="39"/>
      <c r="B160" s="40" t="s">
        <v>220</v>
      </c>
      <c r="C160" s="41" t="s">
        <v>221</v>
      </c>
      <c r="D160" s="42"/>
      <c r="E160" s="42"/>
      <c r="F160" s="126"/>
    </row>
    <row r="161" spans="1:6" ht="15">
      <c r="A161" s="43"/>
      <c r="B161" s="40" t="s">
        <v>222</v>
      </c>
      <c r="C161" s="88" t="s">
        <v>223</v>
      </c>
      <c r="D161" s="89"/>
      <c r="E161" s="149"/>
      <c r="F161" s="127"/>
    </row>
    <row r="162" spans="1:6" ht="30" customHeight="1">
      <c r="A162" s="44"/>
      <c r="B162" s="44" t="s">
        <v>224</v>
      </c>
      <c r="C162" s="88" t="s">
        <v>225</v>
      </c>
      <c r="D162" s="90"/>
      <c r="E162" s="150"/>
      <c r="F162" s="128"/>
    </row>
    <row r="163" spans="1:6" ht="26.4">
      <c r="A163" s="44">
        <f>A156+1</f>
        <v>61</v>
      </c>
      <c r="B163" s="45"/>
      <c r="C163" s="46" t="s">
        <v>226</v>
      </c>
      <c r="D163" s="47" t="s">
        <v>174</v>
      </c>
      <c r="E163" s="44">
        <v>1</v>
      </c>
      <c r="F163" s="129"/>
    </row>
    <row r="164" spans="1:6" ht="39.6">
      <c r="A164" s="5">
        <f t="shared" ref="A164" si="6">A163+1</f>
        <v>62</v>
      </c>
      <c r="B164" s="45"/>
      <c r="C164" s="46" t="s">
        <v>227</v>
      </c>
      <c r="D164" s="47" t="s">
        <v>174</v>
      </c>
      <c r="E164" s="44">
        <v>1</v>
      </c>
      <c r="F164" s="130"/>
    </row>
    <row r="165" spans="1:6" ht="30" customHeight="1">
      <c r="A165" s="48"/>
      <c r="B165" s="45" t="s">
        <v>228</v>
      </c>
      <c r="C165" s="88" t="s">
        <v>229</v>
      </c>
      <c r="D165" s="90"/>
      <c r="E165" s="150"/>
      <c r="F165" s="128"/>
    </row>
    <row r="166" spans="1:6" ht="26.4">
      <c r="A166" s="48">
        <f>A164+1</f>
        <v>63</v>
      </c>
      <c r="B166" s="49"/>
      <c r="C166" s="50" t="s">
        <v>230</v>
      </c>
      <c r="D166" s="51" t="s">
        <v>174</v>
      </c>
      <c r="E166" s="44">
        <v>1</v>
      </c>
      <c r="F166" s="129"/>
    </row>
    <row r="167" spans="1:6" ht="39.6">
      <c r="A167" s="5">
        <f t="shared" ref="A167:A169" si="7">A166+1</f>
        <v>64</v>
      </c>
      <c r="B167" s="49"/>
      <c r="C167" s="50" t="s">
        <v>231</v>
      </c>
      <c r="D167" s="51" t="s">
        <v>174</v>
      </c>
      <c r="E167" s="44">
        <v>1</v>
      </c>
      <c r="F167" s="129"/>
    </row>
    <row r="168" spans="1:6" ht="26.4">
      <c r="A168" s="5">
        <f t="shared" si="7"/>
        <v>65</v>
      </c>
      <c r="B168" s="49"/>
      <c r="C168" s="50" t="s">
        <v>232</v>
      </c>
      <c r="D168" s="51" t="s">
        <v>174</v>
      </c>
      <c r="E168" s="44">
        <v>1</v>
      </c>
      <c r="F168" s="129"/>
    </row>
    <row r="169" spans="1:6">
      <c r="A169" s="5">
        <f t="shared" si="7"/>
        <v>66</v>
      </c>
      <c r="B169" s="52"/>
      <c r="C169" s="53" t="s">
        <v>233</v>
      </c>
      <c r="D169" s="54" t="s">
        <v>174</v>
      </c>
      <c r="E169" s="47">
        <v>1</v>
      </c>
      <c r="F169" s="129"/>
    </row>
    <row r="170" spans="1:6" ht="30" customHeight="1">
      <c r="A170" s="44"/>
      <c r="B170" s="44"/>
      <c r="C170" s="88" t="s">
        <v>234</v>
      </c>
      <c r="D170" s="90"/>
      <c r="E170" s="151"/>
      <c r="F170" s="131"/>
    </row>
    <row r="171" spans="1:6">
      <c r="A171" s="48">
        <f>A169+1</f>
        <v>67</v>
      </c>
      <c r="B171" s="45"/>
      <c r="C171" s="46" t="s">
        <v>235</v>
      </c>
      <c r="D171" s="54" t="s">
        <v>174</v>
      </c>
      <c r="E171" s="44">
        <v>1</v>
      </c>
      <c r="F171" s="129"/>
    </row>
    <row r="172" spans="1:6">
      <c r="A172" s="44"/>
      <c r="B172" s="55"/>
      <c r="C172" s="88" t="s">
        <v>236</v>
      </c>
      <c r="D172" s="90"/>
      <c r="E172" s="151"/>
      <c r="F172" s="131"/>
    </row>
    <row r="173" spans="1:6" ht="26.4">
      <c r="A173" s="48">
        <f>A171+1</f>
        <v>68</v>
      </c>
      <c r="B173" s="49"/>
      <c r="C173" s="50" t="s">
        <v>237</v>
      </c>
      <c r="D173" s="51" t="s">
        <v>174</v>
      </c>
      <c r="E173" s="44">
        <v>1</v>
      </c>
      <c r="F173" s="129"/>
    </row>
    <row r="174" spans="1:6" ht="26.4">
      <c r="A174" s="5">
        <f t="shared" ref="A174" si="8">A173+1</f>
        <v>69</v>
      </c>
      <c r="B174" s="52"/>
      <c r="C174" s="53" t="s">
        <v>238</v>
      </c>
      <c r="D174" s="54" t="s">
        <v>174</v>
      </c>
      <c r="E174" s="47">
        <v>1</v>
      </c>
      <c r="F174" s="130"/>
    </row>
    <row r="175" spans="1:6" ht="15">
      <c r="A175" s="43"/>
      <c r="B175" s="56" t="s">
        <v>239</v>
      </c>
      <c r="C175" s="88" t="s">
        <v>240</v>
      </c>
      <c r="D175" s="89"/>
      <c r="E175" s="149"/>
      <c r="F175" s="132"/>
    </row>
    <row r="176" spans="1:6">
      <c r="A176" s="57"/>
      <c r="B176" s="45" t="s">
        <v>241</v>
      </c>
      <c r="C176" s="50" t="s">
        <v>240</v>
      </c>
      <c r="D176" s="91"/>
      <c r="E176" s="152"/>
      <c r="F176" s="128"/>
    </row>
    <row r="177" spans="1:6" ht="26.4">
      <c r="A177" s="48">
        <f>A174+1</f>
        <v>70</v>
      </c>
      <c r="B177" s="58"/>
      <c r="C177" s="58" t="s">
        <v>242</v>
      </c>
      <c r="D177" s="54" t="s">
        <v>174</v>
      </c>
      <c r="E177" s="47">
        <v>1</v>
      </c>
      <c r="F177" s="130"/>
    </row>
    <row r="178" spans="1:6" ht="15">
      <c r="A178" s="43"/>
      <c r="B178" s="59" t="s">
        <v>243</v>
      </c>
      <c r="C178" s="92" t="s">
        <v>244</v>
      </c>
      <c r="D178" s="93"/>
      <c r="E178" s="153"/>
      <c r="F178" s="133"/>
    </row>
    <row r="179" spans="1:6" ht="15">
      <c r="A179" s="43"/>
      <c r="B179" s="60" t="s">
        <v>245</v>
      </c>
      <c r="C179" s="88" t="s">
        <v>246</v>
      </c>
      <c r="D179" s="89"/>
      <c r="E179" s="149"/>
      <c r="F179" s="127"/>
    </row>
    <row r="180" spans="1:6" ht="39.6">
      <c r="A180" s="48">
        <f>A177+1</f>
        <v>71</v>
      </c>
      <c r="B180" s="61"/>
      <c r="C180" s="61" t="s">
        <v>247</v>
      </c>
      <c r="D180" s="51" t="s">
        <v>248</v>
      </c>
      <c r="E180" s="44">
        <v>1</v>
      </c>
      <c r="F180" s="129"/>
    </row>
    <row r="181" spans="1:6" ht="26.4">
      <c r="A181" s="48">
        <f>A180+1</f>
        <v>72</v>
      </c>
      <c r="B181" s="62"/>
      <c r="C181" s="63" t="s">
        <v>249</v>
      </c>
      <c r="D181" s="54" t="s">
        <v>174</v>
      </c>
      <c r="E181" s="47">
        <v>1</v>
      </c>
      <c r="F181" s="130"/>
    </row>
    <row r="182" spans="1:6">
      <c r="A182" s="64"/>
      <c r="B182" s="56" t="s">
        <v>250</v>
      </c>
      <c r="C182" s="94" t="s">
        <v>251</v>
      </c>
      <c r="D182" s="95"/>
      <c r="E182" s="154"/>
      <c r="F182" s="134"/>
    </row>
    <row r="183" spans="1:6" ht="15">
      <c r="A183" s="43"/>
      <c r="B183" s="60" t="s">
        <v>252</v>
      </c>
      <c r="C183" s="88" t="s">
        <v>253</v>
      </c>
      <c r="D183" s="89"/>
      <c r="E183" s="155"/>
      <c r="F183" s="135"/>
    </row>
    <row r="184" spans="1:6" ht="39.6">
      <c r="A184" s="48">
        <f>A181+1</f>
        <v>73</v>
      </c>
      <c r="B184" s="49"/>
      <c r="C184" s="53" t="s">
        <v>254</v>
      </c>
      <c r="D184" s="54" t="s">
        <v>174</v>
      </c>
      <c r="E184" s="44">
        <v>1</v>
      </c>
      <c r="F184" s="129"/>
    </row>
    <row r="185" spans="1:6" ht="26.4">
      <c r="A185" s="5">
        <f t="shared" ref="A185" si="9">A184+1</f>
        <v>74</v>
      </c>
      <c r="B185" s="49"/>
      <c r="C185" s="53" t="s">
        <v>255</v>
      </c>
      <c r="D185" s="54" t="s">
        <v>174</v>
      </c>
      <c r="E185" s="44">
        <v>1</v>
      </c>
      <c r="F185" s="129"/>
    </row>
    <row r="186" spans="1:6">
      <c r="A186" s="165"/>
      <c r="B186" s="166"/>
      <c r="C186" s="167"/>
      <c r="D186" s="166"/>
      <c r="E186" s="166"/>
      <c r="F186" s="168"/>
    </row>
    <row r="188" spans="1:6" ht="15.6">
      <c r="A188" s="97"/>
      <c r="B188" s="97"/>
      <c r="C188" s="96" t="s">
        <v>257</v>
      </c>
      <c r="D188" s="97"/>
      <c r="E188" s="97"/>
      <c r="F188" s="136"/>
    </row>
    <row r="189" spans="1:6" ht="15">
      <c r="A189" s="43"/>
      <c r="B189" s="40" t="s">
        <v>258</v>
      </c>
      <c r="C189" s="88" t="s">
        <v>259</v>
      </c>
      <c r="D189" s="89"/>
      <c r="E189" s="149"/>
      <c r="F189" s="128"/>
    </row>
    <row r="190" spans="1:6" ht="26.4">
      <c r="A190" s="44">
        <f>A185+1</f>
        <v>75</v>
      </c>
      <c r="B190" s="44"/>
      <c r="C190" s="65" t="s">
        <v>260</v>
      </c>
      <c r="D190" s="44" t="s">
        <v>174</v>
      </c>
      <c r="E190" s="44">
        <v>1</v>
      </c>
      <c r="F190" s="129"/>
    </row>
    <row r="191" spans="1:6">
      <c r="A191" s="98"/>
      <c r="B191" s="99"/>
      <c r="C191" s="99"/>
      <c r="D191" s="99"/>
      <c r="E191" s="156"/>
      <c r="F191" s="137"/>
    </row>
    <row r="192" spans="1:6" ht="15">
      <c r="A192" s="66"/>
      <c r="B192" s="59" t="s">
        <v>261</v>
      </c>
      <c r="C192" s="88" t="s">
        <v>262</v>
      </c>
      <c r="D192" s="89"/>
      <c r="E192" s="149"/>
      <c r="F192" s="128"/>
    </row>
    <row r="193" spans="1:6" ht="118.8">
      <c r="A193" s="44">
        <f>A190+1</f>
        <v>76</v>
      </c>
      <c r="B193" s="44"/>
      <c r="C193" s="65" t="s">
        <v>263</v>
      </c>
      <c r="D193" s="44" t="s">
        <v>174</v>
      </c>
      <c r="E193" s="44">
        <v>1</v>
      </c>
      <c r="F193" s="129"/>
    </row>
    <row r="194" spans="1:6" ht="28.8">
      <c r="A194" s="5">
        <f t="shared" ref="A194:A201" si="10">A193+1</f>
        <v>77</v>
      </c>
      <c r="B194" s="44"/>
      <c r="C194" s="65" t="s">
        <v>264</v>
      </c>
      <c r="D194" s="44" t="s">
        <v>174</v>
      </c>
      <c r="E194" s="44">
        <v>1</v>
      </c>
      <c r="F194" s="129"/>
    </row>
    <row r="195" spans="1:6" ht="66">
      <c r="A195" s="5">
        <f t="shared" si="10"/>
        <v>78</v>
      </c>
      <c r="B195" s="44"/>
      <c r="C195" s="65" t="s">
        <v>265</v>
      </c>
      <c r="D195" s="44" t="s">
        <v>174</v>
      </c>
      <c r="E195" s="44">
        <v>1</v>
      </c>
      <c r="F195" s="129"/>
    </row>
    <row r="196" spans="1:6" ht="26.4">
      <c r="A196" s="5">
        <f t="shared" si="10"/>
        <v>79</v>
      </c>
      <c r="B196" s="44"/>
      <c r="C196" s="65" t="s">
        <v>266</v>
      </c>
      <c r="D196" s="44" t="s">
        <v>174</v>
      </c>
      <c r="E196" s="44">
        <v>1</v>
      </c>
      <c r="F196" s="129"/>
    </row>
    <row r="197" spans="1:6" ht="42">
      <c r="A197" s="5">
        <f t="shared" si="10"/>
        <v>80</v>
      </c>
      <c r="B197" s="44"/>
      <c r="C197" s="65" t="s">
        <v>267</v>
      </c>
      <c r="D197" s="44" t="s">
        <v>174</v>
      </c>
      <c r="E197" s="44">
        <v>1</v>
      </c>
      <c r="F197" s="129"/>
    </row>
    <row r="198" spans="1:6">
      <c r="A198" s="5">
        <f t="shared" si="10"/>
        <v>81</v>
      </c>
      <c r="B198" s="44"/>
      <c r="C198" s="65" t="s">
        <v>268</v>
      </c>
      <c r="D198" s="44" t="s">
        <v>174</v>
      </c>
      <c r="E198" s="44">
        <v>1</v>
      </c>
      <c r="F198" s="129"/>
    </row>
    <row r="199" spans="1:6" ht="26.4">
      <c r="A199" s="5">
        <f t="shared" si="10"/>
        <v>82</v>
      </c>
      <c r="B199" s="44"/>
      <c r="C199" s="65" t="s">
        <v>269</v>
      </c>
      <c r="D199" s="44" t="s">
        <v>174</v>
      </c>
      <c r="E199" s="44">
        <v>1</v>
      </c>
      <c r="F199" s="129"/>
    </row>
    <row r="200" spans="1:6" ht="26.4">
      <c r="A200" s="5">
        <f t="shared" si="10"/>
        <v>83</v>
      </c>
      <c r="B200" s="44"/>
      <c r="C200" s="65" t="s">
        <v>270</v>
      </c>
      <c r="D200" s="44" t="s">
        <v>174</v>
      </c>
      <c r="E200" s="44">
        <v>1</v>
      </c>
      <c r="F200" s="129"/>
    </row>
    <row r="201" spans="1:6">
      <c r="A201" s="5">
        <f t="shared" si="10"/>
        <v>84</v>
      </c>
      <c r="B201" s="44"/>
      <c r="C201" s="65" t="s">
        <v>271</v>
      </c>
      <c r="D201" s="44" t="s">
        <v>174</v>
      </c>
      <c r="E201" s="44">
        <v>1</v>
      </c>
      <c r="F201" s="129"/>
    </row>
    <row r="202" spans="1:6" s="158" customFormat="1" ht="19.95" customHeight="1">
      <c r="A202" s="172" t="s">
        <v>273</v>
      </c>
      <c r="B202" s="173"/>
      <c r="C202" s="173"/>
      <c r="D202" s="173"/>
      <c r="E202" s="173"/>
      <c r="F202" s="159">
        <f>SUM(F18:F201)</f>
        <v>0</v>
      </c>
    </row>
    <row r="203" spans="1:6" s="158" customFormat="1" ht="19.95" customHeight="1">
      <c r="A203" s="172" t="s">
        <v>275</v>
      </c>
      <c r="B203" s="174"/>
      <c r="C203" s="174"/>
      <c r="D203" s="174"/>
      <c r="E203" s="174"/>
      <c r="F203" s="159">
        <f>F204-F202</f>
        <v>0</v>
      </c>
    </row>
    <row r="204" spans="1:6" s="158" customFormat="1" ht="19.95" customHeight="1">
      <c r="A204" s="172" t="s">
        <v>274</v>
      </c>
      <c r="B204" s="175"/>
      <c r="C204" s="175"/>
      <c r="D204" s="175"/>
      <c r="E204" s="175"/>
      <c r="F204" s="159">
        <f>ROUND(F202*1.23,2)</f>
        <v>0</v>
      </c>
    </row>
  </sheetData>
  <mergeCells count="6">
    <mergeCell ref="A202:E202"/>
    <mergeCell ref="A203:E203"/>
    <mergeCell ref="A204:E204"/>
    <mergeCell ref="B9:E9"/>
    <mergeCell ref="D2:F2"/>
    <mergeCell ref="D3:F3"/>
  </mergeCells>
  <pageMargins left="0.70866141732283472" right="0.19685039370078741" top="0.94488188976377963" bottom="0.9448818897637796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msoltysiak</dc:creator>
  <cp:lastModifiedBy>msoltysiak</cp:lastModifiedBy>
  <cp:lastPrinted>2018-05-11T08:51:40Z</cp:lastPrinted>
  <dcterms:created xsi:type="dcterms:W3CDTF">2018-04-20T07:39:21Z</dcterms:created>
  <dcterms:modified xsi:type="dcterms:W3CDTF">2018-05-11T11:56:56Z</dcterms:modified>
</cp:coreProperties>
</file>