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6980" windowHeight="9345" tabRatio="599"/>
  </bookViews>
  <sheets>
    <sheet name="tabele elementów" sheetId="6" r:id="rId1"/>
  </sheets>
  <definedNames>
    <definedName name="_xlnm.Print_Area" localSheetId="0">'tabele elementów'!$A$6:$F$46</definedName>
  </definedNames>
  <calcPr calcId="145621"/>
</workbook>
</file>

<file path=xl/calcChain.xml><?xml version="1.0" encoding="utf-8"?>
<calcChain xmlns="http://schemas.openxmlformats.org/spreadsheetml/2006/main">
  <c r="F42" i="6" l="1"/>
  <c r="F43" i="6"/>
  <c r="F44" i="6" l="1"/>
  <c r="F40" i="6" l="1"/>
  <c r="F13" i="6"/>
  <c r="F12" i="6" l="1"/>
  <c r="F39" i="6" l="1"/>
  <c r="F37" i="6"/>
  <c r="F36" i="6"/>
  <c r="F34" i="6"/>
  <c r="F33" i="6"/>
  <c r="F25" i="6"/>
  <c r="F26" i="6"/>
  <c r="F27" i="6"/>
  <c r="F28" i="6"/>
  <c r="F29" i="6"/>
  <c r="F30" i="6"/>
  <c r="F31" i="6"/>
  <c r="F24" i="6"/>
  <c r="F22" i="6"/>
  <c r="F21" i="6"/>
  <c r="F17" i="6"/>
  <c r="F18" i="6"/>
  <c r="F19" i="6"/>
  <c r="F16" i="6"/>
  <c r="F14" i="6"/>
  <c r="F11" i="6" s="1"/>
  <c r="F15" i="6" l="1"/>
  <c r="F41" i="6"/>
  <c r="F38" i="6" s="1"/>
  <c r="F32" i="6" l="1"/>
  <c r="F20" i="6" l="1"/>
  <c r="F23" i="6"/>
  <c r="F35" i="6"/>
  <c r="F45" i="6" l="1"/>
  <c r="F46" i="6" s="1"/>
</calcChain>
</file>

<file path=xl/sharedStrings.xml><?xml version="1.0" encoding="utf-8"?>
<sst xmlns="http://schemas.openxmlformats.org/spreadsheetml/2006/main" count="81" uniqueCount="58">
  <si>
    <t>razem</t>
  </si>
  <si>
    <t>Opis</t>
  </si>
  <si>
    <t>Wartość</t>
  </si>
  <si>
    <t>L.p.</t>
  </si>
  <si>
    <t>Plantowanie poboczy wykonywane mechanicznie przy grubości ścinania 10 cm</t>
  </si>
  <si>
    <t>m2</t>
  </si>
  <si>
    <t>m3</t>
  </si>
  <si>
    <t>Obrzeża betonowe o wym. 30x8 cm na podsypce cem.piaskowej z wyp.spoin zaprawą cem.</t>
  </si>
  <si>
    <t>Ława pod krawężniki betonowa z oporem</t>
  </si>
  <si>
    <t>m</t>
  </si>
  <si>
    <t>Regulacja pionowa studzienek dla włazów kanałowych</t>
  </si>
  <si>
    <t>szt.</t>
  </si>
  <si>
    <t xml:space="preserve">Cena jednostkowa [zł]  </t>
  </si>
  <si>
    <t>[zł]</t>
  </si>
  <si>
    <t>Krawężniki betonowe o wymiarach 15x30 cm bez ław na podsypce cementowo-piaskowej</t>
  </si>
  <si>
    <t>Nawierzchnie z kamienia tłuczonego (pobocza, wjazdy) - warstwa górna o gr. 7 cm</t>
  </si>
  <si>
    <t>Regulacja pionowa studzienek dla zaworów wodociągowych i gazowych</t>
  </si>
  <si>
    <t>ROZBIÓRKI</t>
  </si>
  <si>
    <t>ROBOTY ZIEMNE</t>
  </si>
  <si>
    <t>ROBOTY NAWIERZCHNIOWE</t>
  </si>
  <si>
    <t>TERENY ZIELONE</t>
  </si>
  <si>
    <t>Ręczne ścinanie i karczowanie średniej gęstości krzaków i podszycia wraz z utylizacją</t>
  </si>
  <si>
    <t>netto</t>
  </si>
  <si>
    <t>brutto</t>
  </si>
  <si>
    <t>Nawierzchnie z nowych płyt żelbetowych pełnych (płyty o powierzchni ponad 3 m2)</t>
  </si>
  <si>
    <t>Nawierzchnie z płyt wielootworowych (płyty o pow.do 1 m2) - ażury betonowe o wym. 0,6x0,4x0,1 m wraz z zasypaniem piaskiem na podsypce piaskowej gr. 5cm</t>
  </si>
  <si>
    <t>I</t>
  </si>
  <si>
    <t>II</t>
  </si>
  <si>
    <t>III</t>
  </si>
  <si>
    <t>IV</t>
  </si>
  <si>
    <t>V</t>
  </si>
  <si>
    <t>VI</t>
  </si>
  <si>
    <t>jm</t>
  </si>
  <si>
    <t>Transport materiałów (wraz z załadunkiem i rozładunkiem) rozbiórkowych przewidzianych do ponownego wbudowania- podbudowa z kamienia łamanego 0-31,5mm na odległość do 3 km- materiał inwestora</t>
  </si>
  <si>
    <t>Wywóz ziemi samochodami samowyładowczymi wraz z utylizacją</t>
  </si>
  <si>
    <t>Warstwy odsączające z piasku zagęszczanego mechanicznie o gr.10 cm</t>
  </si>
  <si>
    <t>Mechaniczne wykonanie koryta na całej szerokości jezdni w gruncie kat. I-IV głębokości 25 cm</t>
  </si>
  <si>
    <t>Ilość razem</t>
  </si>
  <si>
    <t>Warstwa górna podbudowy zagęszana mechanicznie z kruszyw łamanych  fr. 0-31,5 mm, gr. 15 cm</t>
  </si>
  <si>
    <t>Rozbiórka nawierzchni z płyt drogowych YOMB przewidzianych do ponownego wbudowania wraz z transportem do 3 km, załadunkiem i rozładunkiem</t>
  </si>
  <si>
    <t>Rozbiórka nawierzchni z płyt drogowych szerściokątnych przewidzianych do ponownego wbudowania wraz z transportem do 3 km, załadunkiem i rozładunkiem</t>
  </si>
  <si>
    <t>VII</t>
  </si>
  <si>
    <t>Roboty dodatkowe</t>
  </si>
  <si>
    <t>Cięcie nawierzchni bitumicznych na gł. do 7 cm</t>
  </si>
  <si>
    <t>Koryta wykonywane mechanicznie na całej szerokości jezdni i chodników w gruncie kategorii I-IV - za każde dalsze 5cm ponad 20cm - krotność 3</t>
  </si>
  <si>
    <t>Nawierzchnia z płyt drogowych betonowych sześciokątnych o grubości 15cm z wypełnieniem spoin piaskiem - płyty inwestora</t>
  </si>
  <si>
    <t>TRANSPORT</t>
  </si>
  <si>
    <t>REGULACJE WYSOKOŚCIOWE</t>
  </si>
  <si>
    <t>Rozbiórka nawierzchni z płyt żelbetowych pełnych (płyty o powierzchni ponad 3 m2) wraz z transportem i  złożeniem w pasie drogowym ul. Bydgoskiej w pobliżu skrzyżowania z ul. Olsztyńską</t>
  </si>
  <si>
    <t>Nawierzchnie z kostki brukowej betonowej (szary behaton) grubości 8 cm na podsypce cementowo-piaskowej grubości 3-5 cm z wypełnieniem spoin piaskiem</t>
  </si>
  <si>
    <t>"Zakres rzeczowo - finansowy robót"</t>
  </si>
  <si>
    <t xml:space="preserve">Załącznik nr 2
do umowy  nr WIM/………../2016
z dnia …………………..2016 r. </t>
  </si>
  <si>
    <t xml:space="preserve">„Przebudowa chodników i jezdni w drogach gminnych – ułożenie płyt drogowych na wskazanych odcinkach dróg w Świnoujściu”. </t>
  </si>
  <si>
    <t>Rozebranie ogrodzenia wykonanego z segmentów stalowych spawanych o wys. 1,5 m wraz z wywozem na złomowisko. Wycena za 1mb ogrodzenia</t>
  </si>
  <si>
    <t xml:space="preserve">Rozebranie betonowego fundamentu pod ogrodzeniem (25x70 cm) wraz z wywozem i utylizacją. Wycena za 1 m3 betonu </t>
  </si>
  <si>
    <t>Mechaniczne karczowanie pni (śr. 10-55 cm) wraz z wywiezieniem karpiny</t>
  </si>
  <si>
    <t>Mechaniczne karczowanie pni (śr. 56-75 cm) wraz z wywiezieniem karpiny</t>
  </si>
  <si>
    <t>Mechaniczne karczowanie pni (śr. powyżej 75 cm) wraz z wywiezieniem karpiny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</si>
</sst>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b/>
      <sz val="12"/>
      <color theme="1"/>
      <name val="Verdana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Verdana"/>
      <family val="2"/>
      <charset val="238"/>
    </font>
    <font>
      <sz val="16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  <font>
      <sz val="11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6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Zeros="0" tabSelected="1" topLeftCell="A4" zoomScale="85" zoomScaleNormal="85" workbookViewId="0">
      <selection activeCell="E12" sqref="E12"/>
    </sheetView>
  </sheetViews>
  <sheetFormatPr defaultRowHeight="15"/>
  <cols>
    <col min="1" max="1" width="6.125" style="4" bestFit="1" customWidth="1"/>
    <col min="2" max="2" width="71.25" style="3" bestFit="1" customWidth="1"/>
    <col min="3" max="3" width="5.25" style="4" customWidth="1"/>
    <col min="4" max="4" width="15.75" style="6" customWidth="1"/>
    <col min="5" max="5" width="12.5" style="7" customWidth="1"/>
    <col min="6" max="6" width="18" style="6" customWidth="1"/>
    <col min="7" max="10" width="9" style="7"/>
    <col min="11" max="16384" width="9" style="4"/>
  </cols>
  <sheetData>
    <row r="1" spans="1:10">
      <c r="A1" s="2"/>
      <c r="D1" s="38" t="s">
        <v>51</v>
      </c>
      <c r="E1" s="39"/>
      <c r="F1" s="39"/>
    </row>
    <row r="2" spans="1:10">
      <c r="D2" s="39"/>
      <c r="E2" s="39"/>
      <c r="F2" s="39"/>
    </row>
    <row r="3" spans="1:10">
      <c r="B3" s="1"/>
      <c r="D3" s="39"/>
      <c r="E3" s="39"/>
      <c r="F3" s="39"/>
    </row>
    <row r="4" spans="1:10">
      <c r="B4" s="1"/>
      <c r="D4" s="9"/>
      <c r="E4" s="9"/>
      <c r="F4" s="9"/>
    </row>
    <row r="6" spans="1:10" ht="19.5">
      <c r="A6" s="36" t="s">
        <v>50</v>
      </c>
      <c r="B6" s="36"/>
      <c r="C6" s="36"/>
      <c r="D6" s="36"/>
      <c r="E6" s="36"/>
      <c r="F6" s="36"/>
    </row>
    <row r="7" spans="1:10" ht="59.25" customHeight="1">
      <c r="A7" s="37" t="s">
        <v>52</v>
      </c>
      <c r="B7" s="37"/>
      <c r="C7" s="37"/>
      <c r="D7" s="37"/>
      <c r="E7" s="37"/>
      <c r="F7" s="37"/>
    </row>
    <row r="9" spans="1:10" ht="24.95" customHeight="1">
      <c r="A9" s="40" t="s">
        <v>3</v>
      </c>
      <c r="B9" s="40" t="s">
        <v>1</v>
      </c>
      <c r="C9" s="40" t="s">
        <v>32</v>
      </c>
      <c r="D9" s="43" t="s">
        <v>37</v>
      </c>
      <c r="E9" s="41" t="s">
        <v>12</v>
      </c>
      <c r="F9" s="13" t="s">
        <v>2</v>
      </c>
    </row>
    <row r="10" spans="1:10" ht="24.95" customHeight="1">
      <c r="A10" s="40"/>
      <c r="B10" s="40"/>
      <c r="C10" s="40"/>
      <c r="D10" s="44"/>
      <c r="E10" s="42"/>
      <c r="F10" s="14" t="s">
        <v>13</v>
      </c>
    </row>
    <row r="11" spans="1:10" s="5" customFormat="1" ht="15.75">
      <c r="A11" s="15" t="s">
        <v>26</v>
      </c>
      <c r="B11" s="34" t="s">
        <v>17</v>
      </c>
      <c r="C11" s="34"/>
      <c r="D11" s="34"/>
      <c r="E11" s="34"/>
      <c r="F11" s="11">
        <f>SUM(F12:F14)</f>
        <v>0</v>
      </c>
      <c r="G11" s="8"/>
      <c r="H11" s="8"/>
      <c r="I11" s="8"/>
      <c r="J11" s="8"/>
    </row>
    <row r="12" spans="1:10" ht="47.25">
      <c r="A12" s="16">
        <v>1</v>
      </c>
      <c r="B12" s="17" t="s">
        <v>48</v>
      </c>
      <c r="C12" s="16" t="s">
        <v>5</v>
      </c>
      <c r="D12" s="10">
        <v>10</v>
      </c>
      <c r="E12" s="18"/>
      <c r="F12" s="10">
        <f>ROUND(D12*E12,2)</f>
        <v>0</v>
      </c>
    </row>
    <row r="13" spans="1:10" ht="31.5">
      <c r="A13" s="16">
        <v>2</v>
      </c>
      <c r="B13" s="17" t="s">
        <v>40</v>
      </c>
      <c r="C13" s="16" t="s">
        <v>5</v>
      </c>
      <c r="D13" s="10">
        <v>30</v>
      </c>
      <c r="E13" s="18"/>
      <c r="F13" s="10">
        <f>ROUND(D13*E13,2)</f>
        <v>0</v>
      </c>
    </row>
    <row r="14" spans="1:10" ht="31.5">
      <c r="A14" s="16">
        <v>3</v>
      </c>
      <c r="B14" s="19" t="s">
        <v>39</v>
      </c>
      <c r="C14" s="16" t="s">
        <v>5</v>
      </c>
      <c r="D14" s="10">
        <v>20</v>
      </c>
      <c r="E14" s="18"/>
      <c r="F14" s="10">
        <f t="shared" ref="F14:F44" si="0">ROUND(D14*E14,2)</f>
        <v>0</v>
      </c>
    </row>
    <row r="15" spans="1:10" s="5" customFormat="1" ht="15.75">
      <c r="A15" s="15" t="s">
        <v>27</v>
      </c>
      <c r="B15" s="34" t="s">
        <v>18</v>
      </c>
      <c r="C15" s="34"/>
      <c r="D15" s="34"/>
      <c r="E15" s="34"/>
      <c r="F15" s="11">
        <f>SUM(F16:F19)</f>
        <v>0</v>
      </c>
      <c r="G15" s="8"/>
      <c r="H15" s="8"/>
      <c r="I15" s="8"/>
      <c r="J15" s="8"/>
    </row>
    <row r="16" spans="1:10" ht="31.5">
      <c r="A16" s="16">
        <v>4</v>
      </c>
      <c r="B16" s="17" t="s">
        <v>36</v>
      </c>
      <c r="C16" s="16" t="s">
        <v>5</v>
      </c>
      <c r="D16" s="10">
        <v>15488</v>
      </c>
      <c r="E16" s="18"/>
      <c r="F16" s="10">
        <f t="shared" si="0"/>
        <v>0</v>
      </c>
    </row>
    <row r="17" spans="1:10" ht="31.5">
      <c r="A17" s="16">
        <v>5</v>
      </c>
      <c r="B17" s="17" t="s">
        <v>44</v>
      </c>
      <c r="C17" s="16" t="s">
        <v>5</v>
      </c>
      <c r="D17" s="10">
        <v>15488</v>
      </c>
      <c r="E17" s="18"/>
      <c r="F17" s="10">
        <f t="shared" si="0"/>
        <v>0</v>
      </c>
    </row>
    <row r="18" spans="1:10" ht="31.5">
      <c r="A18" s="16">
        <v>6</v>
      </c>
      <c r="B18" s="17" t="s">
        <v>38</v>
      </c>
      <c r="C18" s="16" t="s">
        <v>5</v>
      </c>
      <c r="D18" s="10">
        <v>15488</v>
      </c>
      <c r="E18" s="18"/>
      <c r="F18" s="10">
        <f t="shared" si="0"/>
        <v>0</v>
      </c>
    </row>
    <row r="19" spans="1:10" ht="15.75">
      <c r="A19" s="16">
        <v>7</v>
      </c>
      <c r="B19" s="17" t="s">
        <v>35</v>
      </c>
      <c r="C19" s="16" t="s">
        <v>5</v>
      </c>
      <c r="D19" s="10">
        <v>15488</v>
      </c>
      <c r="E19" s="18"/>
      <c r="F19" s="10">
        <f t="shared" si="0"/>
        <v>0</v>
      </c>
    </row>
    <row r="20" spans="1:10" s="5" customFormat="1" ht="15.75">
      <c r="A20" s="15" t="s">
        <v>28</v>
      </c>
      <c r="B20" s="34" t="s">
        <v>20</v>
      </c>
      <c r="C20" s="34"/>
      <c r="D20" s="34"/>
      <c r="E20" s="34"/>
      <c r="F20" s="11">
        <f>F21+F22</f>
        <v>0</v>
      </c>
      <c r="G20" s="8"/>
      <c r="H20" s="8"/>
      <c r="I20" s="8"/>
      <c r="J20" s="8"/>
    </row>
    <row r="21" spans="1:10" ht="15.75">
      <c r="A21" s="16">
        <v>8</v>
      </c>
      <c r="B21" s="17" t="s">
        <v>4</v>
      </c>
      <c r="C21" s="16" t="s">
        <v>5</v>
      </c>
      <c r="D21" s="10">
        <v>1220</v>
      </c>
      <c r="E21" s="18"/>
      <c r="F21" s="10">
        <f t="shared" si="0"/>
        <v>0</v>
      </c>
    </row>
    <row r="22" spans="1:10" ht="15.75">
      <c r="A22" s="16">
        <v>9</v>
      </c>
      <c r="B22" s="17" t="s">
        <v>21</v>
      </c>
      <c r="C22" s="16" t="s">
        <v>5</v>
      </c>
      <c r="D22" s="10">
        <v>45</v>
      </c>
      <c r="E22" s="18"/>
      <c r="F22" s="10">
        <f t="shared" si="0"/>
        <v>0</v>
      </c>
    </row>
    <row r="23" spans="1:10" s="5" customFormat="1" ht="15.75">
      <c r="A23" s="15" t="s">
        <v>29</v>
      </c>
      <c r="B23" s="34" t="s">
        <v>19</v>
      </c>
      <c r="C23" s="34"/>
      <c r="D23" s="34"/>
      <c r="E23" s="34"/>
      <c r="F23" s="11">
        <f>SUM(F24:F31)</f>
        <v>0</v>
      </c>
      <c r="G23" s="8"/>
      <c r="H23" s="8"/>
      <c r="I23" s="8"/>
      <c r="J23" s="8"/>
    </row>
    <row r="24" spans="1:10" ht="15.75">
      <c r="A24" s="16">
        <v>10</v>
      </c>
      <c r="B24" s="17" t="s">
        <v>24</v>
      </c>
      <c r="C24" s="16" t="s">
        <v>5</v>
      </c>
      <c r="D24" s="10">
        <v>12201</v>
      </c>
      <c r="E24" s="18"/>
      <c r="F24" s="10">
        <f t="shared" si="0"/>
        <v>0</v>
      </c>
    </row>
    <row r="25" spans="1:10" ht="31.5">
      <c r="A25" s="16">
        <v>11</v>
      </c>
      <c r="B25" s="17" t="s">
        <v>25</v>
      </c>
      <c r="C25" s="16" t="s">
        <v>5</v>
      </c>
      <c r="D25" s="10">
        <v>2440</v>
      </c>
      <c r="E25" s="18"/>
      <c r="F25" s="10">
        <f t="shared" si="0"/>
        <v>0</v>
      </c>
    </row>
    <row r="26" spans="1:10" ht="31.5">
      <c r="A26" s="16">
        <v>12</v>
      </c>
      <c r="B26" s="17" t="s">
        <v>14</v>
      </c>
      <c r="C26" s="16" t="s">
        <v>9</v>
      </c>
      <c r="D26" s="10">
        <v>210</v>
      </c>
      <c r="E26" s="18"/>
      <c r="F26" s="10">
        <f t="shared" si="0"/>
        <v>0</v>
      </c>
    </row>
    <row r="27" spans="1:10" ht="31.5">
      <c r="A27" s="16">
        <v>13</v>
      </c>
      <c r="B27" s="17" t="s">
        <v>7</v>
      </c>
      <c r="C27" s="16" t="s">
        <v>9</v>
      </c>
      <c r="D27" s="10">
        <v>91</v>
      </c>
      <c r="E27" s="18"/>
      <c r="F27" s="10">
        <f t="shared" si="0"/>
        <v>0</v>
      </c>
    </row>
    <row r="28" spans="1:10" ht="15.75">
      <c r="A28" s="16">
        <v>14</v>
      </c>
      <c r="B28" s="17" t="s">
        <v>8</v>
      </c>
      <c r="C28" s="16" t="s">
        <v>6</v>
      </c>
      <c r="D28" s="10">
        <v>14.7</v>
      </c>
      <c r="E28" s="18"/>
      <c r="F28" s="10">
        <f t="shared" si="0"/>
        <v>0</v>
      </c>
    </row>
    <row r="29" spans="1:10" ht="31.5">
      <c r="A29" s="16">
        <v>15</v>
      </c>
      <c r="B29" s="20" t="s">
        <v>45</v>
      </c>
      <c r="C29" s="16" t="s">
        <v>5</v>
      </c>
      <c r="D29" s="10">
        <v>20</v>
      </c>
      <c r="E29" s="18"/>
      <c r="F29" s="10">
        <f t="shared" si="0"/>
        <v>0</v>
      </c>
    </row>
    <row r="30" spans="1:10" ht="31.5">
      <c r="A30" s="16">
        <v>16</v>
      </c>
      <c r="B30" s="17" t="s">
        <v>49</v>
      </c>
      <c r="C30" s="16" t="s">
        <v>5</v>
      </c>
      <c r="D30" s="10">
        <v>130</v>
      </c>
      <c r="E30" s="18"/>
      <c r="F30" s="10">
        <f t="shared" si="0"/>
        <v>0</v>
      </c>
    </row>
    <row r="31" spans="1:10" ht="15.75">
      <c r="A31" s="16">
        <v>17</v>
      </c>
      <c r="B31" s="17" t="s">
        <v>15</v>
      </c>
      <c r="C31" s="16" t="s">
        <v>5</v>
      </c>
      <c r="D31" s="10">
        <v>580</v>
      </c>
      <c r="E31" s="18"/>
      <c r="F31" s="10">
        <f t="shared" si="0"/>
        <v>0</v>
      </c>
    </row>
    <row r="32" spans="1:10" s="5" customFormat="1" ht="15.75">
      <c r="A32" s="15" t="s">
        <v>30</v>
      </c>
      <c r="B32" s="34" t="s">
        <v>46</v>
      </c>
      <c r="C32" s="34"/>
      <c r="D32" s="34"/>
      <c r="E32" s="34"/>
      <c r="F32" s="11">
        <f>SUM(F33:F34)</f>
        <v>0</v>
      </c>
      <c r="G32" s="8"/>
      <c r="H32" s="8"/>
      <c r="I32" s="8"/>
      <c r="J32" s="8"/>
    </row>
    <row r="33" spans="1:10" ht="47.25">
      <c r="A33" s="16">
        <v>18</v>
      </c>
      <c r="B33" s="17" t="s">
        <v>33</v>
      </c>
      <c r="C33" s="16" t="s">
        <v>6</v>
      </c>
      <c r="D33" s="10">
        <v>606</v>
      </c>
      <c r="E33" s="18"/>
      <c r="F33" s="10">
        <f t="shared" si="0"/>
        <v>0</v>
      </c>
    </row>
    <row r="34" spans="1:10" ht="15.75">
      <c r="A34" s="16">
        <v>19</v>
      </c>
      <c r="B34" s="17" t="s">
        <v>34</v>
      </c>
      <c r="C34" s="16" t="s">
        <v>6</v>
      </c>
      <c r="D34" s="10">
        <v>6805</v>
      </c>
      <c r="E34" s="18"/>
      <c r="F34" s="10">
        <f t="shared" si="0"/>
        <v>0</v>
      </c>
    </row>
    <row r="35" spans="1:10" s="5" customFormat="1" ht="15.75" customHeight="1">
      <c r="A35" s="15" t="s">
        <v>31</v>
      </c>
      <c r="B35" s="34" t="s">
        <v>47</v>
      </c>
      <c r="C35" s="34"/>
      <c r="D35" s="34"/>
      <c r="E35" s="34"/>
      <c r="F35" s="11">
        <f>F36+F37</f>
        <v>0</v>
      </c>
      <c r="G35" s="8"/>
      <c r="H35" s="8"/>
      <c r="I35" s="8"/>
      <c r="J35" s="8"/>
    </row>
    <row r="36" spans="1:10" ht="15.75">
      <c r="A36" s="16">
        <v>20</v>
      </c>
      <c r="B36" s="17" t="s">
        <v>10</v>
      </c>
      <c r="C36" s="16" t="s">
        <v>11</v>
      </c>
      <c r="D36" s="10">
        <v>20</v>
      </c>
      <c r="E36" s="18"/>
      <c r="F36" s="10">
        <f t="shared" si="0"/>
        <v>0</v>
      </c>
    </row>
    <row r="37" spans="1:10" ht="15.75">
      <c r="A37" s="16">
        <v>21</v>
      </c>
      <c r="B37" s="17" t="s">
        <v>16</v>
      </c>
      <c r="C37" s="16" t="s">
        <v>11</v>
      </c>
      <c r="D37" s="10">
        <v>5</v>
      </c>
      <c r="E37" s="18"/>
      <c r="F37" s="10">
        <f t="shared" si="0"/>
        <v>0</v>
      </c>
    </row>
    <row r="38" spans="1:10" ht="15.75">
      <c r="A38" s="15" t="s">
        <v>41</v>
      </c>
      <c r="B38" s="34" t="s">
        <v>42</v>
      </c>
      <c r="C38" s="34"/>
      <c r="D38" s="34"/>
      <c r="E38" s="34"/>
      <c r="F38" s="11">
        <f>SUM(F39:F44)</f>
        <v>0</v>
      </c>
    </row>
    <row r="39" spans="1:10" ht="20.25" customHeight="1">
      <c r="A39" s="21">
        <v>22</v>
      </c>
      <c r="B39" s="22" t="s">
        <v>43</v>
      </c>
      <c r="C39" s="21" t="s">
        <v>9</v>
      </c>
      <c r="D39" s="10">
        <v>40</v>
      </c>
      <c r="E39" s="18"/>
      <c r="F39" s="10">
        <f t="shared" si="0"/>
        <v>0</v>
      </c>
    </row>
    <row r="40" spans="1:10" ht="37.5" customHeight="1">
      <c r="A40" s="23">
        <v>23</v>
      </c>
      <c r="B40" s="24" t="s">
        <v>53</v>
      </c>
      <c r="C40" s="25" t="s">
        <v>9</v>
      </c>
      <c r="D40" s="12">
        <v>88</v>
      </c>
      <c r="E40" s="31"/>
      <c r="F40" s="12">
        <f t="shared" si="0"/>
        <v>0</v>
      </c>
    </row>
    <row r="41" spans="1:10" ht="36" customHeight="1">
      <c r="A41" s="23">
        <v>24</v>
      </c>
      <c r="B41" s="24" t="s">
        <v>54</v>
      </c>
      <c r="C41" s="25" t="s">
        <v>6</v>
      </c>
      <c r="D41" s="12">
        <v>15.4</v>
      </c>
      <c r="E41" s="31"/>
      <c r="F41" s="12">
        <f t="shared" si="0"/>
        <v>0</v>
      </c>
    </row>
    <row r="42" spans="1:10" ht="20.25" customHeight="1">
      <c r="A42" s="23">
        <v>25</v>
      </c>
      <c r="B42" s="19" t="s">
        <v>55</v>
      </c>
      <c r="C42" s="26" t="s">
        <v>11</v>
      </c>
      <c r="D42" s="12">
        <v>3</v>
      </c>
      <c r="E42" s="31"/>
      <c r="F42" s="12">
        <f t="shared" si="0"/>
        <v>0</v>
      </c>
    </row>
    <row r="43" spans="1:10" ht="20.25" customHeight="1">
      <c r="A43" s="23">
        <v>26</v>
      </c>
      <c r="B43" s="19" t="s">
        <v>56</v>
      </c>
      <c r="C43" s="26" t="s">
        <v>11</v>
      </c>
      <c r="D43" s="12">
        <v>4</v>
      </c>
      <c r="E43" s="31"/>
      <c r="F43" s="12">
        <f t="shared" si="0"/>
        <v>0</v>
      </c>
    </row>
    <row r="44" spans="1:10" ht="20.25" customHeight="1">
      <c r="A44" s="23">
        <v>27</v>
      </c>
      <c r="B44" s="19" t="s">
        <v>57</v>
      </c>
      <c r="C44" s="26" t="s">
        <v>11</v>
      </c>
      <c r="D44" s="12">
        <v>4</v>
      </c>
      <c r="E44" s="31"/>
      <c r="F44" s="12">
        <f t="shared" si="0"/>
        <v>0</v>
      </c>
    </row>
    <row r="45" spans="1:10" ht="15.75">
      <c r="A45" s="27"/>
      <c r="B45" s="27"/>
      <c r="C45" s="28"/>
      <c r="D45" s="35" t="s">
        <v>0</v>
      </c>
      <c r="E45" s="32" t="s">
        <v>22</v>
      </c>
      <c r="F45" s="33">
        <f>F35+F32+F23+F20+F15+F11+F38</f>
        <v>0</v>
      </c>
    </row>
    <row r="46" spans="1:10" s="5" customFormat="1" ht="15.75">
      <c r="A46" s="29"/>
      <c r="B46" s="30"/>
      <c r="C46" s="29"/>
      <c r="D46" s="35"/>
      <c r="E46" s="32" t="s">
        <v>23</v>
      </c>
      <c r="F46" s="33">
        <f>F45*1.23</f>
        <v>0</v>
      </c>
      <c r="G46" s="8"/>
      <c r="H46" s="8"/>
      <c r="I46" s="8"/>
      <c r="J46" s="8"/>
    </row>
  </sheetData>
  <mergeCells count="16">
    <mergeCell ref="A6:F6"/>
    <mergeCell ref="A7:F7"/>
    <mergeCell ref="D1:F3"/>
    <mergeCell ref="A9:A10"/>
    <mergeCell ref="E9:E10"/>
    <mergeCell ref="C9:C10"/>
    <mergeCell ref="B9:B10"/>
    <mergeCell ref="D9:D10"/>
    <mergeCell ref="B35:E35"/>
    <mergeCell ref="D45:D46"/>
    <mergeCell ref="B11:E11"/>
    <mergeCell ref="B15:E15"/>
    <mergeCell ref="B20:E20"/>
    <mergeCell ref="B23:E23"/>
    <mergeCell ref="B32:E32"/>
    <mergeCell ref="B38:E38"/>
  </mergeCells>
  <printOptions horizontalCentered="1"/>
  <pageMargins left="0.23622047244094491" right="0.23622047244094491" top="0.78740157480314965" bottom="0.39370078740157483" header="0.31496062992125984" footer="0.31496062992125984"/>
  <pageSetup paperSize="9" scale="71" fitToWidth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tabele elementów</vt:lpstr>
      <vt:lpstr>'tabele elementów'!Obszar_wydruku</vt:lpstr>
    </vt:vector>
  </TitlesOfParts>
  <Company>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msoltysiak</cp:lastModifiedBy>
  <cp:lastPrinted>2016-03-24T10:47:09Z</cp:lastPrinted>
  <dcterms:created xsi:type="dcterms:W3CDTF">2013-09-06T18:44:14Z</dcterms:created>
  <dcterms:modified xsi:type="dcterms:W3CDTF">2016-03-25T11:32:18Z</dcterms:modified>
</cp:coreProperties>
</file>