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<sst xmlns="http://schemas.openxmlformats.org/spreadsheetml/2006/main" count="69" uniqueCount="45">
  <si>
    <t>Numer pozycji</t>
  </si>
  <si>
    <t>Podstawa</t>
  </si>
  <si>
    <t>Opis roboty  do wykonania</t>
  </si>
  <si>
    <t>Wartość netto (zł)</t>
  </si>
  <si>
    <t>Kalkulacja własna</t>
  </si>
  <si>
    <t>Wartość ogółem netto (zł)</t>
  </si>
  <si>
    <t>Wartość podatku VAT (zł)</t>
  </si>
  <si>
    <t>Wartość ogółem brutto (zł)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</si>
  <si>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</si>
  <si>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</si>
  <si>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</si>
  <si>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</si>
  <si>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</si>
  <si>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</si>
  <si>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</si>
  <si>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</si>
  <si>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</si>
  <si>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</si>
  <si>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</si>
  <si>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zakres   rzeczowo - finansowy</t>
  </si>
  <si>
    <t>Cena jednostkowa netto (zł)</t>
  </si>
  <si>
    <t>mb</t>
  </si>
  <si>
    <t>Ilość pracy do wykonania</t>
  </si>
  <si>
    <t>m2</t>
  </si>
  <si>
    <t>j.m</t>
  </si>
  <si>
    <t>Wykoszenie (4 x w roku) porostów i trawy na skarpach po obu stronach rowu melioracyjnego wraz z wygrabieniem i usunięciem/ wywozem skoszonej trawy (490 mb rowu melioracyjnego oraz  koszenie ok. 1,5 m od rowu)</t>
  </si>
  <si>
    <t>Prace konserwacyjne na rowie melioracyjnym, naprawa uszkodzonej skarpy lub dna</t>
  </si>
  <si>
    <t>14.</t>
  </si>
  <si>
    <t>10.</t>
  </si>
  <si>
    <t>Codzienna kontrola rowu melioracyjnego  otwartego  492 m  usuwanie śmieci (492x365x3=538740)</t>
  </si>
  <si>
    <t xml:space="preserve">EKSPLOATACJA I KONSERWACJA URZĄDZEŃ I OBIEKTÓW  MELIORACJI SZCZEGÓŁOWEJ ZLEWNI  NR 4 W ZIELNICY  PRZYTÓR-ŁUNOWO W ŚWINOUJŚCIU W LATACH 2015-2017 </t>
  </si>
  <si>
    <t>Codzienne dozorowanie  przepustów   szt. 3, usuwanie śmieci (wywóz śmieci na wlasny koszt) (365 x3x3=3285)</t>
  </si>
  <si>
    <t>Codzienne  dozorowanie  studni wlotowych z kratą    szt. 6, usuwanie śmieci (wywóz śmieci na wlasny koszt) (365x6x3=6570)</t>
  </si>
  <si>
    <t xml:space="preserve">Czyszczenie  (4 x w roku) rowu melioracyjneg  z glonów 492 mb (492 x 1 x 4 x 3 = </t>
  </si>
  <si>
    <t>szt.</t>
  </si>
  <si>
    <t>Dozór wylotu z klapą zwrotną (1 x na tydzień), zimą odkuwanie lodu w miarę potrzeb (1 x 52 x 3 = 156)</t>
  </si>
  <si>
    <t xml:space="preserve">Zbieranie nieczystości i śmieci z  komór pompowni (3 komory x 1w tygodniu) ( 3 x 52 x 3 = 468)  </t>
  </si>
  <si>
    <t xml:space="preserve">Oczyszczenie ( 1 x w roku) komory pompowni z namułu i osadu (3 komory rozdzielcze x 1w roku) ( 1 x 3 x 3 = 9)  </t>
  </si>
  <si>
    <t>Prace eksploatacyjne i konserwacyjne na pompowni (1 raz w miesiącu x 3 pompy typu ABS) ( 1 x 12 x 3 =36)</t>
  </si>
  <si>
    <t>Dozór i sprawdzanie przepompowni wg. potrzeb min. 1x tydzień (1 x 52 x 3 = 156)</t>
  </si>
  <si>
    <t xml:space="preserve">Prowadzenie dziennika eksplatacji melioracji prze 3 lata (365 x 3 = 1095) </t>
  </si>
  <si>
    <t>Załacznik nr 2.2 do SIWZ.WEZ.271.1.15.2014</t>
  </si>
  <si>
    <t xml:space="preserve">Załacznik 2.2 do umowy </t>
  </si>
  <si>
    <t>Odmulanie rowu melioracynego otwartego wg. potrzeb ( 1 raz do roku) (492x0,75x1x3)</t>
  </si>
  <si>
    <t>Koszenie trawy i utrzymanie porządku na terenie przepompowni, utrzymanie w sprawności technicznej ogodzenia i szafki zasilającej) (1 x 52 x 3 = 165)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</si>
</sst>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12"/>
      <color indexed="8"/>
      <name val="Times New Roman"/>
      <family val="1"/>
    </font>
    <font>
      <sz val="12"/>
      <name val="Czcionka tekstu podstawowego"/>
      <family val="2"/>
    </font>
    <font>
      <b/>
      <sz val="8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4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right"/>
    </xf>
    <xf numFmtId="0" fontId="2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="150" zoomScaleSheetLayoutView="150" zoomScalePageLayoutView="0" workbookViewId="0" topLeftCell="A16">
      <selection activeCell="C23" sqref="C23"/>
    </sheetView>
  </sheetViews>
  <sheetFormatPr defaultColWidth="8.796875" defaultRowHeight="14.25"/>
  <cols>
    <col min="1" max="1" width="4.8984375" style="1" customWidth="1"/>
    <col min="2" max="2" width="10.59765625" style="2" customWidth="1"/>
    <col min="3" max="3" width="33.3984375" style="3" customWidth="1"/>
    <col min="4" max="4" width="3.69921875" style="1" customWidth="1"/>
    <col min="5" max="5" width="8.59765625" style="1" customWidth="1"/>
    <col min="6" max="6" width="7.19921875" style="0" customWidth="1"/>
    <col min="7" max="7" width="11" style="0" customWidth="1"/>
  </cols>
  <sheetData>
    <row r="1" spans="1:7" s="6" customFormat="1" ht="13.5">
      <c r="A1" s="4"/>
      <c r="B1" s="5"/>
      <c r="C1" s="31" t="s">
        <v>41</v>
      </c>
      <c r="D1" s="32"/>
      <c r="E1" s="32"/>
      <c r="F1" s="32"/>
      <c r="G1" s="32"/>
    </row>
    <row r="2" spans="1:7" ht="13.5">
      <c r="A2" s="7"/>
      <c r="B2" s="8"/>
      <c r="C2" s="9"/>
      <c r="D2" s="10"/>
      <c r="E2" s="10"/>
      <c r="F2" s="11"/>
      <c r="G2" s="11"/>
    </row>
    <row r="3" spans="1:7" ht="13.5" customHeight="1">
      <c r="A3" s="7"/>
      <c r="B3" s="8"/>
      <c r="C3" s="9"/>
      <c r="D3" s="7"/>
      <c r="E3" s="33" t="s">
        <v>42</v>
      </c>
      <c r="F3" s="33"/>
      <c r="G3" s="33"/>
    </row>
    <row r="4" spans="1:7" ht="13.5">
      <c r="A4" s="7"/>
      <c r="B4" s="8"/>
      <c r="C4" s="9"/>
      <c r="D4" s="7"/>
      <c r="E4" s="33"/>
      <c r="F4" s="33"/>
      <c r="G4" s="33"/>
    </row>
    <row r="5" spans="1:7" ht="13.5">
      <c r="A5" s="7"/>
      <c r="B5" s="8"/>
      <c r="C5" s="9"/>
      <c r="D5" s="7"/>
      <c r="E5" s="33"/>
      <c r="F5" s="33"/>
      <c r="G5" s="33"/>
    </row>
    <row r="6" spans="1:7" ht="13.5">
      <c r="A6" s="7"/>
      <c r="B6" s="8"/>
      <c r="C6" s="9"/>
      <c r="D6" s="7"/>
      <c r="E6" s="7"/>
      <c r="F6" s="12"/>
      <c r="G6" s="12"/>
    </row>
    <row r="7" spans="1:7" ht="15">
      <c r="A7" s="34" t="s">
        <v>19</v>
      </c>
      <c r="B7" s="34"/>
      <c r="C7" s="34"/>
      <c r="D7" s="34"/>
      <c r="E7" s="34"/>
      <c r="F7" s="34"/>
      <c r="G7" s="34"/>
    </row>
    <row r="8" spans="1:7" ht="63.75" customHeight="1">
      <c r="A8" s="13"/>
      <c r="B8" s="35" t="s">
        <v>30</v>
      </c>
      <c r="C8" s="35"/>
      <c r="D8" s="35"/>
      <c r="E8" s="35"/>
      <c r="F8" s="35"/>
      <c r="G8" s="14"/>
    </row>
    <row r="9" spans="1:7" ht="13.5">
      <c r="A9" s="15"/>
      <c r="B9" s="7"/>
      <c r="C9" s="16"/>
      <c r="D9" s="7"/>
      <c r="E9" s="7"/>
      <c r="F9" s="7"/>
      <c r="G9" s="7"/>
    </row>
    <row r="10" spans="1:7" ht="30.75">
      <c r="A10" s="17" t="s">
        <v>0</v>
      </c>
      <c r="B10" s="17" t="s">
        <v>1</v>
      </c>
      <c r="C10" s="18" t="s">
        <v>2</v>
      </c>
      <c r="D10" s="17" t="s">
        <v>24</v>
      </c>
      <c r="E10" s="19" t="s">
        <v>22</v>
      </c>
      <c r="F10" s="19" t="s">
        <v>20</v>
      </c>
      <c r="G10" s="19" t="s">
        <v>3</v>
      </c>
    </row>
    <row r="11" spans="1:7" ht="20.25">
      <c r="A11" s="20" t="s">
        <v>8</v>
      </c>
      <c r="B11" s="22" t="s">
        <v>4</v>
      </c>
      <c r="C11" s="28" t="s">
        <v>29</v>
      </c>
      <c r="D11" s="20" t="s">
        <v>21</v>
      </c>
      <c r="E11" s="21">
        <v>538740</v>
      </c>
      <c r="F11" s="21"/>
      <c r="G11" s="21">
        <f>ROUND(E11*F11,2)</f>
        <v>0</v>
      </c>
    </row>
    <row r="12" spans="1:7" ht="20.25">
      <c r="A12" s="20" t="s">
        <v>9</v>
      </c>
      <c r="B12" s="22" t="s">
        <v>4</v>
      </c>
      <c r="C12" s="23" t="s">
        <v>31</v>
      </c>
      <c r="D12" s="29" t="s">
        <v>34</v>
      </c>
      <c r="E12" s="21">
        <v>3285</v>
      </c>
      <c r="F12" s="21"/>
      <c r="G12" s="21">
        <f aca="true" t="shared" si="0" ref="G12:G20">ROUND(E12*F12,2)</f>
        <v>0</v>
      </c>
    </row>
    <row r="13" spans="1:7" ht="30">
      <c r="A13" s="20" t="s">
        <v>10</v>
      </c>
      <c r="B13" s="22" t="s">
        <v>4</v>
      </c>
      <c r="C13" s="23" t="s">
        <v>32</v>
      </c>
      <c r="D13" s="29" t="s">
        <v>34</v>
      </c>
      <c r="E13" s="21">
        <v>6570</v>
      </c>
      <c r="F13" s="21"/>
      <c r="G13" s="21">
        <f t="shared" si="0"/>
        <v>0</v>
      </c>
    </row>
    <row r="14" spans="1:7" ht="20.25">
      <c r="A14" s="20" t="s">
        <v>11</v>
      </c>
      <c r="B14" s="22" t="s">
        <v>4</v>
      </c>
      <c r="C14" s="23" t="s">
        <v>43</v>
      </c>
      <c r="D14" s="20" t="s">
        <v>23</v>
      </c>
      <c r="E14" s="21">
        <v>1107</v>
      </c>
      <c r="F14" s="21"/>
      <c r="G14" s="21">
        <f t="shared" si="0"/>
        <v>0</v>
      </c>
    </row>
    <row r="15" spans="1:7" s="24" customFormat="1" ht="20.25">
      <c r="A15" s="20" t="s">
        <v>12</v>
      </c>
      <c r="B15" s="22" t="s">
        <v>4</v>
      </c>
      <c r="C15" s="23" t="s">
        <v>33</v>
      </c>
      <c r="D15" s="20" t="s">
        <v>23</v>
      </c>
      <c r="E15" s="21">
        <v>5904</v>
      </c>
      <c r="F15" s="21"/>
      <c r="G15" s="21">
        <f t="shared" si="0"/>
        <v>0</v>
      </c>
    </row>
    <row r="16" spans="1:7" ht="20.25">
      <c r="A16" s="20" t="s">
        <v>13</v>
      </c>
      <c r="B16" s="22" t="s">
        <v>4</v>
      </c>
      <c r="C16" s="23" t="s">
        <v>35</v>
      </c>
      <c r="D16" s="29" t="s">
        <v>34</v>
      </c>
      <c r="E16" s="21">
        <v>156</v>
      </c>
      <c r="F16" s="21"/>
      <c r="G16" s="21">
        <f t="shared" si="0"/>
        <v>0</v>
      </c>
    </row>
    <row r="17" spans="1:7" s="24" customFormat="1" ht="40.5">
      <c r="A17" s="20" t="s">
        <v>14</v>
      </c>
      <c r="B17" s="22" t="s">
        <v>4</v>
      </c>
      <c r="C17" s="23" t="s">
        <v>25</v>
      </c>
      <c r="D17" s="20" t="s">
        <v>23</v>
      </c>
      <c r="E17" s="21">
        <v>52900</v>
      </c>
      <c r="F17" s="21"/>
      <c r="G17" s="21">
        <f t="shared" si="0"/>
        <v>0</v>
      </c>
    </row>
    <row r="18" spans="1:7" ht="20.25">
      <c r="A18" s="20" t="s">
        <v>15</v>
      </c>
      <c r="B18" s="22" t="s">
        <v>4</v>
      </c>
      <c r="C18" s="23" t="s">
        <v>26</v>
      </c>
      <c r="D18" s="20" t="s">
        <v>21</v>
      </c>
      <c r="E18" s="21">
        <v>1476</v>
      </c>
      <c r="F18" s="21"/>
      <c r="G18" s="21">
        <f>ROUND(E18*F18,2)</f>
        <v>0</v>
      </c>
    </row>
    <row r="19" spans="1:7" ht="20.25">
      <c r="A19" s="20" t="s">
        <v>16</v>
      </c>
      <c r="B19" s="22" t="s">
        <v>4</v>
      </c>
      <c r="C19" s="23" t="s">
        <v>36</v>
      </c>
      <c r="D19" s="29" t="s">
        <v>34</v>
      </c>
      <c r="E19" s="21">
        <v>468</v>
      </c>
      <c r="F19" s="21"/>
      <c r="G19" s="21">
        <f>ROUND(E19*F19,2)</f>
        <v>0</v>
      </c>
    </row>
    <row r="20" spans="1:7" ht="20.25">
      <c r="A20" s="20" t="s">
        <v>28</v>
      </c>
      <c r="B20" s="22" t="s">
        <v>4</v>
      </c>
      <c r="C20" s="23" t="s">
        <v>37</v>
      </c>
      <c r="D20" s="29" t="s">
        <v>34</v>
      </c>
      <c r="E20" s="21">
        <v>9</v>
      </c>
      <c r="F20" s="21"/>
      <c r="G20" s="21">
        <f t="shared" si="0"/>
        <v>0</v>
      </c>
    </row>
    <row r="21" spans="1:7" ht="20.25">
      <c r="A21" s="25" t="s">
        <v>17</v>
      </c>
      <c r="B21" s="22" t="s">
        <v>4</v>
      </c>
      <c r="C21" s="28" t="s">
        <v>38</v>
      </c>
      <c r="D21" s="29" t="s">
        <v>34</v>
      </c>
      <c r="E21" s="21">
        <v>36</v>
      </c>
      <c r="F21" s="21"/>
      <c r="G21" s="21">
        <f>ROUND(E21*F21,2)</f>
        <v>0</v>
      </c>
    </row>
    <row r="22" spans="1:7" ht="20.25">
      <c r="A22" s="25" t="s">
        <v>18</v>
      </c>
      <c r="B22" s="22" t="s">
        <v>4</v>
      </c>
      <c r="C22" s="23" t="s">
        <v>39</v>
      </c>
      <c r="D22" s="29" t="s">
        <v>34</v>
      </c>
      <c r="E22" s="21">
        <v>156</v>
      </c>
      <c r="F22" s="21"/>
      <c r="G22" s="21">
        <f>ROUND(E22*F22,2)</f>
        <v>0</v>
      </c>
    </row>
    <row r="23" spans="1:7" ht="30">
      <c r="A23" s="25">
        <v>13</v>
      </c>
      <c r="B23" s="22" t="s">
        <v>4</v>
      </c>
      <c r="C23" s="23" t="s">
        <v>44</v>
      </c>
      <c r="D23" s="29" t="s">
        <v>34</v>
      </c>
      <c r="E23" s="21">
        <v>156</v>
      </c>
      <c r="F23" s="21"/>
      <c r="G23" s="21">
        <f>ROUND(E23*F23,2)</f>
        <v>0</v>
      </c>
    </row>
    <row r="24" spans="1:7" ht="20.25">
      <c r="A24" s="25" t="s">
        <v>27</v>
      </c>
      <c r="B24" s="22" t="s">
        <v>4</v>
      </c>
      <c r="C24" s="28" t="s">
        <v>40</v>
      </c>
      <c r="D24" s="29" t="s">
        <v>34</v>
      </c>
      <c r="E24" s="21">
        <v>1095</v>
      </c>
      <c r="F24" s="21"/>
      <c r="G24" s="21">
        <f>ROUND(E24*F24,2)</f>
        <v>0</v>
      </c>
    </row>
    <row r="25" spans="1:7" ht="15">
      <c r="A25" s="30" t="s">
        <v>5</v>
      </c>
      <c r="B25" s="30"/>
      <c r="C25" s="30"/>
      <c r="D25" s="30"/>
      <c r="E25" s="30"/>
      <c r="F25" s="30"/>
      <c r="G25" s="26">
        <f>SUM(G11:G24)</f>
        <v>0</v>
      </c>
    </row>
    <row r="26" spans="1:7" ht="15">
      <c r="A26" s="36" t="s">
        <v>6</v>
      </c>
      <c r="B26" s="36"/>
      <c r="C26" s="36"/>
      <c r="D26" s="36"/>
      <c r="E26" s="36"/>
      <c r="F26" s="36"/>
      <c r="G26" s="27">
        <f>ROUND(G25*0.23,2)</f>
        <v>0</v>
      </c>
    </row>
    <row r="27" spans="1:7" ht="15">
      <c r="A27" s="30" t="s">
        <v>7</v>
      </c>
      <c r="B27" s="30"/>
      <c r="C27" s="30"/>
      <c r="D27" s="30"/>
      <c r="E27" s="30"/>
      <c r="F27" s="30"/>
      <c r="G27" s="26">
        <f>G25+G26</f>
        <v>0</v>
      </c>
    </row>
    <row r="28" spans="2:3" ht="13.5">
      <c r="B28"/>
      <c r="C28"/>
    </row>
  </sheetData>
  <sheetProtection/>
  <mergeCells count="7">
    <mergeCell ref="A27:F27"/>
    <mergeCell ref="C1:G1"/>
    <mergeCell ref="E3:G5"/>
    <mergeCell ref="A7:G7"/>
    <mergeCell ref="B8:F8"/>
    <mergeCell ref="A25:F25"/>
    <mergeCell ref="A26:F26"/>
  </mergeCells>
  <printOptions/>
  <pageMargins left="0.7083333333333334" right="0.31527777777777777" top="0.39375" bottom="0.5513888888888889" header="0.5118055555555556" footer="0.31527777777777777"/>
  <pageSetup horizontalDpi="300" verticalDpi="3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50" zoomScaleSheetLayoutView="150" zoomScalePageLayoutView="0" workbookViewId="0" topLeftCell="A1">
      <selection activeCell="A1" sqref="A1"/>
    </sheetView>
  </sheetViews>
  <sheetFormatPr defaultColWidth="10.5" defaultRowHeight="14.2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gmelerska</cp:lastModifiedBy>
  <cp:lastPrinted>2014-11-21T10:51:08Z</cp:lastPrinted>
  <dcterms:modified xsi:type="dcterms:W3CDTF">2014-11-21T11:03:21Z</dcterms:modified>
  <cp:category/>
  <cp:version/>
  <cp:contentType/>
  <cp:contentStatus/>
</cp:coreProperties>
</file>