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wykaz wydatków" sheetId="1" r:id="rId1"/>
    <sheet name="plan finansowy" sheetId="2" r:id="rId2"/>
    <sheet name="Arkusz3" sheetId="3" r:id="rId3"/>
  </sheets>
  <definedNames>
    <definedName name="_xlnm.Print_Area" localSheetId="1">'plan finansowy'!$A$1:$E$54</definedName>
    <definedName name="_xlnm.Print_Area" localSheetId="0">'wykaz wydatków'!$A$1:$D$26</definedName>
    <definedName name="_xlnm.Print_Titles" localSheetId="1">'plan finansowy'!$8:$8</definedName>
  </definedNames>
  <calcPr fullCalcOnLoad="1"/>
</workbook>
</file>

<file path=xl/sharedStrings.xml><?xml version="1.0" encoding="utf-8"?>
<sst xmlns="http://schemas.openxmlformats.org/spreadsheetml/2006/main" count="147" uniqueCount="119">
  <si>
    <t>Lp.</t>
  </si>
  <si>
    <t>Wyszczególnienie</t>
  </si>
  <si>
    <t>Termin 
realizacji</t>
  </si>
  <si>
    <t>Wartość wydatków 
nie wygasających</t>
  </si>
  <si>
    <t xml:space="preserve">     Rady Miasta Świnoujścia</t>
  </si>
  <si>
    <t>/w zł/</t>
  </si>
  <si>
    <t>Łącznie wydatki nie wygasające</t>
  </si>
  <si>
    <t xml:space="preserve">Dział </t>
  </si>
  <si>
    <t>Rozdział</t>
  </si>
  <si>
    <t>Paragraf</t>
  </si>
  <si>
    <t>Treść</t>
  </si>
  <si>
    <t>Kwota w zł</t>
  </si>
  <si>
    <t>6050</t>
  </si>
  <si>
    <t>851</t>
  </si>
  <si>
    <t>85111</t>
  </si>
  <si>
    <t>926</t>
  </si>
  <si>
    <t>92601</t>
  </si>
  <si>
    <t>RAZEM</t>
  </si>
  <si>
    <t>Wydatki inwestycyjne jednostek budżetowych</t>
  </si>
  <si>
    <t>Transport i łączność</t>
  </si>
  <si>
    <t>Drogi publiczne w miastach na prawach powiatu</t>
  </si>
  <si>
    <t>Pozostała działalność</t>
  </si>
  <si>
    <t>Ochrona zdrowia</t>
  </si>
  <si>
    <t>Szpitale ogólne</t>
  </si>
  <si>
    <t>Kultura fizyczna i sport</t>
  </si>
  <si>
    <t>Obiekty sportowe</t>
  </si>
  <si>
    <t xml:space="preserve">     Załącznik Nr 1 do Uchwały</t>
  </si>
  <si>
    <t xml:space="preserve">                                                             Załącznik Nr 2 do Uchwały</t>
  </si>
  <si>
    <t xml:space="preserve">                                                             Rady Miasta Świnoujścia</t>
  </si>
  <si>
    <t>Przebudowa ul. Konstytucji 3 Maja wraz z budową ścieżki rowerowej oraz przebudową oświetlenia ulicznego</t>
  </si>
  <si>
    <t>Przebudowa ulicy Grunwaldzkiej jako transgranicznej drogi turytycznej do przejścia granicznego Świnoujście-Garz -I etap</t>
  </si>
  <si>
    <t>Budowa parkingu prezy ul. Monte Cassino/Piastowska</t>
  </si>
  <si>
    <t>Budowa zaplecza socjalnego Mariny na terenie Basenu Północnego</t>
  </si>
  <si>
    <t xml:space="preserve">Budowa Centrum Kultury i Sportu przy ul. Matejki </t>
  </si>
  <si>
    <t>Remont kaplicy cmentarnej na cmentarzu komunalnym 
przy ul. Karsiborskiej</t>
  </si>
  <si>
    <t>Modernizacja sieci ciepłowniczej w Zespole Szkół 
Morskich przy ul. Sołtana</t>
  </si>
  <si>
    <t>Rozbudowa Szpitala Miejskiego ul. Mieszka I/Jana 
z Kolna</t>
  </si>
  <si>
    <t>Przebudowa budynku pralni szpitalnej na potrzeby 
ośrodka uzależnień przy ul. Mieszka I</t>
  </si>
  <si>
    <t>Przebudowa ulicy Sosnowej etap I (plac ulica 
Sosnowa/Jaracza)</t>
  </si>
  <si>
    <t>30.06.2007</t>
  </si>
  <si>
    <t>60016</t>
  </si>
  <si>
    <t>Drogi publiczne gminne</t>
  </si>
  <si>
    <t>710</t>
  </si>
  <si>
    <t>Działalność usługowa</t>
  </si>
  <si>
    <t>71035</t>
  </si>
  <si>
    <t>Cmentarze</t>
  </si>
  <si>
    <t>4270</t>
  </si>
  <si>
    <t>Zakup usług remontowych</t>
  </si>
  <si>
    <t>630</t>
  </si>
  <si>
    <t>Turystyka</t>
  </si>
  <si>
    <t>63095</t>
  </si>
  <si>
    <t>801</t>
  </si>
  <si>
    <t>Oświata i wychowanie</t>
  </si>
  <si>
    <t>80130</t>
  </si>
  <si>
    <t>Szkoły zawodowe</t>
  </si>
  <si>
    <t>750</t>
  </si>
  <si>
    <t>Administracja publiczna</t>
  </si>
  <si>
    <t>75022</t>
  </si>
  <si>
    <t>Rady gmin (miast i miast na prawach powiatu)</t>
  </si>
  <si>
    <t>6060</t>
  </si>
  <si>
    <t>Wydatki na zakupy inewestycyjne jednostek budżetowych</t>
  </si>
  <si>
    <t>85154</t>
  </si>
  <si>
    <t>Przeciwdziałanie alkoholizmowi</t>
  </si>
  <si>
    <t>Plan finansowy wydatków nie wygasających z końcem roku budżetowego 2006</t>
  </si>
  <si>
    <t>Wykaz wydatków nie wygasających z upływem roku budżetowego 2006</t>
  </si>
  <si>
    <t>4170</t>
  </si>
  <si>
    <t>4210</t>
  </si>
  <si>
    <t>4300</t>
  </si>
  <si>
    <t>Wynagrodzenia bezosobowe</t>
  </si>
  <si>
    <t>Zakup materiałów i wyposażenia</t>
  </si>
  <si>
    <t>Zakup usług pozostałych</t>
  </si>
  <si>
    <t>Założenie monitorgi w Gimnazjum Publicznym nr 1 i Gimnazjum Publicznym nr 2</t>
  </si>
  <si>
    <t>Wykonanie ogrodzenia wokół Zespołu Szkół Publicznych nr 4</t>
  </si>
  <si>
    <t>80101</t>
  </si>
  <si>
    <t>Szkoły podstawowe</t>
  </si>
  <si>
    <t>80110</t>
  </si>
  <si>
    <t>Gimnazja</t>
  </si>
  <si>
    <t>Zakup, dostarczenie i montaż systemu obsługi posiedzeń Rady Miasta z możliwością elektronicznego liczenia głosów</t>
  </si>
  <si>
    <t>Działania profilaktyczne w ramach "Programu Profilaktyki 
i Rozwiązywania Problemów Alkoholowych 
i  Przeciwdziałania Narkomanii"</t>
  </si>
  <si>
    <t>Realizacja projektu Sokrates-Comenius</t>
  </si>
  <si>
    <t>Stypendia unijne</t>
  </si>
  <si>
    <t xml:space="preserve">30.06.2007 </t>
  </si>
  <si>
    <t>4211</t>
  </si>
  <si>
    <t>4301</t>
  </si>
  <si>
    <t>4421</t>
  </si>
  <si>
    <t>Zakup materiałów i wyposażenia
Finansowanie programów ze środków bezzwrotnych 
pochodzących z Unii Europejskiej</t>
  </si>
  <si>
    <t>854</t>
  </si>
  <si>
    <t>Zakup usług pozostałych
Finansowanie programów ze środków bezzwrotnych 
pochodzących z Unii Europejskiej</t>
  </si>
  <si>
    <t>Podróże służbowe zagraniczne
Finansowanie programów ze środków bezzwrotnych 
pochodzących z Unii Europejskiej</t>
  </si>
  <si>
    <t>Edukacyjna opieka wychowawcza</t>
  </si>
  <si>
    <t>85415</t>
  </si>
  <si>
    <t>Pomoc materialna dla uczniów</t>
  </si>
  <si>
    <t>3248</t>
  </si>
  <si>
    <t>3249</t>
  </si>
  <si>
    <t>Stypendia dla uczniów
Finansowanie programów i projektów ze środków fuduszy
 strukturalnych, Funduszu Spójności oraz z funduszy unijnych finansujących Wspólną Politykę Rolną</t>
  </si>
  <si>
    <t>Stypendia dla uczniów
Współfinansowanie programów i projektów ze środków fuduszy strukturalnych, Funduszu Spójności oraz z funduszy unijnych finansujących Wspólną Politykę Rolną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</si>
  <si>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</si>
  <si>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</si>
  <si>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</si>
  <si>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</si>
  <si>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</si>
  <si>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</si>
  <si>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</si>
  <si>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</si>
  <si>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</si>
  <si>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</si>
  <si>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</si>
  <si>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</si>
  <si>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</si>
  <si>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</si>
  <si>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</si>
  <si>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</si>
  <si>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</si>
  <si>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Remont zaplecza szatniowego sali gimnastycznej oraz szatni w Gimnazjum Publicznym nr 2 </t>
  </si>
  <si>
    <t>30.07.2007</t>
  </si>
  <si>
    <t xml:space="preserve">                                                             Nr XI/84/2007</t>
  </si>
  <si>
    <t xml:space="preserve">                                                             z dnia 28 marca 2007 roku</t>
  </si>
  <si>
    <t xml:space="preserve">     Nr XI/84/2007</t>
  </si>
  <si>
    <t xml:space="preserve">     z dnia 28 marca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</si>
</sst>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3.8515625" style="3" customWidth="1"/>
    <col min="2" max="2" width="48.8515625" style="1" customWidth="1"/>
    <col min="3" max="3" width="15.7109375" style="1" customWidth="1"/>
    <col min="4" max="4" width="16.00390625" style="1" customWidth="1"/>
    <col min="5" max="16384" width="9.140625" style="1" customWidth="1"/>
  </cols>
  <sheetData>
    <row r="1" ht="12.75">
      <c r="C1" s="1" t="s">
        <v>26</v>
      </c>
    </row>
    <row r="2" ht="12.75">
      <c r="C2" s="1" t="s">
        <v>117</v>
      </c>
    </row>
    <row r="3" ht="12.75">
      <c r="C3" s="1" t="s">
        <v>4</v>
      </c>
    </row>
    <row r="4" ht="12.75">
      <c r="C4" s="1" t="s">
        <v>118</v>
      </c>
    </row>
    <row r="6" spans="1:4" ht="12.75">
      <c r="A6" s="51" t="s">
        <v>64</v>
      </c>
      <c r="B6" s="51"/>
      <c r="C6" s="51"/>
      <c r="D6" s="51"/>
    </row>
    <row r="7" ht="13.5" thickBot="1">
      <c r="D7" s="4" t="s">
        <v>5</v>
      </c>
    </row>
    <row r="8" spans="1:4" s="2" customFormat="1" ht="30.75" customHeight="1" thickBot="1">
      <c r="A8" s="5" t="s">
        <v>0</v>
      </c>
      <c r="B8" s="6" t="s">
        <v>1</v>
      </c>
      <c r="C8" s="7" t="s">
        <v>2</v>
      </c>
      <c r="D8" s="8" t="s">
        <v>3</v>
      </c>
    </row>
    <row r="9" spans="1:5" s="13" customFormat="1" ht="40.5" customHeight="1">
      <c r="A9" s="9" t="s">
        <v>96</v>
      </c>
      <c r="B9" s="10" t="s">
        <v>29</v>
      </c>
      <c r="C9" s="11" t="s">
        <v>39</v>
      </c>
      <c r="D9" s="12">
        <v>363000</v>
      </c>
      <c r="E9" s="13">
        <v>60015</v>
      </c>
    </row>
    <row r="10" spans="1:5" s="13" customFormat="1" ht="43.5" customHeight="1">
      <c r="A10" s="9" t="s">
        <v>97</v>
      </c>
      <c r="B10" s="14" t="s">
        <v>30</v>
      </c>
      <c r="C10" s="11" t="s">
        <v>39</v>
      </c>
      <c r="D10" s="15">
        <v>1239027</v>
      </c>
      <c r="E10" s="13">
        <v>60015</v>
      </c>
    </row>
    <row r="11" spans="1:5" s="13" customFormat="1" ht="24" customHeight="1">
      <c r="A11" s="9" t="s">
        <v>98</v>
      </c>
      <c r="B11" s="14" t="s">
        <v>31</v>
      </c>
      <c r="C11" s="11" t="s">
        <v>39</v>
      </c>
      <c r="D11" s="15">
        <v>307800</v>
      </c>
      <c r="E11" s="13">
        <v>60016</v>
      </c>
    </row>
    <row r="12" spans="1:5" s="13" customFormat="1" ht="33.75" customHeight="1">
      <c r="A12" s="9" t="s">
        <v>99</v>
      </c>
      <c r="B12" s="14" t="s">
        <v>38</v>
      </c>
      <c r="C12" s="11" t="s">
        <v>39</v>
      </c>
      <c r="D12" s="15">
        <v>34800</v>
      </c>
      <c r="E12" s="13">
        <v>60016</v>
      </c>
    </row>
    <row r="13" spans="1:5" s="13" customFormat="1" ht="32.25" customHeight="1">
      <c r="A13" s="9" t="s">
        <v>100</v>
      </c>
      <c r="B13" s="14" t="s">
        <v>32</v>
      </c>
      <c r="C13" s="11" t="s">
        <v>39</v>
      </c>
      <c r="D13" s="15">
        <v>722130</v>
      </c>
      <c r="E13" s="13">
        <v>63095</v>
      </c>
    </row>
    <row r="14" spans="1:5" s="13" customFormat="1" ht="30.75" customHeight="1">
      <c r="A14" s="9" t="s">
        <v>101</v>
      </c>
      <c r="B14" s="14" t="s">
        <v>34</v>
      </c>
      <c r="C14" s="11" t="s">
        <v>39</v>
      </c>
      <c r="D14" s="15">
        <v>169980</v>
      </c>
      <c r="E14" s="13">
        <v>71035</v>
      </c>
    </row>
    <row r="15" spans="1:5" s="13" customFormat="1" ht="39.75" customHeight="1">
      <c r="A15" s="9" t="s">
        <v>102</v>
      </c>
      <c r="B15" s="14" t="s">
        <v>77</v>
      </c>
      <c r="C15" s="11" t="s">
        <v>39</v>
      </c>
      <c r="D15" s="15">
        <v>40000</v>
      </c>
      <c r="E15" s="13">
        <v>75022</v>
      </c>
    </row>
    <row r="16" spans="1:5" s="13" customFormat="1" ht="23.25" customHeight="1">
      <c r="A16" s="9" t="s">
        <v>103</v>
      </c>
      <c r="B16" s="14" t="s">
        <v>72</v>
      </c>
      <c r="C16" s="11" t="s">
        <v>39</v>
      </c>
      <c r="D16" s="15">
        <v>119817</v>
      </c>
      <c r="E16" s="13">
        <v>80101</v>
      </c>
    </row>
    <row r="17" spans="1:5" s="13" customFormat="1" ht="30.75" customHeight="1">
      <c r="A17" s="9" t="s">
        <v>104</v>
      </c>
      <c r="B17" s="14" t="s">
        <v>113</v>
      </c>
      <c r="C17" s="11" t="s">
        <v>39</v>
      </c>
      <c r="D17" s="15">
        <v>108461</v>
      </c>
      <c r="E17" s="13">
        <v>80110</v>
      </c>
    </row>
    <row r="18" spans="1:5" s="13" customFormat="1" ht="30.75" customHeight="1">
      <c r="A18" s="9" t="s">
        <v>105</v>
      </c>
      <c r="B18" s="14" t="s">
        <v>71</v>
      </c>
      <c r="C18" s="11" t="s">
        <v>39</v>
      </c>
      <c r="D18" s="15">
        <v>25000</v>
      </c>
      <c r="E18" s="13">
        <v>80110</v>
      </c>
    </row>
    <row r="19" spans="1:4" s="13" customFormat="1" ht="23.25" customHeight="1">
      <c r="A19" s="9" t="s">
        <v>106</v>
      </c>
      <c r="B19" s="14" t="s">
        <v>79</v>
      </c>
      <c r="C19" s="11" t="s">
        <v>114</v>
      </c>
      <c r="D19" s="15">
        <v>13301</v>
      </c>
    </row>
    <row r="20" spans="1:5" s="13" customFormat="1" ht="33" customHeight="1">
      <c r="A20" s="9" t="s">
        <v>107</v>
      </c>
      <c r="B20" s="14" t="s">
        <v>35</v>
      </c>
      <c r="C20" s="11" t="s">
        <v>39</v>
      </c>
      <c r="D20" s="15">
        <v>40000</v>
      </c>
      <c r="E20" s="13">
        <v>80130</v>
      </c>
    </row>
    <row r="21" spans="1:5" s="13" customFormat="1" ht="29.25" customHeight="1">
      <c r="A21" s="9" t="s">
        <v>108</v>
      </c>
      <c r="B21" s="14" t="s">
        <v>36</v>
      </c>
      <c r="C21" s="11" t="s">
        <v>39</v>
      </c>
      <c r="D21" s="15">
        <v>5377180</v>
      </c>
      <c r="E21" s="13">
        <v>85111</v>
      </c>
    </row>
    <row r="22" spans="1:5" s="13" customFormat="1" ht="47.25" customHeight="1">
      <c r="A22" s="9" t="s">
        <v>109</v>
      </c>
      <c r="B22" s="14" t="s">
        <v>78</v>
      </c>
      <c r="C22" s="11" t="s">
        <v>39</v>
      </c>
      <c r="D22" s="15">
        <v>101000</v>
      </c>
      <c r="E22" s="13">
        <v>85154</v>
      </c>
    </row>
    <row r="23" spans="1:5" s="13" customFormat="1" ht="36" customHeight="1">
      <c r="A23" s="9" t="s">
        <v>110</v>
      </c>
      <c r="B23" s="14" t="s">
        <v>37</v>
      </c>
      <c r="C23" s="11" t="s">
        <v>39</v>
      </c>
      <c r="D23" s="15">
        <v>200000</v>
      </c>
      <c r="E23" s="13">
        <v>85154</v>
      </c>
    </row>
    <row r="24" spans="1:4" s="13" customFormat="1" ht="23.25" customHeight="1">
      <c r="A24" s="9" t="s">
        <v>111</v>
      </c>
      <c r="B24" s="14" t="s">
        <v>80</v>
      </c>
      <c r="C24" s="11" t="s">
        <v>81</v>
      </c>
      <c r="D24" s="15">
        <f>3977.52+1867.48</f>
        <v>5845</v>
      </c>
    </row>
    <row r="25" spans="1:5" s="13" customFormat="1" ht="23.25" customHeight="1" thickBot="1">
      <c r="A25" s="9" t="s">
        <v>112</v>
      </c>
      <c r="B25" s="16" t="s">
        <v>33</v>
      </c>
      <c r="C25" s="11" t="s">
        <v>39</v>
      </c>
      <c r="D25" s="15">
        <v>1199410</v>
      </c>
      <c r="E25" s="13">
        <v>92601</v>
      </c>
    </row>
    <row r="26" spans="1:4" s="13" customFormat="1" ht="31.5" customHeight="1" thickBot="1">
      <c r="A26" s="52" t="s">
        <v>6</v>
      </c>
      <c r="B26" s="53"/>
      <c r="C26" s="54"/>
      <c r="D26" s="17">
        <f>SUM(D9:D25)</f>
        <v>10066751</v>
      </c>
    </row>
    <row r="27" ht="20.25" customHeight="1"/>
  </sheetData>
  <mergeCells count="2">
    <mergeCell ref="A6:D6"/>
    <mergeCell ref="A26:C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1"/>
  <sheetViews>
    <sheetView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A6" sqref="A6:E6"/>
    </sheetView>
  </sheetViews>
  <sheetFormatPr defaultColWidth="9.140625" defaultRowHeight="12.75"/>
  <cols>
    <col min="1" max="1" width="6.57421875" style="1" customWidth="1"/>
    <col min="2" max="2" width="8.28125" style="1" customWidth="1"/>
    <col min="3" max="3" width="7.7109375" style="1" customWidth="1"/>
    <col min="4" max="4" width="47.00390625" style="1" customWidth="1"/>
    <col min="5" max="5" width="15.421875" style="1" customWidth="1"/>
    <col min="6" max="16384" width="9.140625" style="1" customWidth="1"/>
  </cols>
  <sheetData>
    <row r="1" ht="12.75">
      <c r="D1" s="1" t="s">
        <v>27</v>
      </c>
    </row>
    <row r="2" ht="12.75">
      <c r="D2" s="1" t="s">
        <v>115</v>
      </c>
    </row>
    <row r="3" ht="12.75">
      <c r="D3" s="1" t="s">
        <v>28</v>
      </c>
    </row>
    <row r="4" ht="12.75">
      <c r="D4" s="1" t="s">
        <v>116</v>
      </c>
    </row>
    <row r="6" spans="1:5" ht="12.75">
      <c r="A6" s="51" t="s">
        <v>63</v>
      </c>
      <c r="B6" s="51"/>
      <c r="C6" s="51"/>
      <c r="D6" s="51"/>
      <c r="E6" s="51"/>
    </row>
    <row r="7" ht="13.5" thickBot="1"/>
    <row r="8" spans="1:5" s="13" customFormat="1" ht="21.75" customHeight="1" thickBot="1">
      <c r="A8" s="5" t="s">
        <v>7</v>
      </c>
      <c r="B8" s="6" t="s">
        <v>8</v>
      </c>
      <c r="C8" s="6" t="s">
        <v>9</v>
      </c>
      <c r="D8" s="6" t="s">
        <v>10</v>
      </c>
      <c r="E8" s="19" t="s">
        <v>11</v>
      </c>
    </row>
    <row r="9" spans="1:5" s="20" customFormat="1" ht="20.25" customHeight="1">
      <c r="A9" s="32">
        <v>600</v>
      </c>
      <c r="B9" s="33"/>
      <c r="C9" s="33"/>
      <c r="D9" s="34" t="s">
        <v>19</v>
      </c>
      <c r="E9" s="35">
        <f>E10+E12</f>
        <v>1944627</v>
      </c>
    </row>
    <row r="10" spans="1:5" s="13" customFormat="1" ht="20.25" customHeight="1">
      <c r="A10" s="36"/>
      <c r="B10" s="37">
        <v>60015</v>
      </c>
      <c r="C10" s="37"/>
      <c r="D10" s="38" t="s">
        <v>20</v>
      </c>
      <c r="E10" s="39">
        <f>E11</f>
        <v>1602027</v>
      </c>
    </row>
    <row r="11" spans="1:5" s="25" customFormat="1" ht="20.25" customHeight="1">
      <c r="A11" s="40"/>
      <c r="B11" s="41"/>
      <c r="C11" s="41">
        <v>6050</v>
      </c>
      <c r="D11" s="42" t="s">
        <v>18</v>
      </c>
      <c r="E11" s="43">
        <f>'wykaz wydatków'!D9+'wykaz wydatków'!D10</f>
        <v>1602027</v>
      </c>
    </row>
    <row r="12" spans="1:5" s="13" customFormat="1" ht="20.25" customHeight="1">
      <c r="A12" s="36"/>
      <c r="B12" s="37" t="s">
        <v>40</v>
      </c>
      <c r="C12" s="37"/>
      <c r="D12" s="38" t="s">
        <v>41</v>
      </c>
      <c r="E12" s="44">
        <f>E13</f>
        <v>342600</v>
      </c>
    </row>
    <row r="13" spans="1:5" s="25" customFormat="1" ht="20.25" customHeight="1">
      <c r="A13" s="21"/>
      <c r="B13" s="22"/>
      <c r="C13" s="22">
        <v>6050</v>
      </c>
      <c r="D13" s="23" t="s">
        <v>18</v>
      </c>
      <c r="E13" s="31">
        <f>'wykaz wydatków'!D11+'wykaz wydatków'!D12</f>
        <v>342600</v>
      </c>
    </row>
    <row r="14" spans="1:5" s="20" customFormat="1" ht="20.25" customHeight="1">
      <c r="A14" s="32" t="s">
        <v>48</v>
      </c>
      <c r="B14" s="33"/>
      <c r="C14" s="33"/>
      <c r="D14" s="34" t="s">
        <v>49</v>
      </c>
      <c r="E14" s="45">
        <f>E15</f>
        <v>722130</v>
      </c>
    </row>
    <row r="15" spans="1:5" s="13" customFormat="1" ht="20.25" customHeight="1">
      <c r="A15" s="36"/>
      <c r="B15" s="37" t="s">
        <v>50</v>
      </c>
      <c r="C15" s="37"/>
      <c r="D15" s="38" t="s">
        <v>21</v>
      </c>
      <c r="E15" s="44">
        <f>E16</f>
        <v>722130</v>
      </c>
    </row>
    <row r="16" spans="1:5" s="25" customFormat="1" ht="20.25" customHeight="1">
      <c r="A16" s="21"/>
      <c r="B16" s="22"/>
      <c r="C16" s="22" t="s">
        <v>12</v>
      </c>
      <c r="D16" s="23" t="s">
        <v>18</v>
      </c>
      <c r="E16" s="31">
        <f>'wykaz wydatków'!D13</f>
        <v>722130</v>
      </c>
    </row>
    <row r="17" spans="1:5" s="20" customFormat="1" ht="20.25" customHeight="1">
      <c r="A17" s="32" t="s">
        <v>42</v>
      </c>
      <c r="B17" s="33"/>
      <c r="C17" s="33"/>
      <c r="D17" s="34" t="s">
        <v>43</v>
      </c>
      <c r="E17" s="35">
        <f>E18</f>
        <v>169980</v>
      </c>
    </row>
    <row r="18" spans="1:5" s="13" customFormat="1" ht="20.25" customHeight="1">
      <c r="A18" s="36"/>
      <c r="B18" s="37" t="s">
        <v>44</v>
      </c>
      <c r="C18" s="37"/>
      <c r="D18" s="38" t="s">
        <v>45</v>
      </c>
      <c r="E18" s="39">
        <f>E19</f>
        <v>169980</v>
      </c>
    </row>
    <row r="19" spans="1:5" s="25" customFormat="1" ht="20.25" customHeight="1">
      <c r="A19" s="21"/>
      <c r="B19" s="22"/>
      <c r="C19" s="22" t="s">
        <v>46</v>
      </c>
      <c r="D19" s="23" t="s">
        <v>47</v>
      </c>
      <c r="E19" s="24">
        <f>'wykaz wydatków'!D14</f>
        <v>169980</v>
      </c>
    </row>
    <row r="20" spans="1:5" s="20" customFormat="1" ht="20.25" customHeight="1">
      <c r="A20" s="32" t="s">
        <v>55</v>
      </c>
      <c r="B20" s="33"/>
      <c r="C20" s="33"/>
      <c r="D20" s="34" t="s">
        <v>56</v>
      </c>
      <c r="E20" s="35">
        <f>E21</f>
        <v>40000</v>
      </c>
    </row>
    <row r="21" spans="1:5" s="13" customFormat="1" ht="20.25" customHeight="1">
      <c r="A21" s="36"/>
      <c r="B21" s="37" t="s">
        <v>57</v>
      </c>
      <c r="C21" s="37"/>
      <c r="D21" s="38" t="s">
        <v>58</v>
      </c>
      <c r="E21" s="39">
        <f>E22</f>
        <v>40000</v>
      </c>
    </row>
    <row r="22" spans="1:5" s="25" customFormat="1" ht="20.25" customHeight="1">
      <c r="A22" s="21"/>
      <c r="B22" s="22"/>
      <c r="C22" s="22" t="s">
        <v>59</v>
      </c>
      <c r="D22" s="23" t="s">
        <v>60</v>
      </c>
      <c r="E22" s="24">
        <f>'wykaz wydatków'!D15</f>
        <v>40000</v>
      </c>
    </row>
    <row r="23" spans="1:5" s="20" customFormat="1" ht="20.25" customHeight="1">
      <c r="A23" s="32" t="s">
        <v>51</v>
      </c>
      <c r="B23" s="33"/>
      <c r="C23" s="33"/>
      <c r="D23" s="34" t="s">
        <v>52</v>
      </c>
      <c r="E23" s="35">
        <f>E31+E24+E26</f>
        <v>306579</v>
      </c>
    </row>
    <row r="24" spans="1:5" s="13" customFormat="1" ht="20.25" customHeight="1">
      <c r="A24" s="36"/>
      <c r="B24" s="37" t="s">
        <v>73</v>
      </c>
      <c r="C24" s="37"/>
      <c r="D24" s="38" t="s">
        <v>74</v>
      </c>
      <c r="E24" s="39">
        <f>E25</f>
        <v>119817</v>
      </c>
    </row>
    <row r="25" spans="1:5" s="25" customFormat="1" ht="20.25" customHeight="1">
      <c r="A25" s="40"/>
      <c r="B25" s="41"/>
      <c r="C25" s="41" t="s">
        <v>46</v>
      </c>
      <c r="D25" s="42" t="s">
        <v>47</v>
      </c>
      <c r="E25" s="46">
        <v>119817</v>
      </c>
    </row>
    <row r="26" spans="1:5" s="13" customFormat="1" ht="20.25" customHeight="1">
      <c r="A26" s="36"/>
      <c r="B26" s="37" t="s">
        <v>75</v>
      </c>
      <c r="C26" s="37"/>
      <c r="D26" s="38" t="s">
        <v>76</v>
      </c>
      <c r="E26" s="39">
        <f>E27+E28+E29+E30</f>
        <v>146762</v>
      </c>
    </row>
    <row r="27" spans="1:5" s="25" customFormat="1" ht="20.25" customHeight="1">
      <c r="A27" s="40"/>
      <c r="B27" s="41"/>
      <c r="C27" s="41" t="s">
        <v>46</v>
      </c>
      <c r="D27" s="42" t="s">
        <v>47</v>
      </c>
      <c r="E27" s="46">
        <v>133461</v>
      </c>
    </row>
    <row r="28" spans="1:5" s="25" customFormat="1" ht="48.75" customHeight="1">
      <c r="A28" s="40"/>
      <c r="B28" s="41"/>
      <c r="C28" s="41" t="s">
        <v>82</v>
      </c>
      <c r="D28" s="47" t="s">
        <v>85</v>
      </c>
      <c r="E28" s="46">
        <v>7867</v>
      </c>
    </row>
    <row r="29" spans="1:5" s="25" customFormat="1" ht="47.25" customHeight="1">
      <c r="A29" s="40"/>
      <c r="B29" s="41"/>
      <c r="C29" s="41" t="s">
        <v>83</v>
      </c>
      <c r="D29" s="47" t="s">
        <v>87</v>
      </c>
      <c r="E29" s="46">
        <v>2332</v>
      </c>
    </row>
    <row r="30" spans="1:5" s="25" customFormat="1" ht="47.25" customHeight="1">
      <c r="A30" s="40"/>
      <c r="B30" s="41"/>
      <c r="C30" s="41" t="s">
        <v>84</v>
      </c>
      <c r="D30" s="47" t="s">
        <v>88</v>
      </c>
      <c r="E30" s="46">
        <v>3102</v>
      </c>
    </row>
    <row r="31" spans="1:5" s="13" customFormat="1" ht="20.25" customHeight="1">
      <c r="A31" s="36"/>
      <c r="B31" s="37" t="s">
        <v>53</v>
      </c>
      <c r="C31" s="37"/>
      <c r="D31" s="38" t="s">
        <v>54</v>
      </c>
      <c r="E31" s="39">
        <f>E32</f>
        <v>40000</v>
      </c>
    </row>
    <row r="32" spans="1:5" s="25" customFormat="1" ht="20.25" customHeight="1">
      <c r="A32" s="21"/>
      <c r="B32" s="22"/>
      <c r="C32" s="22" t="s">
        <v>12</v>
      </c>
      <c r="D32" s="23" t="s">
        <v>18</v>
      </c>
      <c r="E32" s="24">
        <f>'wykaz wydatków'!D20</f>
        <v>40000</v>
      </c>
    </row>
    <row r="33" spans="1:5" s="20" customFormat="1" ht="20.25" customHeight="1">
      <c r="A33" s="32" t="s">
        <v>13</v>
      </c>
      <c r="B33" s="33"/>
      <c r="C33" s="33"/>
      <c r="D33" s="34" t="s">
        <v>22</v>
      </c>
      <c r="E33" s="35">
        <f>E34+E36</f>
        <v>5678180</v>
      </c>
    </row>
    <row r="34" spans="1:5" s="13" customFormat="1" ht="20.25" customHeight="1">
      <c r="A34" s="36"/>
      <c r="B34" s="37" t="s">
        <v>14</v>
      </c>
      <c r="C34" s="37"/>
      <c r="D34" s="38" t="s">
        <v>23</v>
      </c>
      <c r="E34" s="39">
        <f>E35</f>
        <v>5377180</v>
      </c>
    </row>
    <row r="35" spans="1:5" s="25" customFormat="1" ht="20.25" customHeight="1">
      <c r="A35" s="40"/>
      <c r="B35" s="48"/>
      <c r="C35" s="48" t="s">
        <v>12</v>
      </c>
      <c r="D35" s="49" t="s">
        <v>18</v>
      </c>
      <c r="E35" s="43">
        <f>'wykaz wydatków'!D21</f>
        <v>5377180</v>
      </c>
    </row>
    <row r="36" spans="1:5" s="13" customFormat="1" ht="20.25" customHeight="1">
      <c r="A36" s="36"/>
      <c r="B36" s="37" t="s">
        <v>61</v>
      </c>
      <c r="C36" s="37"/>
      <c r="D36" s="38" t="s">
        <v>62</v>
      </c>
      <c r="E36" s="39">
        <f>E37+E38+E40+E39</f>
        <v>301000</v>
      </c>
    </row>
    <row r="37" spans="1:5" s="25" customFormat="1" ht="20.25" customHeight="1">
      <c r="A37" s="40"/>
      <c r="B37" s="41"/>
      <c r="C37" s="41" t="s">
        <v>65</v>
      </c>
      <c r="D37" s="42" t="s">
        <v>68</v>
      </c>
      <c r="E37" s="46">
        <v>5000</v>
      </c>
    </row>
    <row r="38" spans="1:5" s="25" customFormat="1" ht="20.25" customHeight="1">
      <c r="A38" s="40"/>
      <c r="B38" s="41"/>
      <c r="C38" s="41" t="s">
        <v>66</v>
      </c>
      <c r="D38" s="42" t="s">
        <v>69</v>
      </c>
      <c r="E38" s="46">
        <v>30000</v>
      </c>
    </row>
    <row r="39" spans="1:5" s="25" customFormat="1" ht="20.25" customHeight="1">
      <c r="A39" s="40"/>
      <c r="B39" s="41"/>
      <c r="C39" s="41" t="s">
        <v>67</v>
      </c>
      <c r="D39" s="42" t="s">
        <v>70</v>
      </c>
      <c r="E39" s="46">
        <v>66000</v>
      </c>
    </row>
    <row r="40" spans="1:5" s="25" customFormat="1" ht="20.25" customHeight="1">
      <c r="A40" s="21"/>
      <c r="B40" s="22"/>
      <c r="C40" s="22" t="s">
        <v>12</v>
      </c>
      <c r="D40" s="23" t="s">
        <v>18</v>
      </c>
      <c r="E40" s="24">
        <f>'wykaz wydatków'!D23</f>
        <v>200000</v>
      </c>
    </row>
    <row r="41" spans="1:5" s="20" customFormat="1" ht="20.25" customHeight="1">
      <c r="A41" s="32" t="s">
        <v>86</v>
      </c>
      <c r="B41" s="33"/>
      <c r="C41" s="33"/>
      <c r="D41" s="34" t="s">
        <v>89</v>
      </c>
      <c r="E41" s="35">
        <f>E42</f>
        <v>5845</v>
      </c>
    </row>
    <row r="42" spans="1:5" s="13" customFormat="1" ht="20.25" customHeight="1">
      <c r="A42" s="36"/>
      <c r="B42" s="37" t="s">
        <v>90</v>
      </c>
      <c r="C42" s="37"/>
      <c r="D42" s="50" t="s">
        <v>91</v>
      </c>
      <c r="E42" s="39">
        <f>E43+E44</f>
        <v>5845</v>
      </c>
    </row>
    <row r="43" spans="1:5" s="25" customFormat="1" ht="51" customHeight="1">
      <c r="A43" s="40"/>
      <c r="B43" s="41"/>
      <c r="C43" s="41" t="s">
        <v>92</v>
      </c>
      <c r="D43" s="47" t="s">
        <v>94</v>
      </c>
      <c r="E43" s="46">
        <v>3978</v>
      </c>
    </row>
    <row r="44" spans="1:5" s="25" customFormat="1" ht="54" customHeight="1">
      <c r="A44" s="40"/>
      <c r="B44" s="41"/>
      <c r="C44" s="41" t="s">
        <v>93</v>
      </c>
      <c r="D44" s="47" t="s">
        <v>95</v>
      </c>
      <c r="E44" s="46">
        <v>1867</v>
      </c>
    </row>
    <row r="45" spans="1:5" s="20" customFormat="1" ht="20.25" customHeight="1">
      <c r="A45" s="32" t="s">
        <v>15</v>
      </c>
      <c r="B45" s="33"/>
      <c r="C45" s="33"/>
      <c r="D45" s="34" t="s">
        <v>24</v>
      </c>
      <c r="E45" s="35">
        <f>E46</f>
        <v>1199410</v>
      </c>
    </row>
    <row r="46" spans="1:5" s="13" customFormat="1" ht="20.25" customHeight="1">
      <c r="A46" s="36"/>
      <c r="B46" s="37" t="s">
        <v>16</v>
      </c>
      <c r="C46" s="37"/>
      <c r="D46" s="38" t="s">
        <v>25</v>
      </c>
      <c r="E46" s="39">
        <f>E47</f>
        <v>1199410</v>
      </c>
    </row>
    <row r="47" spans="1:5" s="25" customFormat="1" ht="20.25" customHeight="1" thickBot="1">
      <c r="A47" s="26"/>
      <c r="B47" s="27"/>
      <c r="C47" s="27" t="s">
        <v>12</v>
      </c>
      <c r="D47" s="28" t="s">
        <v>18</v>
      </c>
      <c r="E47" s="29">
        <f>'wykaz wydatków'!D25</f>
        <v>1199410</v>
      </c>
    </row>
    <row r="48" spans="1:5" s="20" customFormat="1" ht="27" customHeight="1" thickBot="1">
      <c r="A48" s="55" t="s">
        <v>17</v>
      </c>
      <c r="B48" s="56"/>
      <c r="C48" s="56"/>
      <c r="D48" s="56"/>
      <c r="E48" s="30">
        <f>SUM(E45,E33,E23,E20,E17,E14,E9)+E41</f>
        <v>10066751</v>
      </c>
    </row>
    <row r="49" spans="1:3" ht="12.75">
      <c r="A49" s="18"/>
      <c r="B49" s="18"/>
      <c r="C49" s="18"/>
    </row>
    <row r="50" spans="1:3" ht="12.75">
      <c r="A50" s="18"/>
      <c r="B50" s="18"/>
      <c r="C50" s="18"/>
    </row>
    <row r="51" spans="1:3" ht="12.75">
      <c r="A51" s="18"/>
      <c r="B51" s="18"/>
      <c r="C51" s="18"/>
    </row>
    <row r="52" spans="1:3" ht="12.75">
      <c r="A52" s="18"/>
      <c r="B52" s="18"/>
      <c r="C52" s="18"/>
    </row>
    <row r="53" spans="1:3" ht="12.75">
      <c r="A53" s="18"/>
      <c r="B53" s="18"/>
      <c r="C53" s="18"/>
    </row>
    <row r="54" spans="1:3" ht="12.75">
      <c r="A54" s="18"/>
      <c r="B54" s="18"/>
      <c r="C54" s="18"/>
    </row>
    <row r="55" spans="1:3" ht="12.75">
      <c r="A55" s="18"/>
      <c r="B55" s="18"/>
      <c r="C55" s="18"/>
    </row>
    <row r="56" spans="1:3" ht="12.75">
      <c r="A56" s="18"/>
      <c r="B56" s="18"/>
      <c r="C56" s="18"/>
    </row>
    <row r="57" spans="1:3" ht="12.75">
      <c r="A57" s="18"/>
      <c r="B57" s="18"/>
      <c r="C57" s="18"/>
    </row>
    <row r="58" spans="1:3" ht="12.75">
      <c r="A58" s="18"/>
      <c r="B58" s="18"/>
      <c r="C58" s="18"/>
    </row>
    <row r="59" spans="1:3" ht="12.75">
      <c r="A59" s="18"/>
      <c r="B59" s="18"/>
      <c r="C59" s="18"/>
    </row>
    <row r="60" spans="1:3" ht="12.75">
      <c r="A60" s="18"/>
      <c r="B60" s="18"/>
      <c r="C60" s="18"/>
    </row>
    <row r="61" spans="1:3" ht="12.75">
      <c r="A61" s="18"/>
      <c r="B61" s="18"/>
      <c r="C61" s="18"/>
    </row>
    <row r="62" spans="1:3" ht="12.75">
      <c r="A62" s="18"/>
      <c r="B62" s="18"/>
      <c r="C62" s="18"/>
    </row>
    <row r="63" spans="1:3" ht="12.75">
      <c r="A63" s="18"/>
      <c r="B63" s="18"/>
      <c r="C63" s="18"/>
    </row>
    <row r="64" spans="1:3" ht="12.75">
      <c r="A64" s="18"/>
      <c r="B64" s="18"/>
      <c r="C64" s="18"/>
    </row>
    <row r="65" spans="1:3" ht="12.75">
      <c r="A65" s="18"/>
      <c r="B65" s="18"/>
      <c r="C65" s="18"/>
    </row>
    <row r="66" spans="1:3" ht="12.75">
      <c r="A66" s="18"/>
      <c r="B66" s="18"/>
      <c r="C66" s="18"/>
    </row>
    <row r="67" spans="1:3" ht="12.75">
      <c r="A67" s="18"/>
      <c r="B67" s="18"/>
      <c r="C67" s="18"/>
    </row>
    <row r="68" spans="1:3" ht="12.75">
      <c r="A68" s="18"/>
      <c r="B68" s="18"/>
      <c r="C68" s="18"/>
    </row>
    <row r="69" spans="1:3" ht="12.75">
      <c r="A69" s="18"/>
      <c r="B69" s="18"/>
      <c r="C69" s="18"/>
    </row>
    <row r="70" spans="1:3" ht="12.75">
      <c r="A70" s="18"/>
      <c r="B70" s="18"/>
      <c r="C70" s="18"/>
    </row>
    <row r="71" spans="1:3" ht="12.75">
      <c r="A71" s="18"/>
      <c r="B71" s="18"/>
      <c r="C71" s="18"/>
    </row>
    <row r="72" spans="1:3" ht="12.75">
      <c r="A72" s="18"/>
      <c r="B72" s="18"/>
      <c r="C72" s="18"/>
    </row>
    <row r="73" spans="1:3" ht="12.75">
      <c r="A73" s="18"/>
      <c r="B73" s="18"/>
      <c r="C73" s="18"/>
    </row>
    <row r="74" spans="1:3" ht="12.75">
      <c r="A74" s="18"/>
      <c r="B74" s="18"/>
      <c r="C74" s="18"/>
    </row>
    <row r="75" spans="1:3" ht="12.75">
      <c r="A75" s="18"/>
      <c r="B75" s="18"/>
      <c r="C75" s="18"/>
    </row>
    <row r="76" spans="1:3" ht="12.75">
      <c r="A76" s="18"/>
      <c r="B76" s="18"/>
      <c r="C76" s="18"/>
    </row>
    <row r="77" spans="1:3" ht="12.75">
      <c r="A77" s="18"/>
      <c r="B77" s="18"/>
      <c r="C77" s="18"/>
    </row>
    <row r="78" spans="1:3" ht="12.75">
      <c r="A78" s="18"/>
      <c r="B78" s="18"/>
      <c r="C78" s="18"/>
    </row>
    <row r="79" spans="1:3" ht="12.75">
      <c r="A79" s="18"/>
      <c r="B79" s="18"/>
      <c r="C79" s="18"/>
    </row>
    <row r="80" spans="1:3" ht="12.75">
      <c r="A80" s="18"/>
      <c r="B80" s="18"/>
      <c r="C80" s="18"/>
    </row>
    <row r="81" spans="1:3" ht="12.75">
      <c r="A81" s="18"/>
      <c r="B81" s="18"/>
      <c r="C81" s="18"/>
    </row>
    <row r="82" spans="1:3" ht="12.75">
      <c r="A82" s="18"/>
      <c r="B82" s="18"/>
      <c r="C82" s="18"/>
    </row>
    <row r="83" spans="1:3" ht="12.75">
      <c r="A83" s="18"/>
      <c r="B83" s="18"/>
      <c r="C83" s="18"/>
    </row>
    <row r="84" spans="1:3" ht="12.75">
      <c r="A84" s="18"/>
      <c r="B84" s="18"/>
      <c r="C84" s="18"/>
    </row>
    <row r="85" spans="1:3" ht="12.75">
      <c r="A85" s="18"/>
      <c r="B85" s="18"/>
      <c r="C85" s="18"/>
    </row>
    <row r="86" spans="1:3" ht="12.75">
      <c r="A86" s="18"/>
      <c r="B86" s="18"/>
      <c r="C86" s="18"/>
    </row>
    <row r="87" spans="1:3" ht="12.75">
      <c r="A87" s="18"/>
      <c r="B87" s="18"/>
      <c r="C87" s="18"/>
    </row>
    <row r="88" spans="1:3" ht="12.75">
      <c r="A88" s="18"/>
      <c r="B88" s="18"/>
      <c r="C88" s="18"/>
    </row>
    <row r="89" spans="1:3" ht="12.75">
      <c r="A89" s="18"/>
      <c r="B89" s="18"/>
      <c r="C89" s="18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12.75">
      <c r="A93" s="18"/>
      <c r="B93" s="18"/>
      <c r="C93" s="18"/>
    </row>
    <row r="94" spans="1:3" ht="12.75">
      <c r="A94" s="18"/>
      <c r="B94" s="18"/>
      <c r="C94" s="18"/>
    </row>
    <row r="95" spans="1:3" ht="12.75">
      <c r="A95" s="18"/>
      <c r="B95" s="18"/>
      <c r="C95" s="18"/>
    </row>
    <row r="96" spans="1:3" ht="12.75">
      <c r="A96" s="18"/>
      <c r="B96" s="18"/>
      <c r="C96" s="18"/>
    </row>
    <row r="97" spans="1:3" ht="12.75">
      <c r="A97" s="18"/>
      <c r="B97" s="18"/>
      <c r="C97" s="18"/>
    </row>
    <row r="98" spans="1:3" ht="12.75">
      <c r="A98" s="18"/>
      <c r="B98" s="18"/>
      <c r="C98" s="18"/>
    </row>
    <row r="99" spans="1:3" ht="12.75">
      <c r="A99" s="18"/>
      <c r="B99" s="18"/>
      <c r="C99" s="18"/>
    </row>
    <row r="100" spans="1:3" ht="12.75">
      <c r="A100" s="18"/>
      <c r="B100" s="18"/>
      <c r="C100" s="18"/>
    </row>
    <row r="101" spans="1:3" ht="12.75">
      <c r="A101" s="18"/>
      <c r="B101" s="18"/>
      <c r="C101" s="18"/>
    </row>
    <row r="102" spans="1:3" ht="12.75">
      <c r="A102" s="18"/>
      <c r="B102" s="18"/>
      <c r="C102" s="18"/>
    </row>
    <row r="103" spans="1:3" ht="12.75">
      <c r="A103" s="18"/>
      <c r="B103" s="18"/>
      <c r="C103" s="18"/>
    </row>
    <row r="104" spans="1:3" ht="12.75">
      <c r="A104" s="18"/>
      <c r="B104" s="18"/>
      <c r="C104" s="18"/>
    </row>
    <row r="105" spans="1:3" ht="12.75">
      <c r="A105" s="18"/>
      <c r="B105" s="18"/>
      <c r="C105" s="18"/>
    </row>
    <row r="106" spans="1:3" ht="12.75">
      <c r="A106" s="18"/>
      <c r="B106" s="18"/>
      <c r="C106" s="18"/>
    </row>
    <row r="107" spans="1:3" ht="12.75">
      <c r="A107" s="18"/>
      <c r="B107" s="18"/>
      <c r="C107" s="18"/>
    </row>
    <row r="108" spans="1:3" ht="12.75">
      <c r="A108" s="18"/>
      <c r="B108" s="18"/>
      <c r="C108" s="18"/>
    </row>
    <row r="109" spans="1:3" ht="12.75">
      <c r="A109" s="18"/>
      <c r="B109" s="18"/>
      <c r="C109" s="18"/>
    </row>
    <row r="110" spans="1:3" ht="12.75">
      <c r="A110" s="18"/>
      <c r="B110" s="18"/>
      <c r="C110" s="18"/>
    </row>
    <row r="111" spans="1:3" ht="12.75">
      <c r="A111" s="18"/>
      <c r="B111" s="18"/>
      <c r="C111" s="18"/>
    </row>
    <row r="112" spans="1:3" ht="12.75">
      <c r="A112" s="18"/>
      <c r="B112" s="18"/>
      <c r="C112" s="18"/>
    </row>
    <row r="113" spans="1:3" ht="12.75">
      <c r="A113" s="18"/>
      <c r="B113" s="18"/>
      <c r="C113" s="18"/>
    </row>
    <row r="114" spans="1:3" ht="12.75">
      <c r="A114" s="18"/>
      <c r="B114" s="18"/>
      <c r="C114" s="18"/>
    </row>
    <row r="115" spans="1:3" ht="12.75">
      <c r="A115" s="18"/>
      <c r="B115" s="18"/>
      <c r="C115" s="18"/>
    </row>
    <row r="116" spans="1:3" ht="12.75">
      <c r="A116" s="18"/>
      <c r="B116" s="18"/>
      <c r="C116" s="18"/>
    </row>
    <row r="117" spans="1:3" ht="12.75">
      <c r="A117" s="18"/>
      <c r="B117" s="18"/>
      <c r="C117" s="18"/>
    </row>
    <row r="118" spans="1:3" ht="12.75">
      <c r="A118" s="18"/>
      <c r="B118" s="18"/>
      <c r="C118" s="18"/>
    </row>
    <row r="119" spans="1:3" ht="12.75">
      <c r="A119" s="18"/>
      <c r="B119" s="18"/>
      <c r="C119" s="18"/>
    </row>
    <row r="120" spans="1:3" ht="12.75">
      <c r="A120" s="18"/>
      <c r="B120" s="18"/>
      <c r="C120" s="18"/>
    </row>
    <row r="121" spans="1:3" ht="12.75">
      <c r="A121" s="18"/>
      <c r="B121" s="18"/>
      <c r="C121" s="18"/>
    </row>
    <row r="122" spans="1:3" ht="12.75">
      <c r="A122" s="18"/>
      <c r="B122" s="18"/>
      <c r="C122" s="18"/>
    </row>
    <row r="123" spans="1:3" ht="12.75">
      <c r="A123" s="18"/>
      <c r="B123" s="18"/>
      <c r="C123" s="18"/>
    </row>
    <row r="124" spans="1:3" ht="12.75">
      <c r="A124" s="18"/>
      <c r="B124" s="18"/>
      <c r="C124" s="18"/>
    </row>
    <row r="125" spans="1:3" ht="12.75">
      <c r="A125" s="18"/>
      <c r="B125" s="18"/>
      <c r="C125" s="18"/>
    </row>
    <row r="126" spans="1:3" ht="12.75">
      <c r="A126" s="18"/>
      <c r="B126" s="18"/>
      <c r="C126" s="18"/>
    </row>
    <row r="127" spans="1:3" ht="12.75">
      <c r="A127" s="18"/>
      <c r="B127" s="18"/>
      <c r="C127" s="18"/>
    </row>
    <row r="128" spans="1:3" ht="12.75">
      <c r="A128" s="18"/>
      <c r="B128" s="18"/>
      <c r="C128" s="18"/>
    </row>
    <row r="129" spans="1:3" ht="12.75">
      <c r="A129" s="18"/>
      <c r="B129" s="18"/>
      <c r="C129" s="18"/>
    </row>
    <row r="130" spans="1:3" ht="12.75">
      <c r="A130" s="18"/>
      <c r="B130" s="18"/>
      <c r="C130" s="18"/>
    </row>
    <row r="131" spans="1:3" ht="12.75">
      <c r="A131" s="18"/>
      <c r="B131" s="18"/>
      <c r="C131" s="18"/>
    </row>
    <row r="132" spans="1:3" ht="12.75">
      <c r="A132" s="18"/>
      <c r="B132" s="18"/>
      <c r="C132" s="18"/>
    </row>
    <row r="133" spans="1:3" ht="12.75">
      <c r="A133" s="18"/>
      <c r="B133" s="18"/>
      <c r="C133" s="18"/>
    </row>
    <row r="134" spans="1:3" ht="12.75">
      <c r="A134" s="18"/>
      <c r="B134" s="18"/>
      <c r="C134" s="18"/>
    </row>
    <row r="135" spans="1:3" ht="12.75">
      <c r="A135" s="18"/>
      <c r="B135" s="18"/>
      <c r="C135" s="18"/>
    </row>
    <row r="136" spans="1:3" ht="12.75">
      <c r="A136" s="18"/>
      <c r="B136" s="18"/>
      <c r="C136" s="18"/>
    </row>
    <row r="137" spans="1:3" ht="12.75">
      <c r="A137" s="18"/>
      <c r="B137" s="18"/>
      <c r="C137" s="18"/>
    </row>
    <row r="138" spans="1:3" ht="12.75">
      <c r="A138" s="18"/>
      <c r="B138" s="18"/>
      <c r="C138" s="18"/>
    </row>
    <row r="139" spans="1:3" ht="12.75">
      <c r="A139" s="18"/>
      <c r="B139" s="18"/>
      <c r="C139" s="18"/>
    </row>
    <row r="140" spans="1:3" ht="12.75">
      <c r="A140" s="18"/>
      <c r="B140" s="18"/>
      <c r="C140" s="18"/>
    </row>
    <row r="141" spans="1:3" ht="12.75">
      <c r="A141" s="18"/>
      <c r="B141" s="18"/>
      <c r="C141" s="18"/>
    </row>
    <row r="142" spans="1:3" ht="12.75">
      <c r="A142" s="18"/>
      <c r="B142" s="18"/>
      <c r="C142" s="18"/>
    </row>
    <row r="143" spans="1:3" ht="12.75">
      <c r="A143" s="18"/>
      <c r="B143" s="18"/>
      <c r="C143" s="18"/>
    </row>
    <row r="144" spans="1:3" ht="12.75">
      <c r="A144" s="18"/>
      <c r="B144" s="18"/>
      <c r="C144" s="18"/>
    </row>
    <row r="145" spans="1:3" ht="12.75">
      <c r="A145" s="18"/>
      <c r="B145" s="18"/>
      <c r="C145" s="18"/>
    </row>
    <row r="146" spans="1:3" ht="12.75">
      <c r="A146" s="18"/>
      <c r="B146" s="18"/>
      <c r="C146" s="18"/>
    </row>
    <row r="147" spans="1:3" ht="12.75">
      <c r="A147" s="18"/>
      <c r="B147" s="18"/>
      <c r="C147" s="18"/>
    </row>
    <row r="148" spans="1:3" ht="12.75">
      <c r="A148" s="18"/>
      <c r="B148" s="18"/>
      <c r="C148" s="18"/>
    </row>
    <row r="149" spans="1:3" ht="12.75">
      <c r="A149" s="18"/>
      <c r="B149" s="18"/>
      <c r="C149" s="18"/>
    </row>
    <row r="150" spans="1:3" ht="12.75">
      <c r="A150" s="18"/>
      <c r="B150" s="18"/>
      <c r="C150" s="18"/>
    </row>
    <row r="151" spans="1:3" ht="12.75">
      <c r="A151" s="18"/>
      <c r="B151" s="18"/>
      <c r="C151" s="18"/>
    </row>
    <row r="152" spans="1:3" ht="12.75">
      <c r="A152" s="18"/>
      <c r="B152" s="18"/>
      <c r="C152" s="18"/>
    </row>
    <row r="153" spans="1:3" ht="12.75">
      <c r="A153" s="18"/>
      <c r="B153" s="18"/>
      <c r="C153" s="18"/>
    </row>
    <row r="154" spans="1:3" ht="12.75">
      <c r="A154" s="18"/>
      <c r="B154" s="18"/>
      <c r="C154" s="18"/>
    </row>
    <row r="155" spans="1:3" ht="12.75">
      <c r="A155" s="18"/>
      <c r="B155" s="18"/>
      <c r="C155" s="18"/>
    </row>
    <row r="156" spans="1:3" ht="12.75">
      <c r="A156" s="18"/>
      <c r="B156" s="18"/>
      <c r="C156" s="18"/>
    </row>
    <row r="157" spans="1:3" ht="12.75">
      <c r="A157" s="18"/>
      <c r="B157" s="18"/>
      <c r="C157" s="18"/>
    </row>
    <row r="158" spans="1:3" ht="12.75">
      <c r="A158" s="18"/>
      <c r="B158" s="18"/>
      <c r="C158" s="18"/>
    </row>
    <row r="159" spans="1:3" ht="12.75">
      <c r="A159" s="18"/>
      <c r="B159" s="18"/>
      <c r="C159" s="18"/>
    </row>
    <row r="160" spans="1:3" ht="12.75">
      <c r="A160" s="18"/>
      <c r="B160" s="18"/>
      <c r="C160" s="18"/>
    </row>
    <row r="161" spans="1:3" ht="12.75">
      <c r="A161" s="18"/>
      <c r="B161" s="18"/>
      <c r="C161" s="18"/>
    </row>
  </sheetData>
  <mergeCells count="2">
    <mergeCell ref="A6:E6"/>
    <mergeCell ref="A48:D4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lzasadzinska</cp:lastModifiedBy>
  <cp:lastPrinted>2006-12-29T12:53:23Z</cp:lastPrinted>
  <dcterms:created xsi:type="dcterms:W3CDTF">2005-12-06T12:07:51Z</dcterms:created>
  <dcterms:modified xsi:type="dcterms:W3CDTF">2007-04-04T13:49:50Z</dcterms:modified>
  <cp:category/>
  <cp:version/>
  <cp:contentType/>
  <cp:contentStatus/>
</cp:coreProperties>
</file>