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  <sheet name="Arkusz4" sheetId="4" r:id="rId4"/>
  </sheets>
  <definedNames>
    <definedName name="_xlnm.Print_Area" localSheetId="0">'Arkusz1'!$A$1:$C$316</definedName>
    <definedName name="_xlnm.Print_Titles" localSheetId="0">'Arkusz1'!$8:$9</definedName>
  </definedNames>
  <calcPr fullCalcOnLoad="1"/>
</workbook>
</file>

<file path=xl/sharedStrings.xml><?xml version="1.0" encoding="utf-8"?>
<sst xmlns="http://schemas.openxmlformats.org/spreadsheetml/2006/main" count="534" uniqueCount="448">
  <si>
    <t>1.1</t>
  </si>
  <si>
    <t>1.2</t>
  </si>
  <si>
    <t>1.3</t>
  </si>
  <si>
    <t>1.4</t>
  </si>
  <si>
    <t>1.5</t>
  </si>
  <si>
    <t>Cena ryczałtowa za element robót/obiekt</t>
  </si>
  <si>
    <t xml:space="preserve">Nr </t>
  </si>
  <si>
    <t>2.1</t>
  </si>
  <si>
    <t>2.2</t>
  </si>
  <si>
    <t>2.3</t>
  </si>
  <si>
    <t>3.1</t>
  </si>
  <si>
    <t>3.2</t>
  </si>
  <si>
    <t>3.3</t>
  </si>
  <si>
    <t>WYKAZ WYCENIONYCH ELEMENTÓW ROZLICZENIOWYCH</t>
  </si>
  <si>
    <t>ogrodzenie,</t>
  </si>
  <si>
    <t xml:space="preserve">Likwidacja obiektów tymczasowych i uporządkowanie placu budowy. </t>
  </si>
  <si>
    <t>oznakowanie, w tym tablice informacyjne,</t>
  </si>
  <si>
    <t>przyłączenie do sieci (el.-energetycznej, wodociagowej, kanalizacji ściekowej, teletechnicznej),</t>
  </si>
  <si>
    <t>A.</t>
  </si>
  <si>
    <t>Część A.  Wymagania ogólne</t>
  </si>
  <si>
    <t>1.0</t>
  </si>
  <si>
    <t>2.0</t>
  </si>
  <si>
    <t>3.0</t>
  </si>
  <si>
    <t>4.0</t>
  </si>
  <si>
    <t>5.0</t>
  </si>
  <si>
    <t>6.0</t>
  </si>
  <si>
    <t xml:space="preserve">Wykonanie i montaż kpl. tablic informacyjnych i pamiątkowych. </t>
  </si>
  <si>
    <t>Utrzymanie, zabezpieczenie, dozór i ochrona placu budowy w okresie realizacji robót (także organizacja ruchu i zajęcia pasa drogowego).</t>
  </si>
  <si>
    <t>dostawa, montaż, wyposażenie,</t>
  </si>
  <si>
    <t>utrzymanie,</t>
  </si>
  <si>
    <t>likwidacja.</t>
  </si>
  <si>
    <t>place i drogi tymczasowe,</t>
  </si>
  <si>
    <t>oświetlenie.</t>
  </si>
  <si>
    <t xml:space="preserve">Prace geodezyjne, pomiary i badania, szkice wykonawcze niezbędne do wykonania inwestycji. </t>
  </si>
  <si>
    <t>Cena netto
[zł]</t>
  </si>
  <si>
    <t xml:space="preserve">Dokumentacja geodezyjna oraz powykonawcza dokumentacja inwestycji. </t>
  </si>
  <si>
    <t>B.</t>
  </si>
  <si>
    <t>Część B. Realizacja Inwestycji</t>
  </si>
  <si>
    <t xml:space="preserve">budynek zaplecza technicznego dla obsługi kutrów </t>
  </si>
  <si>
    <t>wytwórnia lodu</t>
  </si>
  <si>
    <t>budynek punktu sprzedaży ryb i gastronomi</t>
  </si>
  <si>
    <t>obiekty tymczasowej zabudowy gospodarczej (wiaty, garaże)</t>
  </si>
  <si>
    <t>Rozbiórka slipu</t>
  </si>
  <si>
    <t>Rozbiórka nawierzchni</t>
  </si>
  <si>
    <t>Rozbiórka zbędnych elementów infrastruktury technicznej</t>
  </si>
  <si>
    <t xml:space="preserve">ETAP I. Rozbiórki, roboty czerpalne, budowa nabrzeży </t>
  </si>
  <si>
    <t>prace czerpalne</t>
  </si>
  <si>
    <t>ścianka szczelna</t>
  </si>
  <si>
    <t>pale, ustrój kotwiący</t>
  </si>
  <si>
    <t>płyta</t>
  </si>
  <si>
    <t>wyposażenie</t>
  </si>
  <si>
    <t>roboty ziemne - całość</t>
  </si>
  <si>
    <t xml:space="preserve">Transport odpadów na składowisko, w tym opłaty za przyjęcie i składowanie </t>
  </si>
  <si>
    <t>Kruszenie gruzu betonowego i żelbetowego, w tym transport</t>
  </si>
  <si>
    <t>roboty ziemne</t>
  </si>
  <si>
    <t>fundamenty</t>
  </si>
  <si>
    <t>roboty murowe</t>
  </si>
  <si>
    <t>elementy monolityczne</t>
  </si>
  <si>
    <t>konstrukcje stalowe</t>
  </si>
  <si>
    <t>konstrukcja dachu</t>
  </si>
  <si>
    <t>pokrycie dachu</t>
  </si>
  <si>
    <t>podłoża i posadzki</t>
  </si>
  <si>
    <t>stolarka okienna i drzwiowa</t>
  </si>
  <si>
    <t>tynki</t>
  </si>
  <si>
    <t>okładziny ścian</t>
  </si>
  <si>
    <t>malowanie</t>
  </si>
  <si>
    <t>elewacje</t>
  </si>
  <si>
    <t>instalacja kanalizacyjna</t>
  </si>
  <si>
    <t>wlz i tablice</t>
  </si>
  <si>
    <t>instalacja gniazd 230V</t>
  </si>
  <si>
    <t>instalacja oświetleniowa</t>
  </si>
  <si>
    <t>instalacja uziemiająca i połączeń wyrównawczych</t>
  </si>
  <si>
    <t>instalacja odgromowa</t>
  </si>
  <si>
    <t>instalacje i urządzenia chlodnicze</t>
  </si>
  <si>
    <t>instalacje i urządzenia wentylacyjne</t>
  </si>
  <si>
    <t>rozruch i regulacja instalacji oraz urządzeń technologicznych</t>
  </si>
  <si>
    <t xml:space="preserve">rozruch i regulacja instalacji </t>
  </si>
  <si>
    <t>instalacje wewnętrzne wod.-kan.</t>
  </si>
  <si>
    <t>instalacje wewnętrzne elektryczne</t>
  </si>
  <si>
    <t>stropodach</t>
  </si>
  <si>
    <t>pokrycie stropodachu</t>
  </si>
  <si>
    <t>montaż</t>
  </si>
  <si>
    <t>przyłączenie i pomiary</t>
  </si>
  <si>
    <t>dostawa na plac budowy kompletnej stacji</t>
  </si>
  <si>
    <t>sieci i przyłącza wodociągowe</t>
  </si>
  <si>
    <t>sieci i przyłącza</t>
  </si>
  <si>
    <t>przepompownia ścieków</t>
  </si>
  <si>
    <t>zbiornik na wody zaolejone</t>
  </si>
  <si>
    <t>przepompownia wód deszczowych</t>
  </si>
  <si>
    <t>linie zasilające SN</t>
  </si>
  <si>
    <t>linie zasilające NN</t>
  </si>
  <si>
    <t>złącze kablowe SN</t>
  </si>
  <si>
    <t>Złącza kablowe NN</t>
  </si>
  <si>
    <t>oświetlenie terenu</t>
  </si>
  <si>
    <t>drogi wewnętrzne</t>
  </si>
  <si>
    <t>plac manewrowy</t>
  </si>
  <si>
    <t>dojścia piesze - chodniki</t>
  </si>
  <si>
    <t>parking</t>
  </si>
  <si>
    <t>miejsce składowania odpadów bytowych, pojemnik</t>
  </si>
  <si>
    <t xml:space="preserve">zieleń ozdobna  i izolacyjna </t>
  </si>
  <si>
    <t>ogrodzenie terenu, bramy</t>
  </si>
  <si>
    <t>1.1.1</t>
  </si>
  <si>
    <t>1.1.2</t>
  </si>
  <si>
    <t>1.1.3</t>
  </si>
  <si>
    <t>1.1.4</t>
  </si>
  <si>
    <t>1.3.1</t>
  </si>
  <si>
    <t>1.3.2</t>
  </si>
  <si>
    <t>1.3.3</t>
  </si>
  <si>
    <t>1.6</t>
  </si>
  <si>
    <t>1.7</t>
  </si>
  <si>
    <t>2.4</t>
  </si>
  <si>
    <t>3.1.1</t>
  </si>
  <si>
    <t>3.1.1.1</t>
  </si>
  <si>
    <t>3.1.1.2</t>
  </si>
  <si>
    <t>3.1.1.3</t>
  </si>
  <si>
    <t>3.1.1.4</t>
  </si>
  <si>
    <t>3.1.1.5</t>
  </si>
  <si>
    <t>3.1.2</t>
  </si>
  <si>
    <t>3.1.2.</t>
  </si>
  <si>
    <t>3.1.2.1</t>
  </si>
  <si>
    <t>3.1.2.2</t>
  </si>
  <si>
    <t>3.1.2.3</t>
  </si>
  <si>
    <t>3.1.2.4</t>
  </si>
  <si>
    <t>3.1.3</t>
  </si>
  <si>
    <t>3.1.3.1</t>
  </si>
  <si>
    <t>3.1.3.2</t>
  </si>
  <si>
    <t>3.1.3.3</t>
  </si>
  <si>
    <t>3.1.3.4</t>
  </si>
  <si>
    <t>3.1.3.5</t>
  </si>
  <si>
    <t>3.2.1</t>
  </si>
  <si>
    <t>3.2.1.1</t>
  </si>
  <si>
    <t>3.2.1.2</t>
  </si>
  <si>
    <t>3.2.1.3</t>
  </si>
  <si>
    <t>3.2.1.4</t>
  </si>
  <si>
    <t>3.2.1.5</t>
  </si>
  <si>
    <t>3.2.2</t>
  </si>
  <si>
    <t>3.2.2.1</t>
  </si>
  <si>
    <t>3.2.2.2</t>
  </si>
  <si>
    <t>3.2.2.3</t>
  </si>
  <si>
    <t>3.2.2.4</t>
  </si>
  <si>
    <t>3.2.2.5</t>
  </si>
  <si>
    <t>3.2.3</t>
  </si>
  <si>
    <t>3.2.3.1</t>
  </si>
  <si>
    <t>3.2.3.2</t>
  </si>
  <si>
    <t>3.2.3.3</t>
  </si>
  <si>
    <t>3.2.3.4</t>
  </si>
  <si>
    <t>3.2.3.5</t>
  </si>
  <si>
    <t>3.3.1</t>
  </si>
  <si>
    <t>3.3.2</t>
  </si>
  <si>
    <t>3.3.3</t>
  </si>
  <si>
    <t>3.3.4</t>
  </si>
  <si>
    <t>3.3.5</t>
  </si>
  <si>
    <t>3.4</t>
  </si>
  <si>
    <t>3.4.1</t>
  </si>
  <si>
    <t>3.4.2</t>
  </si>
  <si>
    <t>3.4.3</t>
  </si>
  <si>
    <t>3.4.4</t>
  </si>
  <si>
    <t>3.4.5</t>
  </si>
  <si>
    <t>4.1.1</t>
  </si>
  <si>
    <t>4.1.2</t>
  </si>
  <si>
    <t>4.1.3.</t>
  </si>
  <si>
    <t>4.1.4</t>
  </si>
  <si>
    <t>4.1.5</t>
  </si>
  <si>
    <t>4.1.6</t>
  </si>
  <si>
    <t>4.1.7</t>
  </si>
  <si>
    <t>4.1.8</t>
  </si>
  <si>
    <t>4.1.9</t>
  </si>
  <si>
    <t>4.1.10</t>
  </si>
  <si>
    <t>4.1.11</t>
  </si>
  <si>
    <t>4.1.12</t>
  </si>
  <si>
    <t>4.1.13</t>
  </si>
  <si>
    <t>4.1.15.</t>
  </si>
  <si>
    <t>4.1.15.1</t>
  </si>
  <si>
    <t>4.1.15.2</t>
  </si>
  <si>
    <t>4.1.15.3</t>
  </si>
  <si>
    <t>4.1.15.3.1</t>
  </si>
  <si>
    <t>4.1.15.3.2</t>
  </si>
  <si>
    <t>4.1.15.3.3</t>
  </si>
  <si>
    <t>4.1.15.3.4</t>
  </si>
  <si>
    <t>4.1.15.3.5</t>
  </si>
  <si>
    <t>4.1.15.3.6</t>
  </si>
  <si>
    <t>4.1.15.4</t>
  </si>
  <si>
    <t>4.1.15.5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</si>
  <si>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</si>
  <si>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</si>
  <si>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</si>
  <si>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</si>
  <si>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</si>
  <si>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</si>
  <si>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</si>
  <si>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</si>
  <si>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</si>
  <si>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</si>
  <si>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4.2.11</t>
  </si>
  <si>
    <t>4.2.12</t>
  </si>
  <si>
    <t>4.2.13</t>
  </si>
  <si>
    <t>4.2.15.</t>
  </si>
  <si>
    <t>4.2.15.1</t>
  </si>
  <si>
    <t>4.2.15.2</t>
  </si>
  <si>
    <t>4.2.15.3</t>
  </si>
  <si>
    <t>4.2.15.3.1</t>
  </si>
  <si>
    <t>4.2.15.3.2</t>
  </si>
  <si>
    <t>4.2.15.3.3</t>
  </si>
  <si>
    <t>4.2.15.3.4</t>
  </si>
  <si>
    <t>4.2.15.3.5</t>
  </si>
  <si>
    <t>4.2.15.3.6</t>
  </si>
  <si>
    <t>4.2.15.4</t>
  </si>
  <si>
    <t>4.2.15.5</t>
  </si>
  <si>
    <t>4.3.1</t>
  </si>
  <si>
    <t>4.3.2</t>
  </si>
  <si>
    <t>4.3.3</t>
  </si>
  <si>
    <t>4.3.4</t>
  </si>
  <si>
    <t>4.3.5</t>
  </si>
  <si>
    <t>4.3.6</t>
  </si>
  <si>
    <t>4.3.7</t>
  </si>
  <si>
    <t>4.4.1</t>
  </si>
  <si>
    <t>4.4.2</t>
  </si>
  <si>
    <t>4.4.3</t>
  </si>
  <si>
    <t>4.4.4</t>
  </si>
  <si>
    <t>4.4.5</t>
  </si>
  <si>
    <t>5.1</t>
  </si>
  <si>
    <t>5.2</t>
  </si>
  <si>
    <t>5.2.1</t>
  </si>
  <si>
    <t>5.2.2</t>
  </si>
  <si>
    <t>5.3</t>
  </si>
  <si>
    <t>5.4</t>
  </si>
  <si>
    <t>5.4.1</t>
  </si>
  <si>
    <t>5.4.2</t>
  </si>
  <si>
    <t>5.4.3</t>
  </si>
  <si>
    <t>5.5</t>
  </si>
  <si>
    <t>5.5.1</t>
  </si>
  <si>
    <t>5.5.2</t>
  </si>
  <si>
    <t>5.5.3</t>
  </si>
  <si>
    <t>5.5.4</t>
  </si>
  <si>
    <t>5.6</t>
  </si>
  <si>
    <t>5.6.1</t>
  </si>
  <si>
    <t>5.6.2</t>
  </si>
  <si>
    <t>5.6.3</t>
  </si>
  <si>
    <t>5.7</t>
  </si>
  <si>
    <t>6.1</t>
  </si>
  <si>
    <t>6.2</t>
  </si>
  <si>
    <t>6.3</t>
  </si>
  <si>
    <t>6.4</t>
  </si>
  <si>
    <t>6.5</t>
  </si>
  <si>
    <t>6.6</t>
  </si>
  <si>
    <t>6.7</t>
  </si>
  <si>
    <t>6.8</t>
  </si>
  <si>
    <t>4.1.0.1</t>
  </si>
  <si>
    <t>4.1.0.2</t>
  </si>
  <si>
    <t>Budynek chłodni  brutto (poz. 4.1.0 + poz. 4.1.0.1)</t>
  </si>
  <si>
    <t>4.2.0</t>
  </si>
  <si>
    <t>4.2.0.1</t>
  </si>
  <si>
    <t>4.2.0.2</t>
  </si>
  <si>
    <t>4.3.0.1</t>
  </si>
  <si>
    <t>4.3.0.2</t>
  </si>
  <si>
    <t>4.3.0</t>
  </si>
  <si>
    <t>Wiaty łodziowe (15 szt.) brutto (poz. 4.3.0 + poz. 4.3.0.1)</t>
  </si>
  <si>
    <t>4.4.0</t>
  </si>
  <si>
    <t>4.4.0.1</t>
  </si>
  <si>
    <t>4.4.0.2</t>
  </si>
  <si>
    <t>5.0.1</t>
  </si>
  <si>
    <t>5.0.2</t>
  </si>
  <si>
    <t>Infrastruktura techniczna brutto (poz. 5.0 + poz. 5.0.1)</t>
  </si>
  <si>
    <t>6.0.1</t>
  </si>
  <si>
    <t>6.0.2</t>
  </si>
  <si>
    <t>Zagospodarowanie terenu brutto (poz. 6.0 + poz. 6.0.1)</t>
  </si>
  <si>
    <t>1.0.1</t>
  </si>
  <si>
    <t>1.0.2</t>
  </si>
  <si>
    <t>VAT (od poz. A)</t>
  </si>
  <si>
    <t>Rozbiórki istniejących obiektów lub ich części brutto 
(poz. 1.0 + poz. 1.0.1)</t>
  </si>
  <si>
    <t>2.0.1</t>
  </si>
  <si>
    <t>2.0.2</t>
  </si>
  <si>
    <t xml:space="preserve">VAT (od poz. 2.0) </t>
  </si>
  <si>
    <t>3.0.1</t>
  </si>
  <si>
    <t>3.0.2</t>
  </si>
  <si>
    <t>B.I.a</t>
  </si>
  <si>
    <t>B.I.b</t>
  </si>
  <si>
    <t>VAT (poz. 1.0.1 + poz. 2.0.1 + poz. 3.0.1)</t>
  </si>
  <si>
    <t>B.I.</t>
  </si>
  <si>
    <t>B.II.</t>
  </si>
  <si>
    <t>Budowa i wyposażenie nabrzeży brutto (poz. 3.0 + poz. 3.0.1)</t>
  </si>
  <si>
    <t xml:space="preserve">ETAP I. Rozbiórki, roboty czerpalne, budowa nabrzeży brutto 
(poz. B.I + poz. B.I.a)      </t>
  </si>
  <si>
    <t>4.1.0</t>
  </si>
  <si>
    <t>B.II.a</t>
  </si>
  <si>
    <t>B.II.b</t>
  </si>
  <si>
    <t>4.0.1</t>
  </si>
  <si>
    <t>4.0.2</t>
  </si>
  <si>
    <t>Budynki brutto (poz. 4.0 + poz. 4.0.1)</t>
  </si>
  <si>
    <t>B.a</t>
  </si>
  <si>
    <t>B.b</t>
  </si>
  <si>
    <t>VAT (poz. B)</t>
  </si>
  <si>
    <t xml:space="preserve">B. Realizacja inwestycji - brutto (poz. B + poz. B.a) </t>
  </si>
  <si>
    <t>VAT  (poz. A.a + poz. B.a)</t>
  </si>
  <si>
    <t>Cena ryczałtowa brutto (poz. A.b + poz. B.b)</t>
  </si>
  <si>
    <t>A.a</t>
  </si>
  <si>
    <t>Wymagania ogólne brutto (poz. A + poz. A.a)</t>
  </si>
  <si>
    <t>VAT (od poz. 1.0)</t>
  </si>
  <si>
    <t>trałowania i sprawdzenia dna, sondaże</t>
  </si>
  <si>
    <t>Zagospodarowanie terenu</t>
  </si>
  <si>
    <t>Prefabrykowana stacja transformatorowa</t>
  </si>
  <si>
    <t>sieci i przyłącza elektroenergetyczne SN i NN</t>
  </si>
  <si>
    <t>kanalizacja deszczowa</t>
  </si>
  <si>
    <t>kanalizacja ściekowa</t>
  </si>
  <si>
    <t>Infrastruktura techniczna</t>
  </si>
  <si>
    <t>instalacje elektryczne</t>
  </si>
  <si>
    <t>Instalacje wewnętrzne</t>
  </si>
  <si>
    <t>instalacje budynku socjalno- magazynowego</t>
  </si>
  <si>
    <t>Budynek socjalno - magazynowy</t>
  </si>
  <si>
    <t>Instalacje budynku chłodni</t>
  </si>
  <si>
    <t>Budynek chłodni</t>
  </si>
  <si>
    <t>Budynki</t>
  </si>
  <si>
    <t>Nabrzeża dla łodzi</t>
  </si>
  <si>
    <t>Nabrzeża dla kutrów</t>
  </si>
  <si>
    <t>Budowa i wyposażenie nabrzeży</t>
  </si>
  <si>
    <t>Rozbiórka nabrzeży</t>
  </si>
  <si>
    <t xml:space="preserve">Rozbiórka obiektów kubaturowych </t>
  </si>
  <si>
    <t>Rozbiórki istniejących obiektów lub ich części</t>
  </si>
  <si>
    <t>Zaplecze zamawiającego na placu budowy (pomieczenie biurowe 
i socjalne zamawiającego i inżyniera)</t>
  </si>
  <si>
    <t xml:space="preserve">Zaplecze wykonawcy na placu budowy (biurowe, socjalne, magazynowo - warsztatowe)  </t>
  </si>
  <si>
    <t>Urządzenie placu budowy</t>
  </si>
  <si>
    <t xml:space="preserve">VAT (od poz. 3.0) </t>
  </si>
  <si>
    <t>VAT (od poz. 4.1)</t>
  </si>
  <si>
    <t>VAT  (od poz. 4.3.0)</t>
  </si>
  <si>
    <t>VAT (od poz. 4.2.0)</t>
  </si>
  <si>
    <t>VAT (od poz. 5.0)</t>
  </si>
  <si>
    <t>VAT (od poz. 6.0)</t>
  </si>
  <si>
    <t>Budynek socjalno - magazynowy brutto (poz. 4.2.0 + poz. 4.2.0.1)</t>
  </si>
  <si>
    <t>Ubezpieczenia i gwarancje</t>
  </si>
  <si>
    <t>pokrycie dachu i ścian</t>
  </si>
  <si>
    <t>4.5.0</t>
  </si>
  <si>
    <t>4.5.1</t>
  </si>
  <si>
    <t>4.5.2</t>
  </si>
  <si>
    <t>4.5.4</t>
  </si>
  <si>
    <t>4.5.5</t>
  </si>
  <si>
    <t>4.5.6</t>
  </si>
  <si>
    <t>4.5.7</t>
  </si>
  <si>
    <t>4.5.8</t>
  </si>
  <si>
    <t>4.5.9</t>
  </si>
  <si>
    <t>4.5.10</t>
  </si>
  <si>
    <t>4.5.11</t>
  </si>
  <si>
    <t>4.5.13</t>
  </si>
  <si>
    <t>4.5.13.1</t>
  </si>
  <si>
    <t>4.5.13.2</t>
  </si>
  <si>
    <t>4.5.13.3</t>
  </si>
  <si>
    <t>4.5.13.3.1</t>
  </si>
  <si>
    <t>4.5.13.3.2</t>
  </si>
  <si>
    <t>4.5.13.3.3</t>
  </si>
  <si>
    <t>4.5.13.3.4</t>
  </si>
  <si>
    <t>4.5.13.3.5</t>
  </si>
  <si>
    <t>4.5.13.4</t>
  </si>
  <si>
    <t>4.5.0.1</t>
  </si>
  <si>
    <t>4.5.0.2</t>
  </si>
  <si>
    <t xml:space="preserve">VAT (poz. 4.1.0.1 + poz. 4.2.0.1 + poz. 4.3.0.1 + poz. 4.4.0.1 + poz. 4.5.0.1) </t>
  </si>
  <si>
    <t>0.1</t>
  </si>
  <si>
    <t>0.2</t>
  </si>
  <si>
    <t>0.2.1</t>
  </si>
  <si>
    <t>0.2.2</t>
  </si>
  <si>
    <t>0.2.3</t>
  </si>
  <si>
    <t>0.24</t>
  </si>
  <si>
    <t>0.2.5</t>
  </si>
  <si>
    <t>0.3</t>
  </si>
  <si>
    <t>0.3.1</t>
  </si>
  <si>
    <t>0.3.2</t>
  </si>
  <si>
    <t>0.3.3</t>
  </si>
  <si>
    <t>0.4.0</t>
  </si>
  <si>
    <t>0.4.1</t>
  </si>
  <si>
    <t>0.4.2</t>
  </si>
  <si>
    <t>0.4.3</t>
  </si>
  <si>
    <t>0.5</t>
  </si>
  <si>
    <t>0.6</t>
  </si>
  <si>
    <t>0.7</t>
  </si>
  <si>
    <t>0.8</t>
  </si>
  <si>
    <t>0.9</t>
  </si>
  <si>
    <t xml:space="preserve">Cena ryczałtowa brutto słownie złotych: </t>
  </si>
  <si>
    <t>W imieniu i na rzecz Zamawiającego podpisali:</t>
  </si>
  <si>
    <t>1.</t>
  </si>
  <si>
    <t>2.</t>
  </si>
  <si>
    <t>(upoważnieni przedstawiciele)</t>
  </si>
  <si>
    <t>W imieniu i na rzecz Wykonawcy podpisali:</t>
  </si>
  <si>
    <t>A</t>
  </si>
  <si>
    <t>B</t>
  </si>
  <si>
    <t>C</t>
  </si>
  <si>
    <t>Części zamówienia: element robót/obiekt</t>
  </si>
  <si>
    <t>Załącznik 1.6.1   do umowy nr WIM/.........../2007 
z dnia ..........................2007 r.</t>
  </si>
  <si>
    <t>nabrzeże północne ( 60 m + 12 m)</t>
  </si>
  <si>
    <t>nabrzeże wschodnie (58 m + 48 m)</t>
  </si>
  <si>
    <t>nabrzeże południowe (71 m)</t>
  </si>
  <si>
    <t>1.3.4</t>
  </si>
  <si>
    <t>nabrzeże zachodnie (80 m)</t>
  </si>
  <si>
    <t>1.3.5</t>
  </si>
  <si>
    <t>nabrzeże zewnętrzne płn.  (fragment ze stanowiskiem przystani bocznej promów osobowych - wg projektu)</t>
  </si>
  <si>
    <t xml:space="preserve">Roboty czerpalne (5,2 tys. m3) w obszarze basenu Bosmańskiego 
i obszarze wejściowym </t>
  </si>
  <si>
    <t xml:space="preserve">transport urobku na składowisko urobku zanieczyszczonego </t>
  </si>
  <si>
    <t>nabrzeże kutrowe I (sekcje: 16, 17, 18, 19, 20)</t>
  </si>
  <si>
    <t>nabrzeże kutrowe II (sekcje: 27 i 28)</t>
  </si>
  <si>
    <t>nabrzeże kutrowe III  (sekcje: 29, 30, 31)</t>
  </si>
  <si>
    <t>nabrzeże łodziowe I  (sekcje: 2, 3, 4, 5, 6, 7)</t>
  </si>
  <si>
    <t>płyta / oczep</t>
  </si>
  <si>
    <t>nabrzeże łodziowe II  (sekcje: 8, 9, 10, 11, 12)</t>
  </si>
  <si>
    <t>oczep</t>
  </si>
  <si>
    <t>nabrzeże łodziowe III  (sekcje: 13, 14, 15)</t>
  </si>
  <si>
    <t>Nabrzeże wyładunkowe  (sekcje: 21, 22, 23, 24, 25, 26)</t>
  </si>
  <si>
    <t>Nabrzeże asenizacyjne (sekcja 1)</t>
  </si>
  <si>
    <t>ETAP II.   Budynki, infrastruktura techniczna, zagospodarowanie terenu, wyposażenie ruchome</t>
  </si>
  <si>
    <t>II ETAP. Budynki, infrastruktura techniczna, zagospodarowanie terenu, wyposażenie ruchome 
- brutto (poz. B.II + poz. B.II.a)</t>
  </si>
  <si>
    <t>7.0</t>
  </si>
  <si>
    <t>Wyposażenie ruchome bazy rybackiej</t>
  </si>
  <si>
    <t>7.1</t>
  </si>
  <si>
    <t>myjka wysokociśnieniowa z podgrzewaczem wody - 1 szt.</t>
  </si>
  <si>
    <t>7.2</t>
  </si>
  <si>
    <t>szorowarka prowadzona ręcznie - szt.</t>
  </si>
  <si>
    <t>7.3</t>
  </si>
  <si>
    <t>wóz asenizacyjny z pompą  na wody zaolejone - 1 szt.</t>
  </si>
  <si>
    <t>7.4</t>
  </si>
  <si>
    <t>wózek widłowy elektryczny - 1 szt.</t>
  </si>
  <si>
    <t>7.5</t>
  </si>
  <si>
    <t>wózki paletowe ocynkowane niskounoszące - 5 szt.</t>
  </si>
  <si>
    <t>7.6</t>
  </si>
  <si>
    <t>waga pomostowa ze stali nierdzewnej - 1 szt.</t>
  </si>
  <si>
    <t>7.7</t>
  </si>
  <si>
    <t>sprzęt do utrzymania czystości terenu i budynków - 1 kpl.</t>
  </si>
  <si>
    <t>7.8</t>
  </si>
  <si>
    <t>przenośnik taśmowy L = 9 m  - 1 szt.</t>
  </si>
  <si>
    <t>7.9</t>
  </si>
  <si>
    <t>przenośnik taśmowy L = 5,5 m  - 1 szt.</t>
  </si>
  <si>
    <t>VAT (od poz. 7.0)</t>
  </si>
  <si>
    <t>Wyposażenie ruchome brutto (poz. 7.0 + poz. 7.0.1)</t>
  </si>
  <si>
    <t>7.0.1</t>
  </si>
  <si>
    <t>7.0.2</t>
  </si>
  <si>
    <t>VAT (poz. 4.0.1 + poz. 5.0.1 + poz. 6.0.1 + poz. 7.0.1)</t>
  </si>
  <si>
    <t xml:space="preserve">Wiaty łodziowe (15 szt.) </t>
  </si>
  <si>
    <t>Budynek sanitariatu</t>
  </si>
  <si>
    <t>Wiaty małe - zadaszenia (15 szt.)</t>
  </si>
  <si>
    <t>VAT  (od poz. 4.4.0)</t>
  </si>
  <si>
    <t>Wiaty łodziowe (15 szt.) brutto (poz. 4.4.0 + poz. 4.4.0.1)</t>
  </si>
  <si>
    <t>VAT (poz 4.5.0 )</t>
  </si>
  <si>
    <t xml:space="preserve">Budynek sanitariatu brutto (poz. 4.5.0 + poz. 4.5.0.1) </t>
  </si>
  <si>
    <t xml:space="preserve">instalacje elektryczne </t>
  </si>
  <si>
    <r>
      <t xml:space="preserve">instalacja wodociągowa </t>
    </r>
    <r>
      <rPr>
        <sz val="10"/>
        <color indexed="12"/>
        <rFont val="Arial CE"/>
        <family val="2"/>
      </rPr>
      <t>(zwu, cwu)</t>
    </r>
  </si>
  <si>
    <r>
      <t xml:space="preserve">instalacja ogrzewania elektrycznego </t>
    </r>
    <r>
      <rPr>
        <sz val="10"/>
        <color indexed="12"/>
        <rFont val="Arial CE"/>
        <family val="2"/>
      </rPr>
      <t>(w tym grzejniki)</t>
    </r>
  </si>
  <si>
    <r>
      <t xml:space="preserve">pokrycie dachu </t>
    </r>
    <r>
      <rPr>
        <sz val="10"/>
        <color indexed="12"/>
        <rFont val="Arial CE"/>
        <family val="2"/>
      </rPr>
      <t>oraz</t>
    </r>
    <r>
      <rPr>
        <sz val="10"/>
        <rFont val="Arial CE"/>
        <family val="0"/>
      </rPr>
      <t xml:space="preserve"> wygrodzenia </t>
    </r>
    <r>
      <rPr>
        <sz val="10"/>
        <color indexed="12"/>
        <rFont val="Arial CE"/>
        <family val="2"/>
      </rPr>
      <t>i bramy</t>
    </r>
    <r>
      <rPr>
        <sz val="10"/>
        <rFont val="Arial CE"/>
        <family val="0"/>
      </rPr>
      <t xml:space="preserve"> z siatką</t>
    </r>
  </si>
  <si>
    <r>
      <t xml:space="preserve">roboty murowe </t>
    </r>
    <r>
      <rPr>
        <sz val="10"/>
        <color indexed="12"/>
        <rFont val="Arial CE"/>
        <family val="2"/>
      </rPr>
      <t>oraz elementy monolityczne</t>
    </r>
  </si>
  <si>
    <r>
      <t>prześci</t>
    </r>
    <r>
      <rPr>
        <sz val="10"/>
        <color indexed="12"/>
        <rFont val="Arial CE"/>
        <family val="2"/>
      </rPr>
      <t>a</t>
    </r>
    <r>
      <rPr>
        <sz val="10"/>
        <rFont val="Arial CE"/>
        <family val="0"/>
      </rPr>
      <t xml:space="preserve"> istniejąc</t>
    </r>
    <r>
      <rPr>
        <sz val="10"/>
        <color indexed="12"/>
        <rFont val="Arial CE"/>
        <family val="2"/>
      </rPr>
      <t>ych</t>
    </r>
    <r>
      <rPr>
        <sz val="10"/>
        <rFont val="Arial CE"/>
        <family val="0"/>
      </rPr>
      <t xml:space="preserve"> kanał</t>
    </r>
    <r>
      <rPr>
        <sz val="10"/>
        <color indexed="12"/>
        <rFont val="Arial CE"/>
        <family val="2"/>
      </rPr>
      <t xml:space="preserve">ów </t>
    </r>
    <r>
      <rPr>
        <sz val="10"/>
        <rFont val="Arial CE"/>
        <family val="0"/>
      </rPr>
      <t>zrzutow</t>
    </r>
    <r>
      <rPr>
        <sz val="10"/>
        <color indexed="12"/>
        <rFont val="Arial CE"/>
        <family val="2"/>
      </rPr>
      <t>ych</t>
    </r>
    <r>
      <rPr>
        <sz val="10"/>
        <rFont val="Arial CE"/>
        <family val="0"/>
      </rPr>
      <t xml:space="preserve"> wód deszczowych przez nowoprojektowan</t>
    </r>
    <r>
      <rPr>
        <sz val="10"/>
        <color indexed="12"/>
        <rFont val="Arial CE"/>
        <family val="2"/>
      </rPr>
      <t>e</t>
    </r>
    <r>
      <rPr>
        <sz val="10"/>
        <rFont val="Arial CE"/>
        <family val="0"/>
      </rPr>
      <t xml:space="preserve"> ściank</t>
    </r>
    <r>
      <rPr>
        <sz val="10"/>
        <color indexed="12"/>
        <rFont val="Arial CE"/>
        <family val="2"/>
      </rPr>
      <t xml:space="preserve">i </t>
    </r>
    <r>
      <rPr>
        <sz val="10"/>
        <rFont val="Arial CE"/>
        <family val="0"/>
      </rPr>
      <t>szczeln</t>
    </r>
    <r>
      <rPr>
        <sz val="10"/>
        <color indexed="12"/>
        <rFont val="Arial CE"/>
        <family val="2"/>
      </rPr>
      <t>e</t>
    </r>
  </si>
  <si>
    <t>składowanie i zagospodarowanie urobku (w tym wszelkie opłaty za składowanie)</t>
  </si>
  <si>
    <r>
      <t>WYKAZ WYCENIONYCH ELEMENTÓW ROZLICZENIOWYCH (WWER</t>
    </r>
    <r>
      <rPr>
        <b/>
        <sz val="14"/>
        <color indexed="12"/>
        <rFont val="Arial CE"/>
        <family val="2"/>
      </rPr>
      <t>_zm1</t>
    </r>
    <r>
      <rPr>
        <b/>
        <sz val="14"/>
        <rFont val="Arial CE"/>
        <family val="2"/>
      </rPr>
      <t xml:space="preserve">) </t>
    </r>
  </si>
  <si>
    <t>Roboty czerpalne w obszarze basenu Bosmańskiego i obszarze wejściowym</t>
  </si>
  <si>
    <t>place z nawierzchnią z kostki betonowej kol. czerwonego (z wyłączeniem ujętych w poz. 4.3.5 i 4.4.5)</t>
  </si>
  <si>
    <t>Załacznik  2.4/zm1 do SIWZ/WIM/ZP/340/24/2007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</si>
</sst>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15">
    <font>
      <sz val="10"/>
      <name val="Arial CE"/>
      <family val="0"/>
    </font>
    <font>
      <b/>
      <sz val="10"/>
      <name val="Arial CE"/>
      <family val="2"/>
    </font>
    <font>
      <sz val="15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b/>
      <sz val="18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0"/>
      <color indexed="12"/>
      <name val="Arial CE"/>
      <family val="2"/>
    </font>
    <font>
      <strike/>
      <sz val="10"/>
      <color indexed="12"/>
      <name val="Arial CE"/>
      <family val="2"/>
    </font>
    <font>
      <b/>
      <sz val="14"/>
      <color indexed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11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0" fillId="0" borderId="0" xfId="0" applyFont="1" applyAlignment="1" applyProtection="1">
      <alignment horizontal="right" vertical="top" wrapText="1"/>
      <protection locked="0"/>
    </xf>
    <xf numFmtId="49" fontId="2" fillId="0" borderId="0" xfId="0" applyNumberFormat="1" applyFont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right" vertical="center"/>
      <protection locked="0"/>
    </xf>
    <xf numFmtId="0" fontId="8" fillId="2" borderId="6" xfId="0" applyFont="1" applyFill="1" applyBorder="1" applyAlignment="1" applyProtection="1">
      <alignment horizontal="right" vertical="center" wrapText="1"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43" fontId="0" fillId="0" borderId="9" xfId="0" applyNumberForma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 wrapText="1" indent="2"/>
      <protection locked="0"/>
    </xf>
    <xf numFmtId="43" fontId="0" fillId="0" borderId="2" xfId="0" applyNumberFormat="1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horizontal="left" vertical="center" wrapText="1" indent="2"/>
      <protection locked="0"/>
    </xf>
    <xf numFmtId="0" fontId="0" fillId="0" borderId="10" xfId="0" applyBorder="1" applyAlignment="1" applyProtection="1">
      <alignment vertical="center"/>
      <protection locked="0"/>
    </xf>
    <xf numFmtId="43" fontId="0" fillId="0" borderId="3" xfId="0" applyNumberFormat="1" applyBorder="1" applyAlignment="1" applyProtection="1">
      <alignment horizontal="right"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2" fontId="1" fillId="0" borderId="8" xfId="0" applyNumberFormat="1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43" fontId="0" fillId="0" borderId="1" xfId="0" applyNumberFormat="1" applyBorder="1" applyAlignment="1" applyProtection="1">
      <alignment horizontal="right" vertical="center"/>
      <protection locked="0"/>
    </xf>
    <xf numFmtId="0" fontId="1" fillId="0" borderId="12" xfId="0" applyFont="1" applyBorder="1" applyAlignment="1" applyProtection="1">
      <alignment horizontal="right" vertical="center"/>
      <protection locked="0"/>
    </xf>
    <xf numFmtId="0" fontId="1" fillId="0" borderId="13" xfId="0" applyFont="1" applyBorder="1" applyAlignment="1" applyProtection="1">
      <alignment horizontal="right" vertical="center" wrapText="1"/>
      <protection locked="0"/>
    </xf>
    <xf numFmtId="43" fontId="1" fillId="0" borderId="14" xfId="0" applyNumberFormat="1" applyFont="1" applyBorder="1" applyAlignment="1" applyProtection="1">
      <alignment horizontal="right" vertical="center"/>
      <protection locked="0"/>
    </xf>
    <xf numFmtId="0" fontId="1" fillId="0" borderId="15" xfId="0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right" vertical="center" wrapText="1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wrapText="1"/>
      <protection locked="0"/>
    </xf>
    <xf numFmtId="43" fontId="0" fillId="0" borderId="4" xfId="0" applyNumberFormat="1" applyBorder="1" applyAlignment="1" applyProtection="1">
      <alignment horizontal="right" vertical="center"/>
      <protection locked="0"/>
    </xf>
    <xf numFmtId="0" fontId="8" fillId="2" borderId="17" xfId="0" applyFont="1" applyFill="1" applyBorder="1" applyAlignment="1" applyProtection="1">
      <alignment horizontal="right" vertical="center"/>
      <protection locked="0"/>
    </xf>
    <xf numFmtId="0" fontId="0" fillId="0" borderId="4" xfId="0" applyBorder="1" applyAlignment="1" applyProtection="1">
      <alignment horizontal="right" vertical="center"/>
      <protection locked="0"/>
    </xf>
    <xf numFmtId="0" fontId="0" fillId="0" borderId="4" xfId="0" applyBorder="1" applyAlignment="1" applyProtection="1">
      <alignment horizontal="right" vertical="center" wrapText="1"/>
      <protection locked="0"/>
    </xf>
    <xf numFmtId="0" fontId="5" fillId="2" borderId="17" xfId="0" applyFont="1" applyFill="1" applyBorder="1" applyAlignment="1" applyProtection="1">
      <alignment horizontal="right" vertical="center"/>
      <protection locked="0"/>
    </xf>
    <xf numFmtId="0" fontId="5" fillId="2" borderId="6" xfId="0" applyFont="1" applyFill="1" applyBorder="1" applyAlignment="1" applyProtection="1">
      <alignment horizontal="right" vertical="center" wrapText="1"/>
      <protection locked="0"/>
    </xf>
    <xf numFmtId="0" fontId="6" fillId="0" borderId="8" xfId="0" applyFont="1" applyBorder="1" applyAlignment="1" applyProtection="1">
      <alignment horizontal="left" vertical="center" inden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43" fontId="0" fillId="0" borderId="8" xfId="0" applyNumberFormat="1" applyBorder="1" applyAlignment="1" applyProtection="1">
      <alignment horizontal="right" vertical="center"/>
      <protection locked="0"/>
    </xf>
    <xf numFmtId="0" fontId="5" fillId="2" borderId="2" xfId="0" applyFont="1" applyFill="1" applyBorder="1" applyAlignment="1" applyProtection="1">
      <alignment horizontal="right" vertical="center"/>
      <protection locked="0"/>
    </xf>
    <xf numFmtId="0" fontId="6" fillId="2" borderId="2" xfId="0" applyFont="1" applyFill="1" applyBorder="1" applyAlignment="1" applyProtection="1">
      <alignment horizontal="right" vertical="center" wrapText="1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 wrapText="1" indent="2"/>
      <protection locked="0"/>
    </xf>
    <xf numFmtId="0" fontId="1" fillId="0" borderId="2" xfId="0" applyFont="1" applyBorder="1" applyAlignment="1" applyProtection="1">
      <alignment horizontal="right" vertical="center"/>
      <protection locked="0"/>
    </xf>
    <xf numFmtId="0" fontId="1" fillId="0" borderId="2" xfId="0" applyFont="1" applyBorder="1" applyAlignment="1" applyProtection="1">
      <alignment horizontal="right" vertical="center" wrapText="1"/>
      <protection locked="0"/>
    </xf>
    <xf numFmtId="0" fontId="0" fillId="0" borderId="2" xfId="0" applyBorder="1" applyAlignment="1" applyProtection="1">
      <alignment horizontal="left" wrapText="1"/>
      <protection locked="0"/>
    </xf>
    <xf numFmtId="0" fontId="6" fillId="2" borderId="2" xfId="0" applyFont="1" applyFill="1" applyBorder="1" applyAlignment="1" applyProtection="1">
      <alignment horizontal="right" vertical="center"/>
      <protection locked="0"/>
    </xf>
    <xf numFmtId="43" fontId="1" fillId="0" borderId="2" xfId="0" applyNumberFormat="1" applyFont="1" applyBorder="1" applyAlignment="1" applyProtection="1">
      <alignment horizontal="right" vertical="center"/>
      <protection locked="0"/>
    </xf>
    <xf numFmtId="0" fontId="1" fillId="0" borderId="2" xfId="0" applyFont="1" applyBorder="1" applyAlignment="1" applyProtection="1">
      <alignment horizontal="left" vertical="center" wrapText="1" indent="1"/>
      <protection locked="0"/>
    </xf>
    <xf numFmtId="0" fontId="1" fillId="0" borderId="2" xfId="0" applyFont="1" applyBorder="1" applyAlignment="1" applyProtection="1">
      <alignment horizontal="left" vertical="center" wrapText="1" indent="2"/>
      <protection locked="0"/>
    </xf>
    <xf numFmtId="0" fontId="0" fillId="0" borderId="0" xfId="0" applyAlignment="1" applyProtection="1">
      <alignment horizontal="left" vertical="center" wrapText="1" indent="3"/>
      <protection locked="0"/>
    </xf>
    <xf numFmtId="0" fontId="0" fillId="0" borderId="2" xfId="0" applyFont="1" applyBorder="1" applyAlignment="1" applyProtection="1">
      <alignment horizontal="left" vertical="center" wrapText="1" indent="3"/>
      <protection locked="0"/>
    </xf>
    <xf numFmtId="0" fontId="1" fillId="3" borderId="2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6" fillId="3" borderId="1" xfId="0" applyFont="1" applyFill="1" applyBorder="1" applyAlignment="1" applyProtection="1">
      <alignment horizontal="right" vertical="center" wrapText="1"/>
      <protection locked="0"/>
    </xf>
    <xf numFmtId="43" fontId="1" fillId="0" borderId="1" xfId="0" applyNumberFormat="1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 applyProtection="1">
      <alignment horizontal="right" vertical="center"/>
      <protection locked="0"/>
    </xf>
    <xf numFmtId="0" fontId="6" fillId="3" borderId="18" xfId="0" applyFont="1" applyFill="1" applyBorder="1" applyAlignment="1" applyProtection="1">
      <alignment horizontal="right" vertical="center" wrapText="1"/>
      <protection locked="0"/>
    </xf>
    <xf numFmtId="0" fontId="6" fillId="0" borderId="16" xfId="0" applyFont="1" applyBorder="1" applyAlignment="1" applyProtection="1">
      <alignment horizontal="right" vertical="center"/>
      <protection locked="0"/>
    </xf>
    <xf numFmtId="0" fontId="6" fillId="0" borderId="19" xfId="0" applyFont="1" applyBorder="1" applyAlignment="1" applyProtection="1">
      <alignment horizontal="right" vertical="center" wrapText="1"/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0" fillId="0" borderId="8" xfId="0" applyBorder="1" applyAlignment="1" applyProtection="1">
      <alignment horizontal="left" vertical="center" inden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 indent="3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left" vertical="center" wrapText="1" indent="3"/>
      <protection locked="0"/>
    </xf>
    <xf numFmtId="0" fontId="0" fillId="0" borderId="2" xfId="0" applyBorder="1" applyAlignment="1" applyProtection="1">
      <alignment horizontal="left" vertical="center" wrapText="1" indent="5"/>
      <protection locked="0"/>
    </xf>
    <xf numFmtId="0" fontId="0" fillId="0" borderId="8" xfId="0" applyFont="1" applyBorder="1" applyAlignment="1" applyProtection="1">
      <alignment horizontal="left" vertical="center" wrapText="1" indent="5"/>
      <protection locked="0"/>
    </xf>
    <xf numFmtId="0" fontId="0" fillId="0" borderId="2" xfId="0" applyFont="1" applyBorder="1" applyAlignment="1" applyProtection="1">
      <alignment horizontal="left" vertical="center" wrapText="1" indent="5"/>
      <protection locked="0"/>
    </xf>
    <xf numFmtId="0" fontId="0" fillId="0" borderId="2" xfId="0" applyBorder="1" applyAlignment="1" applyProtection="1">
      <alignment horizontal="left" vertical="center" indent="1"/>
      <protection locked="0"/>
    </xf>
    <xf numFmtId="0" fontId="0" fillId="0" borderId="3" xfId="0" applyBorder="1" applyAlignment="1" applyProtection="1">
      <alignment horizontal="left" vertical="center" wrapText="1" indent="3"/>
      <protection locked="0"/>
    </xf>
    <xf numFmtId="0" fontId="0" fillId="0" borderId="3" xfId="0" applyBorder="1" applyAlignment="1" applyProtection="1">
      <alignment horizontal="left" vertical="center" wrapText="1" indent="5"/>
      <protection locked="0"/>
    </xf>
    <xf numFmtId="0" fontId="1" fillId="0" borderId="2" xfId="0" applyFont="1" applyBorder="1" applyAlignment="1" applyProtection="1">
      <alignment horizontal="left" wrapText="1"/>
      <protection locked="0"/>
    </xf>
    <xf numFmtId="43" fontId="1" fillId="3" borderId="2" xfId="0" applyNumberFormat="1" applyFont="1" applyFill="1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horizontal="left" wrapText="1" indent="2"/>
      <protection locked="0"/>
    </xf>
    <xf numFmtId="0" fontId="0" fillId="0" borderId="1" xfId="0" applyFont="1" applyBorder="1" applyAlignment="1" applyProtection="1">
      <alignment horizontal="left" vertical="center" wrapText="1" indent="4"/>
      <protection locked="0"/>
    </xf>
    <xf numFmtId="0" fontId="0" fillId="0" borderId="3" xfId="0" applyBorder="1" applyAlignment="1" applyProtection="1">
      <alignment horizontal="left" vertical="center" wrapText="1" indent="4"/>
      <protection locked="0"/>
    </xf>
    <xf numFmtId="0" fontId="0" fillId="0" borderId="3" xfId="0" applyBorder="1" applyAlignment="1" applyProtection="1">
      <alignment horizontal="left" vertical="center" wrapText="1" indent="6"/>
      <protection locked="0"/>
    </xf>
    <xf numFmtId="0" fontId="0" fillId="0" borderId="8" xfId="0" applyFont="1" applyBorder="1" applyAlignment="1" applyProtection="1">
      <alignment horizontal="left" vertical="center" wrapText="1" indent="6"/>
      <protection locked="0"/>
    </xf>
    <xf numFmtId="0" fontId="0" fillId="0" borderId="2" xfId="0" applyFont="1" applyBorder="1" applyAlignment="1" applyProtection="1">
      <alignment horizontal="left" vertical="center" wrapText="1" indent="6"/>
      <protection locked="0"/>
    </xf>
    <xf numFmtId="0" fontId="0" fillId="0" borderId="2" xfId="0" applyBorder="1" applyAlignment="1" applyProtection="1">
      <alignment horizontal="left" vertical="center" wrapText="1" indent="6"/>
      <protection locked="0"/>
    </xf>
    <xf numFmtId="0" fontId="6" fillId="0" borderId="2" xfId="0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horizontal="right" vertical="center" wrapText="1"/>
      <protection locked="0"/>
    </xf>
    <xf numFmtId="0" fontId="0" fillId="0" borderId="2" xfId="0" applyBorder="1" applyAlignment="1" applyProtection="1">
      <alignment horizontal="left" vertical="center" wrapText="1" indent="1"/>
      <protection locked="0"/>
    </xf>
    <xf numFmtId="0" fontId="0" fillId="0" borderId="2" xfId="0" applyFont="1" applyBorder="1" applyAlignment="1" applyProtection="1">
      <alignment horizontal="left" vertical="center" wrapText="1" inden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right" vertical="center" wrapText="1"/>
      <protection locked="0"/>
    </xf>
    <xf numFmtId="43" fontId="1" fillId="3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2" xfId="0" applyFont="1" applyBorder="1" applyAlignment="1" applyProtection="1">
      <alignment horizontal="left" vertical="center" indent="1"/>
      <protection locked="0"/>
    </xf>
    <xf numFmtId="43" fontId="0" fillId="0" borderId="2" xfId="0" applyNumberFormat="1" applyFont="1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right" vertical="center" wrapText="1"/>
      <protection locked="0"/>
    </xf>
    <xf numFmtId="0" fontId="5" fillId="0" borderId="13" xfId="0" applyFont="1" applyBorder="1" applyAlignment="1" applyProtection="1">
      <alignment horizontal="right" vertical="center"/>
      <protection locked="0"/>
    </xf>
    <xf numFmtId="0" fontId="5" fillId="0" borderId="18" xfId="0" applyFont="1" applyBorder="1" applyAlignment="1" applyProtection="1">
      <alignment horizontal="right" vertical="center" wrapText="1"/>
      <protection locked="0"/>
    </xf>
    <xf numFmtId="0" fontId="5" fillId="0" borderId="16" xfId="0" applyFont="1" applyBorder="1" applyAlignment="1" applyProtection="1">
      <alignment horizontal="right" vertical="center"/>
      <protection locked="0"/>
    </xf>
    <xf numFmtId="0" fontId="5" fillId="0" borderId="19" xfId="0" applyFont="1" applyBorder="1" applyAlignment="1" applyProtection="1">
      <alignment horizontal="right" vertical="center" wrapText="1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right" vertical="center" wrapText="1"/>
      <protection locked="0"/>
    </xf>
    <xf numFmtId="43" fontId="0" fillId="0" borderId="0" xfId="0" applyNumberForma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right" vertical="center" wrapText="1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 inden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left" vertical="center" indent="1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43" fontId="8" fillId="2" borderId="20" xfId="0" applyNumberFormat="1" applyFont="1" applyFill="1" applyBorder="1" applyAlignment="1" applyProtection="1">
      <alignment horizontal="right" vertical="center" wrapText="1"/>
      <protection/>
    </xf>
    <xf numFmtId="43" fontId="0" fillId="2" borderId="2" xfId="0" applyNumberFormat="1" applyFill="1" applyBorder="1" applyAlignment="1" applyProtection="1">
      <alignment horizontal="right" vertical="center"/>
      <protection/>
    </xf>
    <xf numFmtId="43" fontId="0" fillId="2" borderId="3" xfId="0" applyNumberFormat="1" applyFill="1" applyBorder="1" applyAlignment="1" applyProtection="1">
      <alignment horizontal="right" vertical="center"/>
      <protection/>
    </xf>
    <xf numFmtId="43" fontId="1" fillId="2" borderId="21" xfId="0" applyNumberFormat="1" applyFont="1" applyFill="1" applyBorder="1" applyAlignment="1" applyProtection="1">
      <alignment horizontal="right" vertical="center"/>
      <protection/>
    </xf>
    <xf numFmtId="43" fontId="8" fillId="2" borderId="22" xfId="0" applyNumberFormat="1" applyFont="1" applyFill="1" applyBorder="1" applyAlignment="1" applyProtection="1">
      <alignment horizontal="right" vertical="center"/>
      <protection/>
    </xf>
    <xf numFmtId="43" fontId="5" fillId="2" borderId="22" xfId="0" applyNumberFormat="1" applyFont="1" applyFill="1" applyBorder="1" applyAlignment="1" applyProtection="1">
      <alignment horizontal="right" vertical="center"/>
      <protection/>
    </xf>
    <xf numFmtId="43" fontId="6" fillId="2" borderId="2" xfId="0" applyNumberFormat="1" applyFont="1" applyFill="1" applyBorder="1" applyAlignment="1" applyProtection="1">
      <alignment horizontal="right" vertical="center"/>
      <protection/>
    </xf>
    <xf numFmtId="43" fontId="1" fillId="2" borderId="2" xfId="0" applyNumberFormat="1" applyFont="1" applyFill="1" applyBorder="1" applyAlignment="1" applyProtection="1">
      <alignment horizontal="right" vertical="center"/>
      <protection/>
    </xf>
    <xf numFmtId="43" fontId="6" fillId="2" borderId="14" xfId="0" applyNumberFormat="1" applyFont="1" applyFill="1" applyBorder="1" applyAlignment="1" applyProtection="1">
      <alignment horizontal="right" vertical="center"/>
      <protection/>
    </xf>
    <xf numFmtId="43" fontId="6" fillId="2" borderId="21" xfId="0" applyNumberFormat="1" applyFont="1" applyFill="1" applyBorder="1" applyAlignment="1" applyProtection="1">
      <alignment horizontal="right" vertical="center"/>
      <protection/>
    </xf>
    <xf numFmtId="43" fontId="5" fillId="2" borderId="2" xfId="0" applyNumberFormat="1" applyFont="1" applyFill="1" applyBorder="1" applyAlignment="1" applyProtection="1">
      <alignment horizontal="right" vertical="center"/>
      <protection/>
    </xf>
    <xf numFmtId="43" fontId="5" fillId="2" borderId="14" xfId="0" applyNumberFormat="1" applyFont="1" applyFill="1" applyBorder="1" applyAlignment="1" applyProtection="1">
      <alignment horizontal="right" vertical="center"/>
      <protection/>
    </xf>
    <xf numFmtId="43" fontId="5" fillId="2" borderId="21" xfId="0" applyNumberFormat="1" applyFont="1" applyFill="1" applyBorder="1" applyAlignment="1" applyProtection="1">
      <alignment horizontal="right" vertical="center"/>
      <protection/>
    </xf>
    <xf numFmtId="43" fontId="9" fillId="2" borderId="14" xfId="0" applyNumberFormat="1" applyFont="1" applyFill="1" applyBorder="1" applyAlignment="1" applyProtection="1">
      <alignment horizontal="right" vertical="center"/>
      <protection/>
    </xf>
    <xf numFmtId="43" fontId="9" fillId="2" borderId="21" xfId="0" applyNumberFormat="1" applyFont="1" applyFill="1" applyBorder="1" applyAlignment="1" applyProtection="1">
      <alignment horizontal="right" vertical="center"/>
      <protection/>
    </xf>
    <xf numFmtId="0" fontId="13" fillId="0" borderId="2" xfId="0" applyFont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left" vertical="center" wrapText="1" indent="4"/>
      <protection locked="0"/>
    </xf>
    <xf numFmtId="0" fontId="13" fillId="0" borderId="2" xfId="0" applyFont="1" applyBorder="1" applyAlignment="1" applyProtection="1">
      <alignment horizontal="left" vertical="center" indent="1"/>
      <protection locked="0"/>
    </xf>
    <xf numFmtId="0" fontId="13" fillId="0" borderId="2" xfId="0" applyFont="1" applyBorder="1" applyAlignment="1" applyProtection="1">
      <alignment horizontal="left" vertical="center" wrapText="1" indent="1"/>
      <protection locked="0"/>
    </xf>
    <xf numFmtId="0" fontId="12" fillId="0" borderId="2" xfId="0" applyFont="1" applyBorder="1" applyAlignment="1" applyProtection="1">
      <alignment horizontal="left" vertical="center" wrapText="1" indent="3"/>
      <protection locked="0"/>
    </xf>
    <xf numFmtId="0" fontId="13" fillId="0" borderId="2" xfId="0" applyFont="1" applyBorder="1" applyAlignment="1" applyProtection="1">
      <alignment horizontal="left" vertical="center" wrapText="1" indent="3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 wrapText="1" indent="1"/>
      <protection locked="0"/>
    </xf>
    <xf numFmtId="0" fontId="9" fillId="0" borderId="12" xfId="0" applyFont="1" applyBorder="1" applyAlignment="1" applyProtection="1">
      <alignment horizontal="right" vertical="center"/>
      <protection locked="0"/>
    </xf>
    <xf numFmtId="0" fontId="9" fillId="0" borderId="24" xfId="0" applyFont="1" applyBorder="1" applyAlignment="1" applyProtection="1">
      <alignment horizontal="right" vertical="center"/>
      <protection locked="0"/>
    </xf>
    <xf numFmtId="0" fontId="9" fillId="0" borderId="15" xfId="0" applyFont="1" applyBorder="1" applyAlignment="1" applyProtection="1">
      <alignment horizontal="right" vertical="center"/>
      <protection locked="0"/>
    </xf>
    <xf numFmtId="0" fontId="9" fillId="0" borderId="25" xfId="0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 indent="1"/>
      <protection locked="0"/>
    </xf>
    <xf numFmtId="0" fontId="6" fillId="0" borderId="0" xfId="0" applyFont="1" applyBorder="1" applyAlignment="1" applyProtection="1">
      <alignment horizontal="left" vertical="center" indent="1"/>
      <protection locked="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63"/>
  <sheetViews>
    <sheetView tabSelected="1" view="pageBreakPreview" zoomScale="75" zoomScaleNormal="75" zoomScaleSheetLayoutView="75" workbookViewId="0" topLeftCell="A1">
      <selection activeCell="C11" sqref="C11"/>
    </sheetView>
  </sheetViews>
  <sheetFormatPr defaultColWidth="9.00390625" defaultRowHeight="12.75"/>
  <cols>
    <col min="1" max="1" width="9.875" style="1" customWidth="1"/>
    <col min="2" max="2" width="73.375" style="2" customWidth="1"/>
    <col min="3" max="3" width="47.25390625" style="4" customWidth="1"/>
    <col min="4" max="28" width="15.75390625" style="4" customWidth="1"/>
    <col min="29" max="16384" width="9.125" style="4" customWidth="1"/>
  </cols>
  <sheetData>
    <row r="1" ht="18.75" customHeight="1">
      <c r="C1" s="3" t="s">
        <v>447</v>
      </c>
    </row>
    <row r="2" ht="12.75">
      <c r="C2" s="5"/>
    </row>
    <row r="3" ht="36" customHeight="1">
      <c r="C3" s="6" t="s">
        <v>383</v>
      </c>
    </row>
    <row r="4" spans="1:3" ht="18">
      <c r="A4" s="147" t="s">
        <v>444</v>
      </c>
      <c r="B4" s="147"/>
      <c r="C4" s="147"/>
    </row>
    <row r="5" spans="1:3" ht="409.5" customHeight="1">
      <c r="A5" s="7"/>
      <c r="B5" s="148"/>
      <c r="C5" s="148"/>
    </row>
    <row r="6" spans="1:3" ht="390.75" customHeight="1">
      <c r="A6" s="7"/>
      <c r="B6" s="148"/>
      <c r="C6" s="148"/>
    </row>
    <row r="7" spans="1:3" ht="30" customHeight="1">
      <c r="A7" s="149" t="s">
        <v>13</v>
      </c>
      <c r="B7" s="150"/>
      <c r="C7" s="150"/>
    </row>
    <row r="8" spans="1:28" ht="33" customHeight="1">
      <c r="A8" s="146" t="s">
        <v>6</v>
      </c>
      <c r="B8" s="144" t="s">
        <v>382</v>
      </c>
      <c r="C8" s="9" t="s">
        <v>5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39" customHeight="1">
      <c r="A9" s="146"/>
      <c r="B9" s="145"/>
      <c r="C9" s="10" t="s">
        <v>34</v>
      </c>
      <c r="D9" s="5"/>
      <c r="E9" s="11"/>
      <c r="F9" s="11"/>
      <c r="G9" s="11"/>
      <c r="H9" s="11"/>
      <c r="I9" s="11"/>
      <c r="J9" s="11"/>
      <c r="K9" s="11"/>
      <c r="L9" s="11"/>
      <c r="M9" s="11"/>
      <c r="N9" s="11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39" customHeight="1" thickBot="1">
      <c r="A10" s="12" t="s">
        <v>379</v>
      </c>
      <c r="B10" s="13" t="s">
        <v>380</v>
      </c>
      <c r="C10" s="8" t="s">
        <v>381</v>
      </c>
      <c r="D10" s="5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ht="36" customHeight="1" thickBot="1">
      <c r="A11" s="14" t="s">
        <v>18</v>
      </c>
      <c r="B11" s="15" t="s">
        <v>19</v>
      </c>
      <c r="C11" s="123">
        <f>SUM(C12+C13+C19+C23+C27+C28+C29+C30+C31)</f>
        <v>0</v>
      </c>
      <c r="D11" s="5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ht="24.75" customHeight="1">
      <c r="A12" s="16" t="s">
        <v>353</v>
      </c>
      <c r="B12" s="17" t="s">
        <v>327</v>
      </c>
      <c r="C12" s="18"/>
      <c r="D12" s="5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3" ht="24.75" customHeight="1">
      <c r="A13" s="19" t="s">
        <v>354</v>
      </c>
      <c r="B13" s="20" t="s">
        <v>319</v>
      </c>
      <c r="C13" s="124">
        <f>SUM(C14:C18)</f>
        <v>0</v>
      </c>
    </row>
    <row r="14" spans="1:3" ht="24.75" customHeight="1">
      <c r="A14" s="21" t="s">
        <v>355</v>
      </c>
      <c r="B14" s="22" t="s">
        <v>14</v>
      </c>
      <c r="C14" s="23"/>
    </row>
    <row r="15" spans="1:3" ht="24.75" customHeight="1">
      <c r="A15" s="21" t="s">
        <v>356</v>
      </c>
      <c r="B15" s="24" t="s">
        <v>16</v>
      </c>
      <c r="C15" s="23"/>
    </row>
    <row r="16" spans="1:3" ht="27" customHeight="1">
      <c r="A16" s="25" t="s">
        <v>357</v>
      </c>
      <c r="B16" s="24" t="s">
        <v>17</v>
      </c>
      <c r="C16" s="26"/>
    </row>
    <row r="17" spans="1:3" ht="24.75" customHeight="1">
      <c r="A17" s="25" t="s">
        <v>358</v>
      </c>
      <c r="B17" s="24" t="s">
        <v>31</v>
      </c>
      <c r="C17" s="26"/>
    </row>
    <row r="18" spans="1:3" ht="24.75" customHeight="1">
      <c r="A18" s="25" t="s">
        <v>359</v>
      </c>
      <c r="B18" s="24" t="s">
        <v>32</v>
      </c>
      <c r="C18" s="26"/>
    </row>
    <row r="19" spans="1:3" ht="30" customHeight="1">
      <c r="A19" s="27" t="s">
        <v>360</v>
      </c>
      <c r="B19" s="20" t="s">
        <v>318</v>
      </c>
      <c r="C19" s="125">
        <f>SUM(C20:C22)</f>
        <v>0</v>
      </c>
    </row>
    <row r="20" spans="1:3" ht="24.75" customHeight="1">
      <c r="A20" s="25" t="s">
        <v>361</v>
      </c>
      <c r="B20" s="24" t="s">
        <v>28</v>
      </c>
      <c r="C20" s="26"/>
    </row>
    <row r="21" spans="1:3" ht="24.75" customHeight="1">
      <c r="A21" s="25" t="s">
        <v>362</v>
      </c>
      <c r="B21" s="24" t="s">
        <v>29</v>
      </c>
      <c r="C21" s="26"/>
    </row>
    <row r="22" spans="1:3" ht="24.75" customHeight="1">
      <c r="A22" s="25" t="s">
        <v>363</v>
      </c>
      <c r="B22" s="24" t="s">
        <v>30</v>
      </c>
      <c r="C22" s="26"/>
    </row>
    <row r="23" spans="1:3" ht="31.5" customHeight="1">
      <c r="A23" s="27" t="s">
        <v>364</v>
      </c>
      <c r="B23" s="20" t="s">
        <v>317</v>
      </c>
      <c r="C23" s="125">
        <f>SUM(C24:C26)</f>
        <v>0</v>
      </c>
    </row>
    <row r="24" spans="1:3" ht="24.75" customHeight="1">
      <c r="A24" s="25" t="s">
        <v>365</v>
      </c>
      <c r="B24" s="24" t="s">
        <v>28</v>
      </c>
      <c r="C24" s="26"/>
    </row>
    <row r="25" spans="1:3" ht="24.75" customHeight="1">
      <c r="A25" s="25" t="s">
        <v>366</v>
      </c>
      <c r="B25" s="24" t="s">
        <v>29</v>
      </c>
      <c r="C25" s="26"/>
    </row>
    <row r="26" spans="1:3" ht="24.75" customHeight="1">
      <c r="A26" s="25" t="s">
        <v>367</v>
      </c>
      <c r="B26" s="24" t="s">
        <v>30</v>
      </c>
      <c r="C26" s="26"/>
    </row>
    <row r="27" spans="1:3" ht="44.25" customHeight="1">
      <c r="A27" s="28" t="s">
        <v>368</v>
      </c>
      <c r="B27" s="20" t="s">
        <v>27</v>
      </c>
      <c r="C27" s="26"/>
    </row>
    <row r="28" spans="1:3" ht="24.75" customHeight="1">
      <c r="A28" s="16" t="s">
        <v>369</v>
      </c>
      <c r="B28" s="20" t="s">
        <v>15</v>
      </c>
      <c r="C28" s="26"/>
    </row>
    <row r="29" spans="1:3" ht="24.75" customHeight="1">
      <c r="A29" s="16" t="s">
        <v>370</v>
      </c>
      <c r="B29" s="20" t="s">
        <v>26</v>
      </c>
      <c r="C29" s="26"/>
    </row>
    <row r="30" spans="1:3" ht="31.5" customHeight="1">
      <c r="A30" s="29" t="s">
        <v>371</v>
      </c>
      <c r="B30" s="17" t="s">
        <v>33</v>
      </c>
      <c r="C30" s="23"/>
    </row>
    <row r="31" spans="1:3" ht="24.75" customHeight="1" thickBot="1">
      <c r="A31" s="30" t="s">
        <v>372</v>
      </c>
      <c r="B31" s="31" t="s">
        <v>35</v>
      </c>
      <c r="C31" s="32"/>
    </row>
    <row r="32" spans="1:3" ht="24.75" customHeight="1">
      <c r="A32" s="33" t="s">
        <v>294</v>
      </c>
      <c r="B32" s="34" t="s">
        <v>268</v>
      </c>
      <c r="C32" s="35"/>
    </row>
    <row r="33" spans="1:3" ht="24.75" customHeight="1" thickBot="1">
      <c r="A33" s="36" t="s">
        <v>294</v>
      </c>
      <c r="B33" s="37" t="s">
        <v>295</v>
      </c>
      <c r="C33" s="126">
        <f>SUM(C11+C32)</f>
        <v>0</v>
      </c>
    </row>
    <row r="34" spans="1:3" ht="24.75" customHeight="1" thickBot="1">
      <c r="A34" s="38"/>
      <c r="B34" s="39"/>
      <c r="C34" s="40"/>
    </row>
    <row r="35" spans="1:3" ht="24.75" customHeight="1" thickBot="1">
      <c r="A35" s="41" t="s">
        <v>36</v>
      </c>
      <c r="B35" s="15" t="s">
        <v>37</v>
      </c>
      <c r="C35" s="127">
        <f>SUM(C37+C124)</f>
        <v>0</v>
      </c>
    </row>
    <row r="36" spans="1:3" ht="26.25" customHeight="1" thickBot="1">
      <c r="A36" s="42"/>
      <c r="B36" s="43"/>
      <c r="C36" s="40"/>
    </row>
    <row r="37" spans="1:3" ht="31.5" customHeight="1" thickBot="1">
      <c r="A37" s="44" t="s">
        <v>278</v>
      </c>
      <c r="B37" s="45" t="s">
        <v>45</v>
      </c>
      <c r="C37" s="128">
        <f>SUM(C39+C59+C67)</f>
        <v>0</v>
      </c>
    </row>
    <row r="38" spans="1:3" ht="24.75" customHeight="1">
      <c r="A38" s="46"/>
      <c r="B38" s="47"/>
      <c r="C38" s="48"/>
    </row>
    <row r="39" spans="1:3" ht="24.75" customHeight="1">
      <c r="A39" s="49" t="s">
        <v>20</v>
      </c>
      <c r="B39" s="50" t="s">
        <v>316</v>
      </c>
      <c r="C39" s="129">
        <f>SUM(C40+C45+C46+C52+C53+C54+C55)</f>
        <v>0</v>
      </c>
    </row>
    <row r="40" spans="1:3" ht="24.75" customHeight="1">
      <c r="A40" s="51" t="s">
        <v>0</v>
      </c>
      <c r="B40" s="20" t="s">
        <v>315</v>
      </c>
      <c r="C40" s="124">
        <f>SUM(C41:C44)</f>
        <v>0</v>
      </c>
    </row>
    <row r="41" spans="1:3" ht="24.75" customHeight="1">
      <c r="A41" s="52" t="s">
        <v>101</v>
      </c>
      <c r="B41" s="53" t="s">
        <v>38</v>
      </c>
      <c r="C41" s="23"/>
    </row>
    <row r="42" spans="1:3" ht="24.75" customHeight="1">
      <c r="A42" s="52" t="s">
        <v>102</v>
      </c>
      <c r="B42" s="24" t="s">
        <v>39</v>
      </c>
      <c r="C42" s="23"/>
    </row>
    <row r="43" spans="1:3" ht="24.75" customHeight="1">
      <c r="A43" s="52" t="s">
        <v>103</v>
      </c>
      <c r="B43" s="24" t="s">
        <v>40</v>
      </c>
      <c r="C43" s="23"/>
    </row>
    <row r="44" spans="1:3" ht="24.75" customHeight="1">
      <c r="A44" s="52" t="s">
        <v>104</v>
      </c>
      <c r="B44" s="53" t="s">
        <v>41</v>
      </c>
      <c r="C44" s="23"/>
    </row>
    <row r="45" spans="1:3" ht="24.75" customHeight="1">
      <c r="A45" s="51" t="s">
        <v>1</v>
      </c>
      <c r="B45" s="20" t="s">
        <v>42</v>
      </c>
      <c r="C45" s="23"/>
    </row>
    <row r="46" spans="1:3" ht="24.75" customHeight="1">
      <c r="A46" s="51" t="s">
        <v>2</v>
      </c>
      <c r="B46" s="20" t="s">
        <v>314</v>
      </c>
      <c r="C46" s="124">
        <f>SUM(C47:C51)</f>
        <v>0</v>
      </c>
    </row>
    <row r="47" spans="1:3" ht="24.75" customHeight="1">
      <c r="A47" s="52" t="s">
        <v>105</v>
      </c>
      <c r="B47" s="53" t="s">
        <v>384</v>
      </c>
      <c r="C47" s="23"/>
    </row>
    <row r="48" spans="1:3" ht="24.75" customHeight="1">
      <c r="A48" s="52" t="s">
        <v>106</v>
      </c>
      <c r="B48" s="24" t="s">
        <v>385</v>
      </c>
      <c r="C48" s="23"/>
    </row>
    <row r="49" spans="1:3" ht="24.75" customHeight="1">
      <c r="A49" s="52" t="s">
        <v>107</v>
      </c>
      <c r="B49" s="24" t="s">
        <v>386</v>
      </c>
      <c r="C49" s="23"/>
    </row>
    <row r="50" spans="1:3" ht="24.75" customHeight="1">
      <c r="A50" s="52" t="s">
        <v>387</v>
      </c>
      <c r="B50" s="24" t="s">
        <v>388</v>
      </c>
      <c r="C50" s="23"/>
    </row>
    <row r="51" spans="1:3" ht="31.5" customHeight="1">
      <c r="A51" s="52" t="s">
        <v>389</v>
      </c>
      <c r="B51" s="24" t="s">
        <v>390</v>
      </c>
      <c r="C51" s="23"/>
    </row>
    <row r="52" spans="1:3" ht="24.75" customHeight="1">
      <c r="A52" s="51" t="s">
        <v>3</v>
      </c>
      <c r="B52" s="20" t="s">
        <v>43</v>
      </c>
      <c r="C52" s="23"/>
    </row>
    <row r="53" spans="1:3" ht="24.75" customHeight="1">
      <c r="A53" s="51" t="s">
        <v>4</v>
      </c>
      <c r="B53" s="20" t="s">
        <v>44</v>
      </c>
      <c r="C53" s="23"/>
    </row>
    <row r="54" spans="1:3" ht="33" customHeight="1">
      <c r="A54" s="51" t="s">
        <v>108</v>
      </c>
      <c r="B54" s="20" t="s">
        <v>52</v>
      </c>
      <c r="C54" s="23"/>
    </row>
    <row r="55" spans="1:3" ht="24.75" customHeight="1">
      <c r="A55" s="51" t="s">
        <v>109</v>
      </c>
      <c r="B55" s="20" t="s">
        <v>53</v>
      </c>
      <c r="C55" s="23"/>
    </row>
    <row r="56" spans="1:3" ht="24.75" customHeight="1">
      <c r="A56" s="54" t="s">
        <v>266</v>
      </c>
      <c r="B56" s="55" t="s">
        <v>296</v>
      </c>
      <c r="C56" s="23"/>
    </row>
    <row r="57" spans="1:3" ht="29.25" customHeight="1">
      <c r="A57" s="54" t="s">
        <v>267</v>
      </c>
      <c r="B57" s="55" t="s">
        <v>269</v>
      </c>
      <c r="C57" s="124">
        <f>SUM(C39+C56)</f>
        <v>0</v>
      </c>
    </row>
    <row r="58" spans="1:3" ht="24.75" customHeight="1">
      <c r="A58" s="52"/>
      <c r="B58" s="56"/>
      <c r="C58" s="23"/>
    </row>
    <row r="59" spans="1:3" ht="46.5" customHeight="1">
      <c r="A59" s="57" t="s">
        <v>21</v>
      </c>
      <c r="B59" s="50" t="s">
        <v>445</v>
      </c>
      <c r="C59" s="129">
        <f>SUM(C60:C63)</f>
        <v>0</v>
      </c>
    </row>
    <row r="60" spans="1:3" ht="24.75" customHeight="1">
      <c r="A60" s="52" t="s">
        <v>7</v>
      </c>
      <c r="B60" s="53" t="s">
        <v>46</v>
      </c>
      <c r="C60" s="23"/>
    </row>
    <row r="61" spans="1:3" ht="24.75" customHeight="1">
      <c r="A61" s="52" t="s">
        <v>8</v>
      </c>
      <c r="B61" s="53" t="s">
        <v>392</v>
      </c>
      <c r="C61" s="23"/>
    </row>
    <row r="62" spans="1:3" ht="30.75" customHeight="1">
      <c r="A62" s="52" t="s">
        <v>9</v>
      </c>
      <c r="B62" s="53" t="s">
        <v>443</v>
      </c>
      <c r="C62" s="23"/>
    </row>
    <row r="63" spans="1:3" ht="24.75" customHeight="1">
      <c r="A63" s="52" t="s">
        <v>110</v>
      </c>
      <c r="B63" s="53" t="s">
        <v>297</v>
      </c>
      <c r="C63" s="23"/>
    </row>
    <row r="64" spans="1:3" ht="24.75" customHeight="1">
      <c r="A64" s="54" t="s">
        <v>270</v>
      </c>
      <c r="B64" s="55" t="s">
        <v>272</v>
      </c>
      <c r="C64" s="58"/>
    </row>
    <row r="65" spans="1:3" ht="31.5" customHeight="1">
      <c r="A65" s="54" t="s">
        <v>271</v>
      </c>
      <c r="B65" s="55" t="s">
        <v>391</v>
      </c>
      <c r="C65" s="130">
        <f>SUM(C59+C64)</f>
        <v>0</v>
      </c>
    </row>
    <row r="66" spans="1:3" ht="24.75" customHeight="1">
      <c r="A66" s="52"/>
      <c r="B66" s="24"/>
      <c r="C66" s="23"/>
    </row>
    <row r="67" spans="1:3" ht="24.75" customHeight="1">
      <c r="A67" s="57" t="s">
        <v>22</v>
      </c>
      <c r="B67" s="50" t="s">
        <v>313</v>
      </c>
      <c r="C67" s="129">
        <f>SUM(C68+C87+C106+C112)</f>
        <v>0</v>
      </c>
    </row>
    <row r="68" spans="1:3" ht="24.75" customHeight="1">
      <c r="A68" s="51" t="s">
        <v>10</v>
      </c>
      <c r="B68" s="59" t="s">
        <v>312</v>
      </c>
      <c r="C68" s="124">
        <f>SUM(C69+C75+C81)</f>
        <v>0</v>
      </c>
    </row>
    <row r="69" spans="1:3" ht="24.75" customHeight="1">
      <c r="A69" s="51" t="s">
        <v>111</v>
      </c>
      <c r="B69" s="60" t="s">
        <v>393</v>
      </c>
      <c r="C69" s="124">
        <f>SUM(C70:C74)</f>
        <v>0</v>
      </c>
    </row>
    <row r="70" spans="1:3" ht="24.75" customHeight="1">
      <c r="A70" s="52" t="s">
        <v>112</v>
      </c>
      <c r="B70" s="61" t="s">
        <v>47</v>
      </c>
      <c r="C70" s="23"/>
    </row>
    <row r="71" spans="1:3" ht="24.75" customHeight="1">
      <c r="A71" s="52" t="s">
        <v>113</v>
      </c>
      <c r="B71" s="62" t="s">
        <v>48</v>
      </c>
      <c r="C71" s="23"/>
    </row>
    <row r="72" spans="1:3" ht="24.75" customHeight="1">
      <c r="A72" s="52" t="s">
        <v>114</v>
      </c>
      <c r="B72" s="62" t="s">
        <v>51</v>
      </c>
      <c r="C72" s="23"/>
    </row>
    <row r="73" spans="1:3" ht="24.75" customHeight="1">
      <c r="A73" s="52" t="s">
        <v>115</v>
      </c>
      <c r="B73" s="62" t="s">
        <v>49</v>
      </c>
      <c r="C73" s="23"/>
    </row>
    <row r="74" spans="1:3" ht="24.75" customHeight="1">
      <c r="A74" s="52" t="s">
        <v>116</v>
      </c>
      <c r="B74" s="62" t="s">
        <v>50</v>
      </c>
      <c r="C74" s="23"/>
    </row>
    <row r="75" spans="1:3" ht="24.75" customHeight="1">
      <c r="A75" s="51" t="s">
        <v>117</v>
      </c>
      <c r="B75" s="60" t="s">
        <v>394</v>
      </c>
      <c r="C75" s="124">
        <f>SUM(C76:C80)</f>
        <v>0</v>
      </c>
    </row>
    <row r="76" spans="1:3" ht="24.75" customHeight="1">
      <c r="A76" s="52" t="s">
        <v>118</v>
      </c>
      <c r="B76" s="61" t="s">
        <v>47</v>
      </c>
      <c r="C76" s="23"/>
    </row>
    <row r="77" spans="1:3" ht="24.75" customHeight="1">
      <c r="A77" s="52" t="s">
        <v>119</v>
      </c>
      <c r="B77" s="62" t="s">
        <v>48</v>
      </c>
      <c r="C77" s="23"/>
    </row>
    <row r="78" spans="1:3" ht="24.75" customHeight="1">
      <c r="A78" s="52" t="s">
        <v>120</v>
      </c>
      <c r="B78" s="62" t="s">
        <v>51</v>
      </c>
      <c r="C78" s="23"/>
    </row>
    <row r="79" spans="1:3" ht="24.75" customHeight="1">
      <c r="A79" s="52" t="s">
        <v>121</v>
      </c>
      <c r="B79" s="62" t="s">
        <v>49</v>
      </c>
      <c r="C79" s="23"/>
    </row>
    <row r="80" spans="1:3" ht="24.75" customHeight="1">
      <c r="A80" s="52" t="s">
        <v>122</v>
      </c>
      <c r="B80" s="62" t="s">
        <v>50</v>
      </c>
      <c r="C80" s="23"/>
    </row>
    <row r="81" spans="1:3" ht="24.75" customHeight="1">
      <c r="A81" s="51" t="s">
        <v>123</v>
      </c>
      <c r="B81" s="60" t="s">
        <v>395</v>
      </c>
      <c r="C81" s="124">
        <f>SUM(C82:C86)</f>
        <v>0</v>
      </c>
    </row>
    <row r="82" spans="1:3" ht="24.75" customHeight="1">
      <c r="A82" s="52" t="s">
        <v>124</v>
      </c>
      <c r="B82" s="61" t="s">
        <v>47</v>
      </c>
      <c r="C82" s="23"/>
    </row>
    <row r="83" spans="1:3" ht="24.75" customHeight="1">
      <c r="A83" s="52" t="s">
        <v>125</v>
      </c>
      <c r="B83" s="62" t="s">
        <v>48</v>
      </c>
      <c r="C83" s="23"/>
    </row>
    <row r="84" spans="1:3" ht="24.75" customHeight="1">
      <c r="A84" s="52" t="s">
        <v>126</v>
      </c>
      <c r="B84" s="62" t="s">
        <v>51</v>
      </c>
      <c r="C84" s="23"/>
    </row>
    <row r="85" spans="1:3" ht="24.75" customHeight="1">
      <c r="A85" s="52" t="s">
        <v>127</v>
      </c>
      <c r="B85" s="62" t="s">
        <v>49</v>
      </c>
      <c r="C85" s="23"/>
    </row>
    <row r="86" spans="1:3" ht="24.75" customHeight="1">
      <c r="A86" s="52" t="s">
        <v>128</v>
      </c>
      <c r="B86" s="62" t="s">
        <v>50</v>
      </c>
      <c r="C86" s="23"/>
    </row>
    <row r="87" spans="1:3" ht="24.75" customHeight="1">
      <c r="A87" s="51" t="s">
        <v>11</v>
      </c>
      <c r="B87" s="59" t="s">
        <v>311</v>
      </c>
      <c r="C87" s="124">
        <f>SUM(C88+C94+C100)</f>
        <v>0</v>
      </c>
    </row>
    <row r="88" spans="1:3" ht="24.75" customHeight="1">
      <c r="A88" s="51" t="s">
        <v>129</v>
      </c>
      <c r="B88" s="60" t="s">
        <v>396</v>
      </c>
      <c r="C88" s="124">
        <f>SUM(C89:C93)</f>
        <v>0</v>
      </c>
    </row>
    <row r="89" spans="1:3" ht="24.75" customHeight="1">
      <c r="A89" s="52" t="s">
        <v>130</v>
      </c>
      <c r="B89" s="61" t="s">
        <v>47</v>
      </c>
      <c r="C89" s="23"/>
    </row>
    <row r="90" spans="1:3" ht="24.75" customHeight="1">
      <c r="A90" s="52" t="s">
        <v>131</v>
      </c>
      <c r="B90" s="62" t="s">
        <v>48</v>
      </c>
      <c r="C90" s="23"/>
    </row>
    <row r="91" spans="1:3" ht="24.75" customHeight="1">
      <c r="A91" s="52" t="s">
        <v>132</v>
      </c>
      <c r="B91" s="62" t="s">
        <v>51</v>
      </c>
      <c r="C91" s="23"/>
    </row>
    <row r="92" spans="1:3" ht="24.75" customHeight="1">
      <c r="A92" s="52" t="s">
        <v>133</v>
      </c>
      <c r="B92" s="62" t="s">
        <v>397</v>
      </c>
      <c r="C92" s="23"/>
    </row>
    <row r="93" spans="1:3" ht="24.75" customHeight="1">
      <c r="A93" s="52" t="s">
        <v>134</v>
      </c>
      <c r="B93" s="62" t="s">
        <v>50</v>
      </c>
      <c r="C93" s="23"/>
    </row>
    <row r="94" spans="1:3" ht="24.75" customHeight="1">
      <c r="A94" s="51" t="s">
        <v>135</v>
      </c>
      <c r="B94" s="60" t="s">
        <v>398</v>
      </c>
      <c r="C94" s="124">
        <f>SUM(C95:C99)</f>
        <v>0</v>
      </c>
    </row>
    <row r="95" spans="1:3" ht="24.75" customHeight="1">
      <c r="A95" s="52" t="s">
        <v>136</v>
      </c>
      <c r="B95" s="61" t="s">
        <v>47</v>
      </c>
      <c r="C95" s="23"/>
    </row>
    <row r="96" spans="1:3" ht="24.75" customHeight="1">
      <c r="A96" s="52" t="s">
        <v>137</v>
      </c>
      <c r="B96" s="62" t="s">
        <v>48</v>
      </c>
      <c r="C96" s="23"/>
    </row>
    <row r="97" spans="1:3" ht="24.75" customHeight="1">
      <c r="A97" s="52" t="s">
        <v>138</v>
      </c>
      <c r="B97" s="62" t="s">
        <v>51</v>
      </c>
      <c r="C97" s="23"/>
    </row>
    <row r="98" spans="1:3" ht="24.75" customHeight="1">
      <c r="A98" s="52" t="s">
        <v>139</v>
      </c>
      <c r="B98" s="62" t="s">
        <v>399</v>
      </c>
      <c r="C98" s="23"/>
    </row>
    <row r="99" spans="1:3" ht="24.75" customHeight="1">
      <c r="A99" s="52" t="s">
        <v>140</v>
      </c>
      <c r="B99" s="62" t="s">
        <v>50</v>
      </c>
      <c r="C99" s="23"/>
    </row>
    <row r="100" spans="1:3" ht="24.75" customHeight="1">
      <c r="A100" s="51" t="s">
        <v>141</v>
      </c>
      <c r="B100" s="60" t="s">
        <v>400</v>
      </c>
      <c r="C100" s="124">
        <f>SUM(C101:C105)</f>
        <v>0</v>
      </c>
    </row>
    <row r="101" spans="1:3" ht="24.75" customHeight="1">
      <c r="A101" s="52" t="s">
        <v>142</v>
      </c>
      <c r="B101" s="61" t="s">
        <v>47</v>
      </c>
      <c r="C101" s="23"/>
    </row>
    <row r="102" spans="1:3" ht="24.75" customHeight="1">
      <c r="A102" s="52" t="s">
        <v>143</v>
      </c>
      <c r="B102" s="62" t="s">
        <v>48</v>
      </c>
      <c r="C102" s="23"/>
    </row>
    <row r="103" spans="1:3" ht="24.75" customHeight="1">
      <c r="A103" s="52" t="s">
        <v>144</v>
      </c>
      <c r="B103" s="62" t="s">
        <v>51</v>
      </c>
      <c r="C103" s="23"/>
    </row>
    <row r="104" spans="1:3" ht="24.75" customHeight="1">
      <c r="A104" s="52" t="s">
        <v>145</v>
      </c>
      <c r="B104" s="62" t="s">
        <v>397</v>
      </c>
      <c r="C104" s="23"/>
    </row>
    <row r="105" spans="1:3" ht="24.75" customHeight="1">
      <c r="A105" s="52" t="s">
        <v>146</v>
      </c>
      <c r="B105" s="62" t="s">
        <v>50</v>
      </c>
      <c r="C105" s="23"/>
    </row>
    <row r="106" spans="1:3" ht="24.75" customHeight="1">
      <c r="A106" s="51" t="s">
        <v>12</v>
      </c>
      <c r="B106" s="59" t="s">
        <v>401</v>
      </c>
      <c r="C106" s="124">
        <f>SUM(C107:C111)</f>
        <v>0</v>
      </c>
    </row>
    <row r="107" spans="1:3" ht="24.75" customHeight="1">
      <c r="A107" s="52" t="s">
        <v>147</v>
      </c>
      <c r="B107" s="61" t="s">
        <v>47</v>
      </c>
      <c r="C107" s="23"/>
    </row>
    <row r="108" spans="1:3" ht="24.75" customHeight="1">
      <c r="A108" s="52" t="s">
        <v>148</v>
      </c>
      <c r="B108" s="62" t="s">
        <v>48</v>
      </c>
      <c r="C108" s="23"/>
    </row>
    <row r="109" spans="1:3" ht="24.75" customHeight="1">
      <c r="A109" s="52" t="s">
        <v>149</v>
      </c>
      <c r="B109" s="62" t="s">
        <v>51</v>
      </c>
      <c r="C109" s="23"/>
    </row>
    <row r="110" spans="1:3" ht="24.75" customHeight="1">
      <c r="A110" s="52" t="s">
        <v>150</v>
      </c>
      <c r="B110" s="62" t="s">
        <v>49</v>
      </c>
      <c r="C110" s="23"/>
    </row>
    <row r="111" spans="1:3" ht="24.75" customHeight="1">
      <c r="A111" s="52" t="s">
        <v>151</v>
      </c>
      <c r="B111" s="62" t="s">
        <v>50</v>
      </c>
      <c r="C111" s="23"/>
    </row>
    <row r="112" spans="1:3" ht="24.75" customHeight="1">
      <c r="A112" s="51" t="s">
        <v>152</v>
      </c>
      <c r="B112" s="59" t="s">
        <v>402</v>
      </c>
      <c r="C112" s="124">
        <f>SUM(C113:C117)</f>
        <v>0</v>
      </c>
    </row>
    <row r="113" spans="1:3" ht="24.75" customHeight="1">
      <c r="A113" s="52" t="s">
        <v>153</v>
      </c>
      <c r="B113" s="61" t="s">
        <v>47</v>
      </c>
      <c r="C113" s="23"/>
    </row>
    <row r="114" spans="1:3" ht="24.75" customHeight="1">
      <c r="A114" s="52" t="s">
        <v>154</v>
      </c>
      <c r="B114" s="62" t="s">
        <v>48</v>
      </c>
      <c r="C114" s="23"/>
    </row>
    <row r="115" spans="1:3" ht="24.75" customHeight="1">
      <c r="A115" s="52" t="s">
        <v>155</v>
      </c>
      <c r="B115" s="62" t="s">
        <v>51</v>
      </c>
      <c r="C115" s="23"/>
    </row>
    <row r="116" spans="1:3" ht="24.75" customHeight="1">
      <c r="A116" s="52" t="s">
        <v>156</v>
      </c>
      <c r="B116" s="62" t="s">
        <v>49</v>
      </c>
      <c r="C116" s="23"/>
    </row>
    <row r="117" spans="1:3" ht="24.75" customHeight="1">
      <c r="A117" s="52" t="s">
        <v>157</v>
      </c>
      <c r="B117" s="62" t="s">
        <v>50</v>
      </c>
      <c r="C117" s="23"/>
    </row>
    <row r="118" spans="1:3" ht="24.75" customHeight="1">
      <c r="A118" s="54" t="s">
        <v>273</v>
      </c>
      <c r="B118" s="55" t="s">
        <v>320</v>
      </c>
      <c r="C118" s="58"/>
    </row>
    <row r="119" spans="1:3" ht="24.75" customHeight="1">
      <c r="A119" s="54" t="s">
        <v>274</v>
      </c>
      <c r="B119" s="63" t="s">
        <v>280</v>
      </c>
      <c r="C119" s="130">
        <f>SUM(C67+C118)</f>
        <v>0</v>
      </c>
    </row>
    <row r="120" spans="1:3" ht="24.75" customHeight="1" thickBot="1">
      <c r="A120" s="64"/>
      <c r="B120" s="65"/>
      <c r="C120" s="66"/>
    </row>
    <row r="121" spans="1:3" ht="30.75" customHeight="1">
      <c r="A121" s="67" t="s">
        <v>275</v>
      </c>
      <c r="B121" s="68" t="s">
        <v>277</v>
      </c>
      <c r="C121" s="131">
        <f>SUM(C56+C64+C118)</f>
        <v>0</v>
      </c>
    </row>
    <row r="122" spans="1:3" ht="40.5" customHeight="1" thickBot="1">
      <c r="A122" s="69" t="s">
        <v>276</v>
      </c>
      <c r="B122" s="70" t="s">
        <v>281</v>
      </c>
      <c r="C122" s="132">
        <f>SUM(C37+C121)</f>
        <v>0</v>
      </c>
    </row>
    <row r="123" spans="1:3" ht="35.25" customHeight="1" thickBot="1">
      <c r="A123" s="38"/>
      <c r="B123" s="71"/>
      <c r="C123" s="40"/>
    </row>
    <row r="124" spans="1:3" ht="45.75" customHeight="1" thickBot="1">
      <c r="A124" s="44" t="s">
        <v>279</v>
      </c>
      <c r="B124" s="45" t="s">
        <v>403</v>
      </c>
      <c r="C124" s="128">
        <f>SUM(C126+C233+C256+C268)</f>
        <v>0</v>
      </c>
    </row>
    <row r="125" spans="1:3" ht="24.75" customHeight="1">
      <c r="A125" s="72"/>
      <c r="B125" s="73"/>
      <c r="C125" s="48"/>
    </row>
    <row r="126" spans="1:3" ht="24.75" customHeight="1">
      <c r="A126" s="49" t="s">
        <v>23</v>
      </c>
      <c r="B126" s="50" t="s">
        <v>310</v>
      </c>
      <c r="C126" s="133">
        <f>SUM(C128+C157+C186+C197+C205)</f>
        <v>0</v>
      </c>
    </row>
    <row r="127" spans="1:3" ht="24.75" customHeight="1">
      <c r="A127" s="52"/>
      <c r="B127" s="56"/>
      <c r="C127" s="23"/>
    </row>
    <row r="128" spans="1:3" ht="24.75" customHeight="1">
      <c r="A128" s="57" t="s">
        <v>282</v>
      </c>
      <c r="B128" s="50" t="s">
        <v>309</v>
      </c>
      <c r="C128" s="129">
        <f>SUM(C129:C142)</f>
        <v>0</v>
      </c>
    </row>
    <row r="129" spans="1:3" ht="24.75" customHeight="1">
      <c r="A129" s="52" t="s">
        <v>158</v>
      </c>
      <c r="B129" s="74" t="s">
        <v>54</v>
      </c>
      <c r="C129" s="23"/>
    </row>
    <row r="130" spans="1:3" ht="24.75" customHeight="1">
      <c r="A130" s="52" t="s">
        <v>159</v>
      </c>
      <c r="B130" s="74" t="s">
        <v>55</v>
      </c>
      <c r="C130" s="23"/>
    </row>
    <row r="131" spans="1:3" ht="24.75" customHeight="1">
      <c r="A131" s="52" t="s">
        <v>160</v>
      </c>
      <c r="B131" s="74" t="s">
        <v>56</v>
      </c>
      <c r="C131" s="23"/>
    </row>
    <row r="132" spans="1:3" ht="24.75" customHeight="1">
      <c r="A132" s="52" t="s">
        <v>161</v>
      </c>
      <c r="B132" s="74" t="s">
        <v>57</v>
      </c>
      <c r="C132" s="23"/>
    </row>
    <row r="133" spans="1:3" ht="24.75" customHeight="1">
      <c r="A133" s="52" t="s">
        <v>162</v>
      </c>
      <c r="B133" s="74" t="s">
        <v>58</v>
      </c>
      <c r="C133" s="23"/>
    </row>
    <row r="134" spans="1:3" ht="24.75" customHeight="1">
      <c r="A134" s="52" t="s">
        <v>163</v>
      </c>
      <c r="B134" s="74" t="s">
        <v>59</v>
      </c>
      <c r="C134" s="23"/>
    </row>
    <row r="135" spans="1:3" ht="24.75" customHeight="1">
      <c r="A135" s="52" t="s">
        <v>164</v>
      </c>
      <c r="B135" s="62" t="s">
        <v>60</v>
      </c>
      <c r="C135" s="23"/>
    </row>
    <row r="136" spans="1:3" ht="24.75" customHeight="1">
      <c r="A136" s="52" t="s">
        <v>165</v>
      </c>
      <c r="B136" s="74" t="s">
        <v>61</v>
      </c>
      <c r="C136" s="23"/>
    </row>
    <row r="137" spans="1:3" ht="24.75" customHeight="1">
      <c r="A137" s="52" t="s">
        <v>166</v>
      </c>
      <c r="B137" s="74" t="s">
        <v>62</v>
      </c>
      <c r="C137" s="23"/>
    </row>
    <row r="138" spans="1:3" ht="24.75" customHeight="1">
      <c r="A138" s="52" t="s">
        <v>167</v>
      </c>
      <c r="B138" s="74" t="s">
        <v>63</v>
      </c>
      <c r="C138" s="23"/>
    </row>
    <row r="139" spans="1:3" ht="24.75" customHeight="1">
      <c r="A139" s="52" t="s">
        <v>168</v>
      </c>
      <c r="B139" s="74" t="s">
        <v>64</v>
      </c>
      <c r="C139" s="23"/>
    </row>
    <row r="140" spans="1:3" ht="24.75" customHeight="1">
      <c r="A140" s="52" t="s">
        <v>169</v>
      </c>
      <c r="B140" s="62" t="s">
        <v>65</v>
      </c>
      <c r="C140" s="23"/>
    </row>
    <row r="141" spans="1:3" ht="24.75" customHeight="1">
      <c r="A141" s="52" t="s">
        <v>170</v>
      </c>
      <c r="B141" s="74" t="s">
        <v>66</v>
      </c>
      <c r="C141" s="23"/>
    </row>
    <row r="142" spans="1:3" ht="24.75" customHeight="1">
      <c r="A142" s="75" t="s">
        <v>171</v>
      </c>
      <c r="B142" s="53" t="s">
        <v>308</v>
      </c>
      <c r="C142" s="124">
        <f>SUM(C143+C144+C145+C152+C153)</f>
        <v>0</v>
      </c>
    </row>
    <row r="143" spans="1:3" ht="24.75" customHeight="1">
      <c r="A143" s="52" t="s">
        <v>172</v>
      </c>
      <c r="B143" s="76" t="s">
        <v>438</v>
      </c>
      <c r="C143" s="23"/>
    </row>
    <row r="144" spans="1:3" ht="24.75" customHeight="1">
      <c r="A144" s="52" t="s">
        <v>173</v>
      </c>
      <c r="B144" s="74" t="s">
        <v>67</v>
      </c>
      <c r="C144" s="26"/>
    </row>
    <row r="145" spans="1:3" ht="24.75" customHeight="1">
      <c r="A145" s="52" t="s">
        <v>174</v>
      </c>
      <c r="B145" s="74" t="s">
        <v>437</v>
      </c>
      <c r="C145" s="125">
        <f>SUM(C146:C151)</f>
        <v>0</v>
      </c>
    </row>
    <row r="146" spans="1:3" ht="24.75" customHeight="1">
      <c r="A146" s="52" t="s">
        <v>175</v>
      </c>
      <c r="B146" s="77" t="s">
        <v>68</v>
      </c>
      <c r="C146" s="26"/>
    </row>
    <row r="147" spans="1:3" ht="24.75" customHeight="1">
      <c r="A147" s="52" t="s">
        <v>176</v>
      </c>
      <c r="B147" s="78" t="s">
        <v>439</v>
      </c>
      <c r="C147" s="23"/>
    </row>
    <row r="148" spans="1:3" ht="24.75" customHeight="1">
      <c r="A148" s="52" t="s">
        <v>177</v>
      </c>
      <c r="B148" s="79" t="s">
        <v>69</v>
      </c>
      <c r="C148" s="23"/>
    </row>
    <row r="149" spans="1:3" ht="24.75" customHeight="1">
      <c r="A149" s="52" t="s">
        <v>178</v>
      </c>
      <c r="B149" s="77" t="s">
        <v>70</v>
      </c>
      <c r="C149" s="23"/>
    </row>
    <row r="150" spans="1:3" ht="24.75" customHeight="1">
      <c r="A150" s="52" t="s">
        <v>179</v>
      </c>
      <c r="B150" s="77" t="s">
        <v>71</v>
      </c>
      <c r="C150" s="23"/>
    </row>
    <row r="151" spans="1:3" ht="24.75" customHeight="1">
      <c r="A151" s="52" t="s">
        <v>180</v>
      </c>
      <c r="B151" s="77" t="s">
        <v>72</v>
      </c>
      <c r="C151" s="23"/>
    </row>
    <row r="152" spans="1:3" ht="24.75" customHeight="1">
      <c r="A152" s="52" t="s">
        <v>181</v>
      </c>
      <c r="B152" s="74" t="s">
        <v>73</v>
      </c>
      <c r="C152" s="23"/>
    </row>
    <row r="153" spans="1:3" ht="24.75" customHeight="1">
      <c r="A153" s="52" t="s">
        <v>182</v>
      </c>
      <c r="B153" s="74" t="s">
        <v>75</v>
      </c>
      <c r="C153" s="23"/>
    </row>
    <row r="154" spans="1:3" ht="24.75" customHeight="1">
      <c r="A154" s="54" t="s">
        <v>247</v>
      </c>
      <c r="B154" s="55" t="s">
        <v>321</v>
      </c>
      <c r="C154" s="23"/>
    </row>
    <row r="155" spans="1:3" ht="24.75" customHeight="1">
      <c r="A155" s="54" t="s">
        <v>248</v>
      </c>
      <c r="B155" s="55" t="s">
        <v>249</v>
      </c>
      <c r="C155" s="124">
        <f>SUM(C128+C154)</f>
        <v>0</v>
      </c>
    </row>
    <row r="156" spans="1:3" ht="24.75" customHeight="1">
      <c r="A156" s="80"/>
      <c r="B156" s="24"/>
      <c r="C156" s="23"/>
    </row>
    <row r="157" spans="1:3" ht="24.75" customHeight="1">
      <c r="A157" s="57" t="s">
        <v>250</v>
      </c>
      <c r="B157" s="50" t="s">
        <v>307</v>
      </c>
      <c r="C157" s="129">
        <f>SUM(C158:C171)</f>
        <v>0</v>
      </c>
    </row>
    <row r="158" spans="1:3" ht="24.75" customHeight="1">
      <c r="A158" s="52" t="s">
        <v>183</v>
      </c>
      <c r="B158" s="74" t="s">
        <v>54</v>
      </c>
      <c r="C158" s="23"/>
    </row>
    <row r="159" spans="1:3" ht="24.75" customHeight="1">
      <c r="A159" s="52" t="s">
        <v>184</v>
      </c>
      <c r="B159" s="74" t="s">
        <v>55</v>
      </c>
      <c r="C159" s="23"/>
    </row>
    <row r="160" spans="1:3" ht="24.75" customHeight="1">
      <c r="A160" s="52" t="s">
        <v>185</v>
      </c>
      <c r="B160" s="74" t="s">
        <v>56</v>
      </c>
      <c r="C160" s="23"/>
    </row>
    <row r="161" spans="1:3" ht="24.75" customHeight="1">
      <c r="A161" s="52" t="s">
        <v>186</v>
      </c>
      <c r="B161" s="74" t="s">
        <v>57</v>
      </c>
      <c r="C161" s="23"/>
    </row>
    <row r="162" spans="1:3" ht="24.75" customHeight="1">
      <c r="A162" s="52" t="s">
        <v>187</v>
      </c>
      <c r="B162" s="74" t="s">
        <v>58</v>
      </c>
      <c r="C162" s="23"/>
    </row>
    <row r="163" spans="1:3" ht="24.75" customHeight="1">
      <c r="A163" s="52" t="s">
        <v>188</v>
      </c>
      <c r="B163" s="74" t="s">
        <v>59</v>
      </c>
      <c r="C163" s="23"/>
    </row>
    <row r="164" spans="1:3" ht="24.75" customHeight="1">
      <c r="A164" s="52" t="s">
        <v>189</v>
      </c>
      <c r="B164" s="62" t="s">
        <v>60</v>
      </c>
      <c r="C164" s="23"/>
    </row>
    <row r="165" spans="1:3" ht="24.75" customHeight="1">
      <c r="A165" s="52" t="s">
        <v>190</v>
      </c>
      <c r="B165" s="74" t="s">
        <v>61</v>
      </c>
      <c r="C165" s="23"/>
    </row>
    <row r="166" spans="1:3" ht="24.75" customHeight="1">
      <c r="A166" s="52" t="s">
        <v>191</v>
      </c>
      <c r="B166" s="74" t="s">
        <v>62</v>
      </c>
      <c r="C166" s="23"/>
    </row>
    <row r="167" spans="1:3" ht="24.75" customHeight="1">
      <c r="A167" s="52" t="s">
        <v>192</v>
      </c>
      <c r="B167" s="74" t="s">
        <v>63</v>
      </c>
      <c r="C167" s="23"/>
    </row>
    <row r="168" spans="1:3" ht="24.75" customHeight="1">
      <c r="A168" s="52" t="s">
        <v>193</v>
      </c>
      <c r="B168" s="74" t="s">
        <v>64</v>
      </c>
      <c r="C168" s="23"/>
    </row>
    <row r="169" spans="1:3" ht="24.75" customHeight="1">
      <c r="A169" s="52" t="s">
        <v>194</v>
      </c>
      <c r="B169" s="62" t="s">
        <v>65</v>
      </c>
      <c r="C169" s="23"/>
    </row>
    <row r="170" spans="1:3" ht="24.75" customHeight="1">
      <c r="A170" s="52" t="s">
        <v>195</v>
      </c>
      <c r="B170" s="74" t="s">
        <v>66</v>
      </c>
      <c r="C170" s="23"/>
    </row>
    <row r="171" spans="1:3" ht="24.75" customHeight="1">
      <c r="A171" s="52" t="s">
        <v>196</v>
      </c>
      <c r="B171" s="53" t="s">
        <v>306</v>
      </c>
      <c r="C171" s="124">
        <f>SUM(C172+C173+C174+C181+C182)</f>
        <v>0</v>
      </c>
    </row>
    <row r="172" spans="1:3" ht="24.75" customHeight="1">
      <c r="A172" s="52" t="s">
        <v>197</v>
      </c>
      <c r="B172" s="76" t="s">
        <v>438</v>
      </c>
      <c r="C172" s="23"/>
    </row>
    <row r="173" spans="1:3" ht="24.75" customHeight="1">
      <c r="A173" s="52" t="s">
        <v>198</v>
      </c>
      <c r="B173" s="81" t="s">
        <v>67</v>
      </c>
      <c r="C173" s="23"/>
    </row>
    <row r="174" spans="1:3" ht="24.75" customHeight="1">
      <c r="A174" s="52" t="s">
        <v>199</v>
      </c>
      <c r="B174" s="81" t="s">
        <v>304</v>
      </c>
      <c r="C174" s="124">
        <f>SUM(C175:C180)</f>
        <v>0</v>
      </c>
    </row>
    <row r="175" spans="1:3" ht="24.75" customHeight="1">
      <c r="A175" s="52" t="s">
        <v>200</v>
      </c>
      <c r="B175" s="82" t="s">
        <v>68</v>
      </c>
      <c r="C175" s="23"/>
    </row>
    <row r="176" spans="1:3" ht="24.75" customHeight="1">
      <c r="A176" s="52" t="s">
        <v>201</v>
      </c>
      <c r="B176" s="78" t="s">
        <v>439</v>
      </c>
      <c r="C176" s="23"/>
    </row>
    <row r="177" spans="1:3" ht="24.75" customHeight="1">
      <c r="A177" s="52" t="s">
        <v>202</v>
      </c>
      <c r="B177" s="79" t="s">
        <v>69</v>
      </c>
      <c r="C177" s="23"/>
    </row>
    <row r="178" spans="1:3" ht="24.75" customHeight="1">
      <c r="A178" s="52" t="s">
        <v>203</v>
      </c>
      <c r="B178" s="77" t="s">
        <v>70</v>
      </c>
      <c r="C178" s="23"/>
    </row>
    <row r="179" spans="1:3" ht="24.75" customHeight="1">
      <c r="A179" s="52" t="s">
        <v>204</v>
      </c>
      <c r="B179" s="77" t="s">
        <v>71</v>
      </c>
      <c r="C179" s="23"/>
    </row>
    <row r="180" spans="1:3" ht="24.75" customHeight="1">
      <c r="A180" s="52" t="s">
        <v>205</v>
      </c>
      <c r="B180" s="77" t="s">
        <v>72</v>
      </c>
      <c r="C180" s="23"/>
    </row>
    <row r="181" spans="1:3" ht="24.75" customHeight="1">
      <c r="A181" s="52" t="s">
        <v>206</v>
      </c>
      <c r="B181" s="74" t="s">
        <v>74</v>
      </c>
      <c r="C181" s="23"/>
    </row>
    <row r="182" spans="1:3" ht="24.75" customHeight="1">
      <c r="A182" s="52" t="s">
        <v>207</v>
      </c>
      <c r="B182" s="74" t="s">
        <v>76</v>
      </c>
      <c r="C182" s="23"/>
    </row>
    <row r="183" spans="1:3" ht="24.75" customHeight="1">
      <c r="A183" s="54" t="s">
        <v>251</v>
      </c>
      <c r="B183" s="55" t="s">
        <v>323</v>
      </c>
      <c r="C183" s="58"/>
    </row>
    <row r="184" spans="1:3" ht="24.75" customHeight="1">
      <c r="A184" s="54" t="s">
        <v>252</v>
      </c>
      <c r="B184" s="55" t="s">
        <v>326</v>
      </c>
      <c r="C184" s="130">
        <f>SUM(C157+C183)</f>
        <v>0</v>
      </c>
    </row>
    <row r="185" spans="1:3" ht="24.75" customHeight="1">
      <c r="A185" s="52"/>
      <c r="B185" s="83"/>
      <c r="C185" s="23"/>
    </row>
    <row r="186" spans="1:3" ht="24.75" customHeight="1">
      <c r="A186" s="57" t="s">
        <v>255</v>
      </c>
      <c r="B186" s="50" t="s">
        <v>430</v>
      </c>
      <c r="C186" s="129">
        <f>SUM(C187:C193)</f>
        <v>0</v>
      </c>
    </row>
    <row r="187" spans="1:3" ht="24.75" customHeight="1">
      <c r="A187" s="52" t="s">
        <v>208</v>
      </c>
      <c r="B187" s="24" t="s">
        <v>55</v>
      </c>
      <c r="C187" s="23"/>
    </row>
    <row r="188" spans="1:3" ht="24.75" customHeight="1">
      <c r="A188" s="52" t="s">
        <v>209</v>
      </c>
      <c r="B188" s="53" t="s">
        <v>58</v>
      </c>
      <c r="C188" s="23"/>
    </row>
    <row r="189" spans="1:3" ht="24.75" customHeight="1">
      <c r="A189" s="52" t="s">
        <v>210</v>
      </c>
      <c r="B189" s="24" t="s">
        <v>62</v>
      </c>
      <c r="C189" s="23"/>
    </row>
    <row r="190" spans="1:3" ht="24.75" customHeight="1">
      <c r="A190" s="52" t="s">
        <v>211</v>
      </c>
      <c r="B190" s="24" t="s">
        <v>328</v>
      </c>
      <c r="C190" s="23"/>
    </row>
    <row r="191" spans="1:3" ht="24.75" customHeight="1">
      <c r="A191" s="52" t="s">
        <v>212</v>
      </c>
      <c r="B191" s="24" t="s">
        <v>61</v>
      </c>
      <c r="C191" s="23"/>
    </row>
    <row r="192" spans="1:3" ht="24.75" customHeight="1">
      <c r="A192" s="52" t="s">
        <v>213</v>
      </c>
      <c r="B192" s="53" t="s">
        <v>77</v>
      </c>
      <c r="C192" s="23"/>
    </row>
    <row r="193" spans="1:3" ht="24.75" customHeight="1">
      <c r="A193" s="52" t="s">
        <v>214</v>
      </c>
      <c r="B193" s="24" t="s">
        <v>78</v>
      </c>
      <c r="C193" s="23"/>
    </row>
    <row r="194" spans="1:3" ht="24.75" customHeight="1">
      <c r="A194" s="54" t="s">
        <v>253</v>
      </c>
      <c r="B194" s="55" t="s">
        <v>322</v>
      </c>
      <c r="C194" s="58"/>
    </row>
    <row r="195" spans="1:3" ht="24.75" customHeight="1">
      <c r="A195" s="54" t="s">
        <v>254</v>
      </c>
      <c r="B195" s="55" t="s">
        <v>256</v>
      </c>
      <c r="C195" s="130">
        <f>SUM(C186+C194)</f>
        <v>0</v>
      </c>
    </row>
    <row r="196" spans="1:3" ht="24.75" customHeight="1">
      <c r="A196" s="54"/>
      <c r="B196" s="55"/>
      <c r="C196" s="84"/>
    </row>
    <row r="197" spans="1:3" ht="24.75" customHeight="1">
      <c r="A197" s="57" t="s">
        <v>257</v>
      </c>
      <c r="B197" s="50" t="s">
        <v>432</v>
      </c>
      <c r="C197" s="129">
        <f>SUM(C198:C201)</f>
        <v>0</v>
      </c>
    </row>
    <row r="198" spans="1:3" ht="24.75" customHeight="1">
      <c r="A198" s="52" t="s">
        <v>215</v>
      </c>
      <c r="B198" s="24" t="s">
        <v>55</v>
      </c>
      <c r="C198" s="23"/>
    </row>
    <row r="199" spans="1:3" ht="24.75" customHeight="1">
      <c r="A199" s="52" t="s">
        <v>216</v>
      </c>
      <c r="B199" s="53" t="s">
        <v>58</v>
      </c>
      <c r="C199" s="23"/>
    </row>
    <row r="200" spans="1:3" ht="24.75" customHeight="1">
      <c r="A200" s="52" t="s">
        <v>218</v>
      </c>
      <c r="B200" s="24" t="s">
        <v>440</v>
      </c>
      <c r="C200" s="23"/>
    </row>
    <row r="201" spans="1:3" ht="24.75" customHeight="1">
      <c r="A201" s="52" t="s">
        <v>219</v>
      </c>
      <c r="B201" s="24" t="s">
        <v>61</v>
      </c>
      <c r="C201" s="23"/>
    </row>
    <row r="202" spans="1:3" ht="24.75" customHeight="1">
      <c r="A202" s="54" t="s">
        <v>258</v>
      </c>
      <c r="B202" s="55" t="s">
        <v>433</v>
      </c>
      <c r="C202" s="58"/>
    </row>
    <row r="203" spans="1:3" ht="24.75" customHeight="1">
      <c r="A203" s="54" t="s">
        <v>259</v>
      </c>
      <c r="B203" s="55" t="s">
        <v>434</v>
      </c>
      <c r="C203" s="130">
        <f>SUM(C197+C202)</f>
        <v>0</v>
      </c>
    </row>
    <row r="204" spans="1:3" ht="24.75" customHeight="1">
      <c r="A204" s="52"/>
      <c r="B204" s="85"/>
      <c r="C204" s="23"/>
    </row>
    <row r="205" spans="1:3" ht="24.75" customHeight="1">
      <c r="A205" s="57" t="s">
        <v>329</v>
      </c>
      <c r="B205" s="50" t="s">
        <v>431</v>
      </c>
      <c r="C205" s="129">
        <f>SUM(C206:C217)</f>
        <v>0</v>
      </c>
    </row>
    <row r="206" spans="1:3" ht="24.75" customHeight="1">
      <c r="A206" s="52" t="s">
        <v>330</v>
      </c>
      <c r="B206" s="74" t="s">
        <v>54</v>
      </c>
      <c r="C206" s="23"/>
    </row>
    <row r="207" spans="1:3" ht="24.75" customHeight="1">
      <c r="A207" s="52" t="s">
        <v>331</v>
      </c>
      <c r="B207" s="74" t="s">
        <v>55</v>
      </c>
      <c r="C207" s="23"/>
    </row>
    <row r="208" spans="1:3" ht="24.75" customHeight="1">
      <c r="A208" s="52" t="s">
        <v>217</v>
      </c>
      <c r="B208" s="74" t="s">
        <v>441</v>
      </c>
      <c r="C208" s="23"/>
    </row>
    <row r="209" spans="1:3" ht="24.75" customHeight="1">
      <c r="A209" s="52" t="s">
        <v>332</v>
      </c>
      <c r="B209" s="74" t="s">
        <v>79</v>
      </c>
      <c r="C209" s="23"/>
    </row>
    <row r="210" spans="1:3" ht="24.75" customHeight="1">
      <c r="A210" s="52" t="s">
        <v>333</v>
      </c>
      <c r="B210" s="62" t="s">
        <v>80</v>
      </c>
      <c r="C210" s="23"/>
    </row>
    <row r="211" spans="1:3" ht="24.75" customHeight="1">
      <c r="A211" s="52" t="s">
        <v>334</v>
      </c>
      <c r="B211" s="74" t="s">
        <v>61</v>
      </c>
      <c r="C211" s="23"/>
    </row>
    <row r="212" spans="1:3" ht="24.75" customHeight="1">
      <c r="A212" s="52" t="s">
        <v>335</v>
      </c>
      <c r="B212" s="74" t="s">
        <v>62</v>
      </c>
      <c r="C212" s="23"/>
    </row>
    <row r="213" spans="1:3" ht="24.75" customHeight="1">
      <c r="A213" s="52" t="s">
        <v>336</v>
      </c>
      <c r="B213" s="74" t="s">
        <v>63</v>
      </c>
      <c r="C213" s="23"/>
    </row>
    <row r="214" spans="1:3" ht="24.75" customHeight="1">
      <c r="A214" s="52" t="s">
        <v>337</v>
      </c>
      <c r="B214" s="74" t="s">
        <v>64</v>
      </c>
      <c r="C214" s="23"/>
    </row>
    <row r="215" spans="1:3" ht="24.75" customHeight="1">
      <c r="A215" s="52" t="s">
        <v>338</v>
      </c>
      <c r="B215" s="62" t="s">
        <v>65</v>
      </c>
      <c r="C215" s="23"/>
    </row>
    <row r="216" spans="1:3" ht="24.75" customHeight="1">
      <c r="A216" s="52" t="s">
        <v>339</v>
      </c>
      <c r="B216" s="74" t="s">
        <v>66</v>
      </c>
      <c r="C216" s="23"/>
    </row>
    <row r="217" spans="1:3" ht="24.75" customHeight="1">
      <c r="A217" s="52" t="s">
        <v>340</v>
      </c>
      <c r="B217" s="62" t="s">
        <v>305</v>
      </c>
      <c r="C217" s="124">
        <f>SUM(C218+C219+C220)</f>
        <v>0</v>
      </c>
    </row>
    <row r="218" spans="1:3" ht="24.75" customHeight="1">
      <c r="A218" s="52" t="s">
        <v>341</v>
      </c>
      <c r="B218" s="86" t="s">
        <v>438</v>
      </c>
      <c r="C218" s="23"/>
    </row>
    <row r="219" spans="1:3" ht="24.75" customHeight="1">
      <c r="A219" s="52" t="s">
        <v>342</v>
      </c>
      <c r="B219" s="87" t="s">
        <v>67</v>
      </c>
      <c r="C219" s="23"/>
    </row>
    <row r="220" spans="1:3" ht="24.75" customHeight="1">
      <c r="A220" s="52" t="s">
        <v>343</v>
      </c>
      <c r="B220" s="87" t="s">
        <v>304</v>
      </c>
      <c r="C220" s="124">
        <f>SUM(C221:C225)</f>
        <v>0</v>
      </c>
    </row>
    <row r="221" spans="1:3" ht="24.75" customHeight="1">
      <c r="A221" s="52" t="s">
        <v>344</v>
      </c>
      <c r="B221" s="88" t="s">
        <v>68</v>
      </c>
      <c r="C221" s="23"/>
    </row>
    <row r="222" spans="1:3" ht="24.75" customHeight="1">
      <c r="A222" s="52" t="s">
        <v>345</v>
      </c>
      <c r="B222" s="89" t="s">
        <v>439</v>
      </c>
      <c r="C222" s="23"/>
    </row>
    <row r="223" spans="1:3" ht="24.75" customHeight="1">
      <c r="A223" s="52" t="s">
        <v>346</v>
      </c>
      <c r="B223" s="90" t="s">
        <v>69</v>
      </c>
      <c r="C223" s="26"/>
    </row>
    <row r="224" spans="1:3" ht="24.75" customHeight="1">
      <c r="A224" s="52" t="s">
        <v>347</v>
      </c>
      <c r="B224" s="91" t="s">
        <v>70</v>
      </c>
      <c r="C224" s="26"/>
    </row>
    <row r="225" spans="1:3" ht="24.75" customHeight="1">
      <c r="A225" s="52" t="s">
        <v>348</v>
      </c>
      <c r="B225" s="91" t="s">
        <v>72</v>
      </c>
      <c r="C225" s="23"/>
    </row>
    <row r="226" spans="1:3" ht="0.75" customHeight="1" hidden="1">
      <c r="A226" s="138" t="s">
        <v>349</v>
      </c>
      <c r="B226" s="139" t="s">
        <v>74</v>
      </c>
      <c r="C226" s="23"/>
    </row>
    <row r="227" spans="1:3" ht="24.75" customHeight="1">
      <c r="A227" s="54" t="s">
        <v>350</v>
      </c>
      <c r="B227" s="55" t="s">
        <v>435</v>
      </c>
      <c r="C227" s="58"/>
    </row>
    <row r="228" spans="1:3" ht="24.75" customHeight="1">
      <c r="A228" s="54" t="s">
        <v>351</v>
      </c>
      <c r="B228" s="55" t="s">
        <v>436</v>
      </c>
      <c r="C228" s="130">
        <f>SUM(C205+C227)</f>
        <v>0</v>
      </c>
    </row>
    <row r="229" spans="1:3" ht="24.75" customHeight="1">
      <c r="A229" s="54"/>
      <c r="B229" s="55"/>
      <c r="C229" s="58"/>
    </row>
    <row r="230" spans="1:3" ht="35.25" customHeight="1">
      <c r="A230" s="92" t="s">
        <v>285</v>
      </c>
      <c r="B230" s="93" t="s">
        <v>352</v>
      </c>
      <c r="C230" s="129">
        <f>SUM(C154+C183+C194+C202+C227)</f>
        <v>0</v>
      </c>
    </row>
    <row r="231" spans="1:3" ht="24.75" customHeight="1">
      <c r="A231" s="92" t="s">
        <v>286</v>
      </c>
      <c r="B231" s="93" t="s">
        <v>287</v>
      </c>
      <c r="C231" s="129">
        <f>SUM(C126+C230)</f>
        <v>0</v>
      </c>
    </row>
    <row r="232" spans="1:3" ht="24.75" customHeight="1">
      <c r="A232" s="52"/>
      <c r="B232" s="83"/>
      <c r="C232" s="23"/>
    </row>
    <row r="233" spans="1:3" ht="24.75" customHeight="1">
      <c r="A233" s="57" t="s">
        <v>24</v>
      </c>
      <c r="B233" s="50" t="s">
        <v>303</v>
      </c>
      <c r="C233" s="129">
        <f>SUM(C234+C235+C239+C243+C248+C252)</f>
        <v>0</v>
      </c>
    </row>
    <row r="234" spans="1:3" ht="24.75" customHeight="1">
      <c r="A234" s="80" t="s">
        <v>220</v>
      </c>
      <c r="B234" s="94" t="s">
        <v>84</v>
      </c>
      <c r="C234" s="23"/>
    </row>
    <row r="235" spans="1:3" ht="24.75" customHeight="1">
      <c r="A235" s="80" t="s">
        <v>221</v>
      </c>
      <c r="B235" s="95" t="s">
        <v>302</v>
      </c>
      <c r="C235" s="124">
        <f>SUM(C236:C237)</f>
        <v>0</v>
      </c>
    </row>
    <row r="236" spans="1:3" ht="24.75" customHeight="1">
      <c r="A236" s="80" t="s">
        <v>222</v>
      </c>
      <c r="B236" s="62" t="s">
        <v>85</v>
      </c>
      <c r="C236" s="23"/>
    </row>
    <row r="237" spans="1:3" ht="24.75" customHeight="1">
      <c r="A237" s="80" t="s">
        <v>223</v>
      </c>
      <c r="B237" s="74" t="s">
        <v>86</v>
      </c>
      <c r="C237" s="23"/>
    </row>
    <row r="238" spans="1:3" ht="12" customHeight="1" hidden="1">
      <c r="A238" s="140" t="s">
        <v>224</v>
      </c>
      <c r="B238" s="141" t="s">
        <v>87</v>
      </c>
      <c r="C238" s="23"/>
    </row>
    <row r="239" spans="1:3" ht="24.75" customHeight="1">
      <c r="A239" s="80" t="s">
        <v>225</v>
      </c>
      <c r="B239" s="94" t="s">
        <v>301</v>
      </c>
      <c r="C239" s="124">
        <f>SUM(C240:C242)</f>
        <v>0</v>
      </c>
    </row>
    <row r="240" spans="1:3" ht="24.75" customHeight="1">
      <c r="A240" s="80" t="s">
        <v>226</v>
      </c>
      <c r="B240" s="62" t="s">
        <v>85</v>
      </c>
      <c r="C240" s="23"/>
    </row>
    <row r="241" spans="1:3" ht="24.75" customHeight="1">
      <c r="A241" s="80" t="s">
        <v>227</v>
      </c>
      <c r="B241" s="74" t="s">
        <v>88</v>
      </c>
      <c r="C241" s="23"/>
    </row>
    <row r="242" spans="1:3" ht="32.25" customHeight="1">
      <c r="A242" s="80" t="s">
        <v>228</v>
      </c>
      <c r="B242" s="74" t="s">
        <v>442</v>
      </c>
      <c r="C242" s="23"/>
    </row>
    <row r="243" spans="1:3" ht="24.75" customHeight="1">
      <c r="A243" s="80" t="s">
        <v>229</v>
      </c>
      <c r="B243" s="94" t="s">
        <v>300</v>
      </c>
      <c r="C243" s="124">
        <f>SUM(C244+C245+C247)</f>
        <v>0</v>
      </c>
    </row>
    <row r="244" spans="1:3" ht="24.75" customHeight="1">
      <c r="A244" s="80" t="s">
        <v>230</v>
      </c>
      <c r="B244" s="62" t="s">
        <v>89</v>
      </c>
      <c r="C244" s="23"/>
    </row>
    <row r="245" spans="1:3" ht="24.75" customHeight="1">
      <c r="A245" s="80" t="s">
        <v>231</v>
      </c>
      <c r="B245" s="74" t="s">
        <v>90</v>
      </c>
      <c r="C245" s="23"/>
    </row>
    <row r="246" spans="1:3" ht="24.75" customHeight="1" hidden="1">
      <c r="A246" s="140" t="s">
        <v>232</v>
      </c>
      <c r="B246" s="143" t="s">
        <v>91</v>
      </c>
      <c r="C246" s="23"/>
    </row>
    <row r="247" spans="1:3" ht="24.75" customHeight="1">
      <c r="A247" s="80" t="s">
        <v>233</v>
      </c>
      <c r="B247" s="74" t="s">
        <v>92</v>
      </c>
      <c r="C247" s="23"/>
    </row>
    <row r="248" spans="1:3" ht="24.75" customHeight="1">
      <c r="A248" s="80" t="s">
        <v>234</v>
      </c>
      <c r="B248" s="95" t="s">
        <v>299</v>
      </c>
      <c r="C248" s="124">
        <f>SUM(C249:C251)</f>
        <v>0</v>
      </c>
    </row>
    <row r="249" spans="1:3" ht="24.75" customHeight="1">
      <c r="A249" s="80" t="s">
        <v>235</v>
      </c>
      <c r="B249" s="74" t="s">
        <v>83</v>
      </c>
      <c r="C249" s="23"/>
    </row>
    <row r="250" spans="1:3" ht="24.75" customHeight="1">
      <c r="A250" s="80" t="s">
        <v>236</v>
      </c>
      <c r="B250" s="62" t="s">
        <v>81</v>
      </c>
      <c r="C250" s="23"/>
    </row>
    <row r="251" spans="1:3" ht="24.75" customHeight="1">
      <c r="A251" s="80" t="s">
        <v>237</v>
      </c>
      <c r="B251" s="74" t="s">
        <v>82</v>
      </c>
      <c r="C251" s="23"/>
    </row>
    <row r="252" spans="1:3" ht="24.75" customHeight="1">
      <c r="A252" s="80" t="s">
        <v>238</v>
      </c>
      <c r="B252" s="95" t="s">
        <v>93</v>
      </c>
      <c r="C252" s="23"/>
    </row>
    <row r="253" spans="1:3" ht="24.75" customHeight="1">
      <c r="A253" s="54" t="s">
        <v>260</v>
      </c>
      <c r="B253" s="55" t="s">
        <v>324</v>
      </c>
      <c r="C253" s="58"/>
    </row>
    <row r="254" spans="1:3" ht="24.75" customHeight="1">
      <c r="A254" s="54" t="s">
        <v>261</v>
      </c>
      <c r="B254" s="55" t="s">
        <v>262</v>
      </c>
      <c r="C254" s="130">
        <f>SUM(C233+C253)</f>
        <v>0</v>
      </c>
    </row>
    <row r="255" spans="1:3" ht="24.75" customHeight="1">
      <c r="A255" s="80"/>
      <c r="B255" s="96"/>
      <c r="C255" s="23"/>
    </row>
    <row r="256" spans="1:3" ht="24" customHeight="1">
      <c r="A256" s="57" t="s">
        <v>25</v>
      </c>
      <c r="B256" s="50" t="s">
        <v>298</v>
      </c>
      <c r="C256" s="129">
        <f>SUM(C257+C258+C259+C260+C261+C263+C264)</f>
        <v>0</v>
      </c>
    </row>
    <row r="257" spans="1:3" ht="24.75" customHeight="1">
      <c r="A257" s="80" t="s">
        <v>239</v>
      </c>
      <c r="B257" s="74" t="s">
        <v>94</v>
      </c>
      <c r="C257" s="23"/>
    </row>
    <row r="258" spans="1:3" ht="30" customHeight="1">
      <c r="A258" s="80" t="s">
        <v>240</v>
      </c>
      <c r="B258" s="142" t="s">
        <v>446</v>
      </c>
      <c r="C258" s="23"/>
    </row>
    <row r="259" spans="1:3" ht="24.75" customHeight="1">
      <c r="A259" s="80" t="s">
        <v>241</v>
      </c>
      <c r="B259" s="74" t="s">
        <v>95</v>
      </c>
      <c r="C259" s="23"/>
    </row>
    <row r="260" spans="1:3" ht="24.75" customHeight="1">
      <c r="A260" s="80" t="s">
        <v>242</v>
      </c>
      <c r="B260" s="74" t="s">
        <v>96</v>
      </c>
      <c r="C260" s="23"/>
    </row>
    <row r="261" spans="1:3" ht="24.75" customHeight="1">
      <c r="A261" s="80" t="s">
        <v>243</v>
      </c>
      <c r="B261" s="74" t="s">
        <v>97</v>
      </c>
      <c r="C261" s="23"/>
    </row>
    <row r="262" spans="1:3" ht="24.75" customHeight="1" hidden="1">
      <c r="A262" s="140" t="s">
        <v>244</v>
      </c>
      <c r="B262" s="143" t="s">
        <v>98</v>
      </c>
      <c r="C262" s="23"/>
    </row>
    <row r="263" spans="1:3" ht="24.75" customHeight="1">
      <c r="A263" s="80" t="s">
        <v>245</v>
      </c>
      <c r="B263" s="62" t="s">
        <v>99</v>
      </c>
      <c r="C263" s="23"/>
    </row>
    <row r="264" spans="1:3" ht="24.75" customHeight="1">
      <c r="A264" s="80" t="s">
        <v>246</v>
      </c>
      <c r="B264" s="62" t="s">
        <v>100</v>
      </c>
      <c r="C264" s="23"/>
    </row>
    <row r="265" spans="1:3" ht="24.75" customHeight="1">
      <c r="A265" s="54" t="s">
        <v>263</v>
      </c>
      <c r="B265" s="55" t="s">
        <v>325</v>
      </c>
      <c r="C265" s="84"/>
    </row>
    <row r="266" spans="1:3" ht="24.75" customHeight="1">
      <c r="A266" s="54" t="s">
        <v>264</v>
      </c>
      <c r="B266" s="55" t="s">
        <v>265</v>
      </c>
      <c r="C266" s="130">
        <f>SUM(C256+C265)</f>
        <v>0</v>
      </c>
    </row>
    <row r="267" spans="1:3" ht="24.75" customHeight="1">
      <c r="A267" s="64"/>
      <c r="B267" s="97"/>
      <c r="C267" s="98"/>
    </row>
    <row r="268" spans="1:3" ht="24.75" customHeight="1">
      <c r="A268" s="57" t="s">
        <v>405</v>
      </c>
      <c r="B268" s="50" t="s">
        <v>406</v>
      </c>
      <c r="C268" s="129">
        <f>SUM(C269:C277)</f>
        <v>0</v>
      </c>
    </row>
    <row r="269" spans="1:3" ht="24.75" customHeight="1">
      <c r="A269" s="99" t="s">
        <v>407</v>
      </c>
      <c r="B269" s="62" t="s">
        <v>408</v>
      </c>
      <c r="C269" s="100"/>
    </row>
    <row r="270" spans="1:3" ht="24.75" customHeight="1">
      <c r="A270" s="99" t="s">
        <v>409</v>
      </c>
      <c r="B270" s="62" t="s">
        <v>410</v>
      </c>
      <c r="C270" s="100"/>
    </row>
    <row r="271" spans="1:3" ht="24.75" customHeight="1">
      <c r="A271" s="99" t="s">
        <v>411</v>
      </c>
      <c r="B271" s="62" t="s">
        <v>412</v>
      </c>
      <c r="C271" s="100"/>
    </row>
    <row r="272" spans="1:3" ht="24.75" customHeight="1">
      <c r="A272" s="99" t="s">
        <v>413</v>
      </c>
      <c r="B272" s="62" t="s">
        <v>414</v>
      </c>
      <c r="C272" s="100"/>
    </row>
    <row r="273" spans="1:3" ht="24.75" customHeight="1">
      <c r="A273" s="99" t="s">
        <v>415</v>
      </c>
      <c r="B273" s="62" t="s">
        <v>416</v>
      </c>
      <c r="C273" s="100"/>
    </row>
    <row r="274" spans="1:3" ht="24.75" customHeight="1">
      <c r="A274" s="99" t="s">
        <v>417</v>
      </c>
      <c r="B274" s="62" t="s">
        <v>418</v>
      </c>
      <c r="C274" s="100"/>
    </row>
    <row r="275" spans="1:3" ht="24.75" customHeight="1">
      <c r="A275" s="99" t="s">
        <v>419</v>
      </c>
      <c r="B275" s="62" t="s">
        <v>420</v>
      </c>
      <c r="C275" s="100"/>
    </row>
    <row r="276" spans="1:3" ht="24.75" customHeight="1">
      <c r="A276" s="99" t="s">
        <v>421</v>
      </c>
      <c r="B276" s="62" t="s">
        <v>422</v>
      </c>
      <c r="C276" s="100"/>
    </row>
    <row r="277" spans="1:3" ht="24.75" customHeight="1">
      <c r="A277" s="99" t="s">
        <v>423</v>
      </c>
      <c r="B277" s="62" t="s">
        <v>424</v>
      </c>
      <c r="C277" s="100"/>
    </row>
    <row r="278" spans="1:3" ht="24.75" customHeight="1">
      <c r="A278" s="54" t="s">
        <v>427</v>
      </c>
      <c r="B278" s="55" t="s">
        <v>425</v>
      </c>
      <c r="C278" s="84"/>
    </row>
    <row r="279" spans="1:3" ht="24.75" customHeight="1">
      <c r="A279" s="54" t="s">
        <v>428</v>
      </c>
      <c r="B279" s="55" t="s">
        <v>426</v>
      </c>
      <c r="C279" s="130">
        <f>SUM(C268+C278)</f>
        <v>0</v>
      </c>
    </row>
    <row r="280" spans="1:3" ht="24.75" customHeight="1" thickBot="1">
      <c r="A280" s="101"/>
      <c r="B280" s="102"/>
      <c r="C280" s="32"/>
    </row>
    <row r="281" spans="1:3" ht="28.5" customHeight="1">
      <c r="A281" s="103" t="s">
        <v>283</v>
      </c>
      <c r="B281" s="104" t="s">
        <v>429</v>
      </c>
      <c r="C281" s="134">
        <f>SUM(C230+C253+C265+C278)</f>
        <v>0</v>
      </c>
    </row>
    <row r="282" spans="1:3" ht="58.5" customHeight="1" thickBot="1">
      <c r="A282" s="105" t="s">
        <v>284</v>
      </c>
      <c r="B282" s="106" t="s">
        <v>404</v>
      </c>
      <c r="C282" s="135">
        <f>SUM(C124+C281)</f>
        <v>0</v>
      </c>
    </row>
    <row r="283" spans="1:3" ht="24.75" customHeight="1" thickBot="1">
      <c r="A283" s="42"/>
      <c r="B283" s="43"/>
      <c r="C283" s="40"/>
    </row>
    <row r="284" spans="1:3" ht="24.75" customHeight="1">
      <c r="A284" s="103" t="s">
        <v>288</v>
      </c>
      <c r="B284" s="104" t="s">
        <v>290</v>
      </c>
      <c r="C284" s="134">
        <f>SUM(C121+C281)</f>
        <v>0</v>
      </c>
    </row>
    <row r="285" spans="1:3" ht="24.75" customHeight="1" thickBot="1">
      <c r="A285" s="105" t="s">
        <v>289</v>
      </c>
      <c r="B285" s="106" t="s">
        <v>291</v>
      </c>
      <c r="C285" s="135">
        <f>SUM(C35+C284)</f>
        <v>0</v>
      </c>
    </row>
    <row r="286" spans="1:4" ht="30.75" customHeight="1" thickBot="1">
      <c r="A286" s="107"/>
      <c r="B286" s="108"/>
      <c r="C286" s="109"/>
      <c r="D286" s="110"/>
    </row>
    <row r="287" spans="1:3" ht="36" customHeight="1">
      <c r="A287" s="153" t="s">
        <v>292</v>
      </c>
      <c r="B287" s="154"/>
      <c r="C287" s="136">
        <f>SUM(C32+C284)</f>
        <v>0</v>
      </c>
    </row>
    <row r="288" spans="1:3" ht="42.75" customHeight="1" thickBot="1">
      <c r="A288" s="155" t="s">
        <v>293</v>
      </c>
      <c r="B288" s="156"/>
      <c r="C288" s="137">
        <f>SUM(C11+C35+C287)</f>
        <v>0</v>
      </c>
    </row>
    <row r="289" spans="1:3" ht="24.75" customHeight="1">
      <c r="A289" s="107"/>
      <c r="B289" s="111"/>
      <c r="C289" s="109"/>
    </row>
    <row r="290" spans="1:3" ht="24.75" customHeight="1">
      <c r="A290" s="151" t="s">
        <v>373</v>
      </c>
      <c r="B290" s="151"/>
      <c r="C290" s="151"/>
    </row>
    <row r="291" spans="1:3" ht="24.75" customHeight="1">
      <c r="A291" s="112"/>
      <c r="B291" s="112"/>
      <c r="C291" s="112"/>
    </row>
    <row r="292" spans="1:3" ht="24.75" customHeight="1">
      <c r="A292" s="112"/>
      <c r="B292" s="112"/>
      <c r="C292" s="112"/>
    </row>
    <row r="293" spans="1:3" ht="24.75" customHeight="1">
      <c r="A293" s="107"/>
      <c r="B293" s="111"/>
      <c r="C293" s="109"/>
    </row>
    <row r="294" spans="1:3" ht="24.75" customHeight="1">
      <c r="A294" s="152" t="s">
        <v>374</v>
      </c>
      <c r="B294" s="152"/>
      <c r="C294" s="109"/>
    </row>
    <row r="295" spans="1:3" ht="53.25" customHeight="1">
      <c r="A295" s="158" t="s">
        <v>375</v>
      </c>
      <c r="B295" s="158"/>
      <c r="C295" s="158"/>
    </row>
    <row r="296" spans="1:3" ht="57.75" customHeight="1">
      <c r="A296" s="158" t="s">
        <v>376</v>
      </c>
      <c r="B296" s="158"/>
      <c r="C296" s="158"/>
    </row>
    <row r="297" spans="1:3" ht="12.75">
      <c r="A297" s="157" t="s">
        <v>377</v>
      </c>
      <c r="B297" s="157"/>
      <c r="C297" s="109"/>
    </row>
    <row r="298" spans="1:3" ht="12.75">
      <c r="A298" s="158"/>
      <c r="B298" s="158"/>
      <c r="C298" s="109"/>
    </row>
    <row r="299" spans="1:3" ht="12.75">
      <c r="A299" s="113"/>
      <c r="B299" s="114"/>
      <c r="C299" s="109"/>
    </row>
    <row r="300" spans="1:3" ht="15.75">
      <c r="A300" s="159" t="s">
        <v>378</v>
      </c>
      <c r="B300" s="159"/>
      <c r="C300" s="109"/>
    </row>
    <row r="301" spans="1:3" ht="54" customHeight="1">
      <c r="A301" s="158" t="s">
        <v>375</v>
      </c>
      <c r="B301" s="158"/>
      <c r="C301" s="158"/>
    </row>
    <row r="302" spans="1:3" ht="54" customHeight="1">
      <c r="A302" s="158" t="s">
        <v>376</v>
      </c>
      <c r="B302" s="158"/>
      <c r="C302" s="158"/>
    </row>
    <row r="303" spans="1:3" ht="12.75">
      <c r="A303" s="157" t="s">
        <v>377</v>
      </c>
      <c r="B303" s="157"/>
      <c r="C303" s="109"/>
    </row>
    <row r="304" spans="1:3" ht="12.75">
      <c r="A304" s="158"/>
      <c r="B304" s="158"/>
      <c r="C304" s="109"/>
    </row>
    <row r="305" spans="1:3" ht="12.75">
      <c r="A305" s="113"/>
      <c r="B305" s="115"/>
      <c r="C305" s="109"/>
    </row>
    <row r="306" spans="1:3" ht="12.75">
      <c r="A306" s="113"/>
      <c r="B306" s="116"/>
      <c r="C306" s="109"/>
    </row>
    <row r="307" spans="1:3" ht="12.75">
      <c r="A307" s="113"/>
      <c r="B307" s="117"/>
      <c r="C307" s="109"/>
    </row>
    <row r="308" spans="1:3" ht="12.75">
      <c r="A308" s="113"/>
      <c r="B308" s="117"/>
      <c r="C308" s="109"/>
    </row>
    <row r="309" spans="1:3" ht="12.75">
      <c r="A309" s="113"/>
      <c r="B309" s="117"/>
      <c r="C309" s="109"/>
    </row>
    <row r="310" spans="1:3" ht="12.75">
      <c r="A310" s="118"/>
      <c r="B310" s="116"/>
      <c r="C310" s="109"/>
    </row>
    <row r="311" spans="1:3" ht="12.75">
      <c r="A311" s="113"/>
      <c r="B311" s="114"/>
      <c r="C311" s="109"/>
    </row>
    <row r="312" spans="1:3" ht="12.75">
      <c r="A312" s="113"/>
      <c r="B312" s="114"/>
      <c r="C312" s="109"/>
    </row>
    <row r="313" spans="1:3" ht="12.75">
      <c r="A313" s="113"/>
      <c r="B313" s="119"/>
      <c r="C313" s="109"/>
    </row>
    <row r="314" spans="1:3" ht="12.75">
      <c r="A314" s="113"/>
      <c r="B314" s="117"/>
      <c r="C314" s="109"/>
    </row>
    <row r="315" spans="1:3" ht="12.75">
      <c r="A315" s="113"/>
      <c r="B315" s="117"/>
      <c r="C315" s="109"/>
    </row>
    <row r="316" spans="1:3" ht="12.75">
      <c r="A316" s="118"/>
      <c r="B316" s="116"/>
      <c r="C316" s="109"/>
    </row>
    <row r="317" spans="1:3" ht="12.75">
      <c r="A317" s="120"/>
      <c r="B317" s="114"/>
      <c r="C317" s="109"/>
    </row>
    <row r="318" spans="1:3" ht="12.75">
      <c r="A318" s="120"/>
      <c r="B318" s="114"/>
      <c r="C318" s="109"/>
    </row>
    <row r="319" spans="1:3" ht="12.75">
      <c r="A319" s="120"/>
      <c r="B319" s="114"/>
      <c r="C319" s="109"/>
    </row>
    <row r="320" spans="1:3" ht="12.75">
      <c r="A320" s="120"/>
      <c r="B320" s="114"/>
      <c r="C320" s="109"/>
    </row>
    <row r="321" spans="1:3" ht="12.75">
      <c r="A321" s="120"/>
      <c r="B321" s="114"/>
      <c r="C321" s="109"/>
    </row>
    <row r="322" spans="1:3" ht="12.75">
      <c r="A322" s="120"/>
      <c r="B322" s="117"/>
      <c r="C322" s="109"/>
    </row>
    <row r="323" spans="1:3" ht="12.75">
      <c r="A323" s="120"/>
      <c r="B323" s="117"/>
      <c r="C323" s="109"/>
    </row>
    <row r="324" spans="1:3" ht="12.75">
      <c r="A324" s="120"/>
      <c r="B324" s="117"/>
      <c r="C324" s="109"/>
    </row>
    <row r="325" spans="1:3" ht="12.75">
      <c r="A325" s="121"/>
      <c r="B325" s="116"/>
      <c r="C325" s="109"/>
    </row>
    <row r="326" spans="1:3" ht="12.75">
      <c r="A326" s="120"/>
      <c r="B326" s="114"/>
      <c r="C326" s="109"/>
    </row>
    <row r="327" spans="1:3" ht="12.75">
      <c r="A327" s="120"/>
      <c r="B327" s="114"/>
      <c r="C327" s="109"/>
    </row>
    <row r="328" spans="1:3" ht="12.75">
      <c r="A328" s="120"/>
      <c r="B328" s="117"/>
      <c r="C328" s="109"/>
    </row>
    <row r="329" spans="1:3" ht="12.75">
      <c r="A329" s="120"/>
      <c r="B329" s="117"/>
      <c r="C329" s="109"/>
    </row>
    <row r="330" spans="1:3" ht="12.75">
      <c r="A330" s="120"/>
      <c r="B330" s="117"/>
      <c r="C330" s="109"/>
    </row>
    <row r="331" spans="1:3" ht="12.75">
      <c r="A331" s="121"/>
      <c r="B331" s="116"/>
      <c r="C331" s="109"/>
    </row>
    <row r="332" spans="1:3" ht="12.75">
      <c r="A332" s="120"/>
      <c r="B332" s="114"/>
      <c r="C332" s="109"/>
    </row>
    <row r="333" spans="1:3" ht="12.75">
      <c r="A333" s="120"/>
      <c r="B333" s="114"/>
      <c r="C333" s="109"/>
    </row>
    <row r="334" spans="1:3" ht="12.75">
      <c r="A334" s="120"/>
      <c r="B334" s="117"/>
      <c r="C334" s="109"/>
    </row>
    <row r="335" spans="1:3" ht="12.75">
      <c r="A335" s="120"/>
      <c r="B335" s="117"/>
      <c r="C335" s="109"/>
    </row>
    <row r="336" spans="1:3" ht="12.75">
      <c r="A336" s="120"/>
      <c r="B336" s="117"/>
      <c r="C336" s="109"/>
    </row>
    <row r="337" spans="1:3" ht="12.75">
      <c r="A337" s="121"/>
      <c r="B337" s="116"/>
      <c r="C337" s="109"/>
    </row>
    <row r="338" spans="1:3" ht="12.75">
      <c r="A338" s="120"/>
      <c r="B338" s="117"/>
      <c r="C338" s="109"/>
    </row>
    <row r="339" spans="1:3" ht="12.75">
      <c r="A339" s="120"/>
      <c r="B339" s="117"/>
      <c r="C339" s="109"/>
    </row>
    <row r="340" spans="1:3" ht="12.75">
      <c r="A340" s="120"/>
      <c r="B340" s="117"/>
      <c r="C340" s="109"/>
    </row>
    <row r="341" spans="1:3" ht="12.75">
      <c r="A341" s="121"/>
      <c r="B341" s="116"/>
      <c r="C341" s="109"/>
    </row>
    <row r="342" spans="1:3" ht="12.75">
      <c r="A342" s="120"/>
      <c r="B342" s="114"/>
      <c r="C342" s="109"/>
    </row>
    <row r="343" spans="1:3" ht="12.75">
      <c r="A343" s="120"/>
      <c r="B343" s="114"/>
      <c r="C343" s="109"/>
    </row>
    <row r="344" spans="1:3" ht="12.75">
      <c r="A344" s="120"/>
      <c r="B344" s="114"/>
      <c r="C344" s="109"/>
    </row>
    <row r="345" spans="1:3" ht="12.75">
      <c r="A345" s="120"/>
      <c r="B345" s="114"/>
      <c r="C345" s="109"/>
    </row>
    <row r="346" spans="1:3" ht="12.75">
      <c r="A346" s="120"/>
      <c r="B346" s="114"/>
      <c r="C346" s="109"/>
    </row>
    <row r="347" spans="1:3" ht="12.75">
      <c r="A347" s="120"/>
      <c r="B347" s="114"/>
      <c r="C347" s="109"/>
    </row>
    <row r="348" spans="1:3" ht="12.75">
      <c r="A348" s="120"/>
      <c r="B348" s="117"/>
      <c r="C348" s="109"/>
    </row>
    <row r="349" spans="1:3" ht="12.75">
      <c r="A349" s="120"/>
      <c r="B349" s="117"/>
      <c r="C349" s="109"/>
    </row>
    <row r="350" spans="1:3" ht="12.75">
      <c r="A350" s="120"/>
      <c r="B350" s="117"/>
      <c r="C350" s="109"/>
    </row>
    <row r="351" spans="1:3" ht="12.75">
      <c r="A351" s="121"/>
      <c r="B351" s="116"/>
      <c r="C351" s="109"/>
    </row>
    <row r="352" spans="1:3" ht="12.75">
      <c r="A352" s="120"/>
      <c r="B352" s="114"/>
      <c r="C352" s="109"/>
    </row>
    <row r="353" spans="1:3" ht="12.75">
      <c r="A353" s="120"/>
      <c r="B353" s="114"/>
      <c r="C353" s="109"/>
    </row>
    <row r="354" spans="1:3" ht="12.75">
      <c r="A354" s="120"/>
      <c r="B354" s="117"/>
      <c r="C354" s="109"/>
    </row>
    <row r="355" spans="1:3" ht="12.75">
      <c r="A355" s="120"/>
      <c r="B355" s="117"/>
      <c r="C355" s="109"/>
    </row>
    <row r="356" spans="1:3" ht="12.75">
      <c r="A356" s="120"/>
      <c r="B356" s="117"/>
      <c r="C356" s="109"/>
    </row>
    <row r="357" spans="1:3" ht="12.75">
      <c r="A357" s="120"/>
      <c r="B357" s="122"/>
      <c r="C357" s="109"/>
    </row>
    <row r="358" spans="1:3" ht="12.75">
      <c r="A358" s="120"/>
      <c r="B358" s="122"/>
      <c r="C358" s="109"/>
    </row>
    <row r="359" spans="1:3" ht="12.75">
      <c r="A359" s="120"/>
      <c r="B359" s="122"/>
      <c r="C359" s="109"/>
    </row>
    <row r="360" spans="1:3" ht="12.75">
      <c r="A360" s="120"/>
      <c r="B360" s="122"/>
      <c r="C360" s="109"/>
    </row>
    <row r="361" spans="1:3" ht="12.75">
      <c r="A361" s="120"/>
      <c r="B361" s="122"/>
      <c r="C361" s="109"/>
    </row>
    <row r="362" spans="1:3" ht="12.75">
      <c r="A362" s="120"/>
      <c r="B362" s="122"/>
      <c r="C362" s="109"/>
    </row>
    <row r="363" spans="1:3" ht="12.75">
      <c r="A363" s="120"/>
      <c r="B363" s="114"/>
      <c r="C363" s="110"/>
    </row>
  </sheetData>
  <sheetProtection password="C90F" sheet="1" objects="1" scenarios="1"/>
  <mergeCells count="19">
    <mergeCell ref="A303:B303"/>
    <mergeCell ref="A304:B304"/>
    <mergeCell ref="A295:C295"/>
    <mergeCell ref="A296:C296"/>
    <mergeCell ref="A301:C301"/>
    <mergeCell ref="A302:C302"/>
    <mergeCell ref="A297:B297"/>
    <mergeCell ref="A298:B298"/>
    <mergeCell ref="A300:B300"/>
    <mergeCell ref="A290:C290"/>
    <mergeCell ref="A294:B294"/>
    <mergeCell ref="A287:B287"/>
    <mergeCell ref="A288:B288"/>
    <mergeCell ref="B8:B9"/>
    <mergeCell ref="A8:A9"/>
    <mergeCell ref="A4:C4"/>
    <mergeCell ref="B5:C5"/>
    <mergeCell ref="A7:C7"/>
    <mergeCell ref="B6:C6"/>
  </mergeCells>
  <printOptions/>
  <pageMargins left="1.29" right="0.47" top="0.5118110236220472" bottom="0.5118110236220472" header="0.4330708661417323" footer="0.2755905511811024"/>
  <pageSetup horizontalDpi="600" verticalDpi="600" orientation="portrait" paperSize="9" scale="61" r:id="rId3"/>
  <headerFooter alignWithMargins="0">
    <oddFooter>&amp;L&amp;11Zagospodarowanie terenu Basenu Bosmańskiego&amp;C&amp;11- budowa bazy rybackiej w Świnoujściu&amp;R&amp;11WWER_zm1, str. &amp;P/&amp;N</oddFooter>
  </headerFooter>
  <rowBreaks count="8" manualBreakCount="8">
    <brk id="6" max="2" man="1"/>
    <brk id="45" max="2" man="1"/>
    <brk id="86" max="2" man="1"/>
    <brk id="122" max="2" man="1"/>
    <brk id="156" max="2" man="1"/>
    <brk id="196" max="2" man="1"/>
    <brk id="232" max="2" man="1"/>
    <brk id="266" max="2" man="1"/>
  </rowBreaks>
  <legacyDrawing r:id="rId2"/>
  <oleObjects>
    <oleObject progId="Word.Document.8" shapeId="122496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Wyceniony Wykaz Elementów Rozliczeniowych</dc:title>
  <dc:subject/>
  <dc:creator>KKarlik</dc:creator>
  <cp:keywords/>
  <dc:description/>
  <cp:lastModifiedBy>KK</cp:lastModifiedBy>
  <cp:lastPrinted>2007-04-13T11:31:14Z</cp:lastPrinted>
  <dcterms:created xsi:type="dcterms:W3CDTF">1997-02-26T13:46:56Z</dcterms:created>
  <dcterms:modified xsi:type="dcterms:W3CDTF">2007-04-13T11:34:09Z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