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'Arkusz1'!$A$1:$S$301</definedName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<sst xmlns="http://schemas.openxmlformats.org/spreadsheetml/2006/main" count="485" uniqueCount="399">
  <si>
    <t>1.1</t>
  </si>
  <si>
    <t>1.2</t>
  </si>
  <si>
    <t>1.3</t>
  </si>
  <si>
    <t>1.4</t>
  </si>
  <si>
    <t>1.5</t>
  </si>
  <si>
    <t xml:space="preserve">Nr </t>
  </si>
  <si>
    <t>2.1</t>
  </si>
  <si>
    <t>2.2</t>
  </si>
  <si>
    <t>2.3</t>
  </si>
  <si>
    <t>3.1</t>
  </si>
  <si>
    <t>3.2</t>
  </si>
  <si>
    <t>3.3</t>
  </si>
  <si>
    <t>ogrodzenie,</t>
  </si>
  <si>
    <t xml:space="preserve">Likwidacja obiektów tymczasowych i uporządkowanie placu budowy. </t>
  </si>
  <si>
    <t>oznakowanie, w tym tablice informacyjne,</t>
  </si>
  <si>
    <t>przyłączenie do sieci (el.-energetycznej, wodociagowej, kanalizacji ściekowej, teletechnicznej),</t>
  </si>
  <si>
    <t>A.</t>
  </si>
  <si>
    <t>Część A.  Wymagania ogólne</t>
  </si>
  <si>
    <t>1.0</t>
  </si>
  <si>
    <t>2.0</t>
  </si>
  <si>
    <t>3.0</t>
  </si>
  <si>
    <t>4.0</t>
  </si>
  <si>
    <t>5.0</t>
  </si>
  <si>
    <t>6.0</t>
  </si>
  <si>
    <t xml:space="preserve">Wykonanie i montaż kpl. tablic informacyjnych i pamiątkowych. </t>
  </si>
  <si>
    <t>Utrzymanie, zabezpieczenie, dozór i ochrona placu budowy w okresie realizacji robót (także organizacja ruchu i zajęcia pasa drogowego).</t>
  </si>
  <si>
    <t>dostawa, montaż, wyposażenie,</t>
  </si>
  <si>
    <t>utrzymanie,</t>
  </si>
  <si>
    <t>likwidacja.</t>
  </si>
  <si>
    <t>place i drogi tymczasowe,</t>
  </si>
  <si>
    <t>oświetlenie.</t>
  </si>
  <si>
    <t xml:space="preserve">Prace geodezyjne, pomiary i badania, szkice wykonawcze niezbędne do wykonania inwestycji. </t>
  </si>
  <si>
    <t xml:space="preserve">Dokumentacja geodezyjna oraz powykonawcza dokumentacja inwestycji. </t>
  </si>
  <si>
    <t>B.</t>
  </si>
  <si>
    <t>Część B. Realizacja Inwestycji</t>
  </si>
  <si>
    <t xml:space="preserve">budynek zaplecza technicznego dla obsługi kutrów </t>
  </si>
  <si>
    <t>wytwórnia lodu</t>
  </si>
  <si>
    <t>budynek punktu sprzedaży ryb i gastronomi</t>
  </si>
  <si>
    <t>obiekty tymczasowej zabudowy gospodarczej (wiaty, garaże)</t>
  </si>
  <si>
    <t>Rozbiórka slipu</t>
  </si>
  <si>
    <t>Rozbiórka nawierzchni</t>
  </si>
  <si>
    <t>Rozbiórka zbędnych elementów infrastruktury technicznej</t>
  </si>
  <si>
    <t xml:space="preserve">ETAP I. Rozbiórki, roboty czerpalne, budowa nabrzeży </t>
  </si>
  <si>
    <t>prace czerpalne</t>
  </si>
  <si>
    <t>ścianka szczelna</t>
  </si>
  <si>
    <t>pale, ustrój kotwiący</t>
  </si>
  <si>
    <t>płyta</t>
  </si>
  <si>
    <t>wyposażenie</t>
  </si>
  <si>
    <t>roboty ziemne - całość</t>
  </si>
  <si>
    <t xml:space="preserve">Transport odpadów na składowisko, w tym opłaty za przyjęcie i składowanie </t>
  </si>
  <si>
    <t>Kruszenie gruzu betonowego i żelbetowego, w tym transport</t>
  </si>
  <si>
    <t>roboty ziemne</t>
  </si>
  <si>
    <t>fundamenty</t>
  </si>
  <si>
    <t>roboty murowe</t>
  </si>
  <si>
    <t>elementy monolityczne</t>
  </si>
  <si>
    <t>konstrukcje stalowe</t>
  </si>
  <si>
    <t>konstrukcja dachu</t>
  </si>
  <si>
    <t>pokrycie dachu</t>
  </si>
  <si>
    <t>podłoża i posadzki</t>
  </si>
  <si>
    <t>stolarka okienna i drzwiowa</t>
  </si>
  <si>
    <t>tynki</t>
  </si>
  <si>
    <t>okładziny ścian</t>
  </si>
  <si>
    <t>malowanie</t>
  </si>
  <si>
    <t>elewacje</t>
  </si>
  <si>
    <t>instalacja wodociągowa</t>
  </si>
  <si>
    <t>instalacja kanalizacyjna</t>
  </si>
  <si>
    <t>wlz i tablice</t>
  </si>
  <si>
    <t xml:space="preserve">instalacja ogrzewania elektrycznego </t>
  </si>
  <si>
    <t>instalacja gniazd 230V</t>
  </si>
  <si>
    <t>instalacja oświetleniowa</t>
  </si>
  <si>
    <t>instalacja uziemiająca i połączeń wyrównawczych</t>
  </si>
  <si>
    <t>instalacja odgromowa</t>
  </si>
  <si>
    <t>instalacje i urządzenia chlodnicze</t>
  </si>
  <si>
    <t>instalacje i urządzenia wentylacyjne</t>
  </si>
  <si>
    <t>rozruch i regulacja instalacji oraz urządzeń technologicznych</t>
  </si>
  <si>
    <t xml:space="preserve">rozruch i regulacja instalacji </t>
  </si>
  <si>
    <t>stolarka okienna i dzrzwiowa</t>
  </si>
  <si>
    <t>instalacje wewnętrzne wod.-kan.</t>
  </si>
  <si>
    <t>instalacje wewnętrzne elektryczne</t>
  </si>
  <si>
    <t>stropodach</t>
  </si>
  <si>
    <t>pokrycie stropodachu</t>
  </si>
  <si>
    <t>montaż</t>
  </si>
  <si>
    <t>przyłączenie i pomiary</t>
  </si>
  <si>
    <t>dostawa na plac budowy kompletnej stacji</t>
  </si>
  <si>
    <t>sieci i przyłącza wodociągowe</t>
  </si>
  <si>
    <t>zbiornik na wody zaolejone</t>
  </si>
  <si>
    <t>linie zasilające SN</t>
  </si>
  <si>
    <t>linie zasilające NN</t>
  </si>
  <si>
    <t>złącze kablowe SN</t>
  </si>
  <si>
    <t>Złącza kablowe NN</t>
  </si>
  <si>
    <t>oświetlenie terenu</t>
  </si>
  <si>
    <t>drogi wewnętrzne</t>
  </si>
  <si>
    <t>powierzchnie utwardzone betonowe</t>
  </si>
  <si>
    <t>plac manewrowy</t>
  </si>
  <si>
    <t>dojścia piesze - chodniki</t>
  </si>
  <si>
    <t>parking</t>
  </si>
  <si>
    <t>miejsce składowania odpadów bytowych, pojemnik</t>
  </si>
  <si>
    <t xml:space="preserve">zieleń ozdobna  i izolacyjna </t>
  </si>
  <si>
    <t>ogrodzenie terenu, bramy</t>
  </si>
  <si>
    <t>1.1.1</t>
  </si>
  <si>
    <t>1.1.2</t>
  </si>
  <si>
    <t>1.1.3</t>
  </si>
  <si>
    <t>1.1.4</t>
  </si>
  <si>
    <t>1.3.1</t>
  </si>
  <si>
    <t>1.3.2</t>
  </si>
  <si>
    <t>1.3.3</t>
  </si>
  <si>
    <t>1.6</t>
  </si>
  <si>
    <t>1.7</t>
  </si>
  <si>
    <t>2.4</t>
  </si>
  <si>
    <t>3.1.1</t>
  </si>
  <si>
    <t>3.1.1.1</t>
  </si>
  <si>
    <t>3.1.1.2</t>
  </si>
  <si>
    <t>3.1.1.3</t>
  </si>
  <si>
    <t>3.1.1.4</t>
  </si>
  <si>
    <t>3.1.1.5</t>
  </si>
  <si>
    <t>3.1.2</t>
  </si>
  <si>
    <t>3.1.2.</t>
  </si>
  <si>
    <t>3.1.2.1</t>
  </si>
  <si>
    <t>3.1.2.2</t>
  </si>
  <si>
    <t>3.1.2.3</t>
  </si>
  <si>
    <t>3.1.2.4</t>
  </si>
  <si>
    <t>3.1.3</t>
  </si>
  <si>
    <t>3.1.3.1</t>
  </si>
  <si>
    <t>3.1.3.2</t>
  </si>
  <si>
    <t>3.1.3.3</t>
  </si>
  <si>
    <t>3.1.3.4</t>
  </si>
  <si>
    <t>3.1.3.5</t>
  </si>
  <si>
    <t>3.2.1</t>
  </si>
  <si>
    <t>3.2.1.1</t>
  </si>
  <si>
    <t>3.2.1.2</t>
  </si>
  <si>
    <t>3.2.1.3</t>
  </si>
  <si>
    <t>3.2.1.4</t>
  </si>
  <si>
    <t>3.2.1.5</t>
  </si>
  <si>
    <t>3.2.2</t>
  </si>
  <si>
    <t>3.2.2.1</t>
  </si>
  <si>
    <t>3.2.2.2</t>
  </si>
  <si>
    <t>3.2.2.3</t>
  </si>
  <si>
    <t>3.2.2.4</t>
  </si>
  <si>
    <t>3.2.2.5</t>
  </si>
  <si>
    <t>3.2.3</t>
  </si>
  <si>
    <t>3.2.3.1</t>
  </si>
  <si>
    <t>3.2.3.2</t>
  </si>
  <si>
    <t>3.2.3.3</t>
  </si>
  <si>
    <t>3.2.3.4</t>
  </si>
  <si>
    <t>3.2.3.5</t>
  </si>
  <si>
    <t>3.3.1</t>
  </si>
  <si>
    <t>3.3.2</t>
  </si>
  <si>
    <t>3.3.3</t>
  </si>
  <si>
    <t>3.3.4</t>
  </si>
  <si>
    <t>3.3.5</t>
  </si>
  <si>
    <t>3.4</t>
  </si>
  <si>
    <t>3.4.1</t>
  </si>
  <si>
    <t>3.4.2</t>
  </si>
  <si>
    <t>3.4.3</t>
  </si>
  <si>
    <t>3.4.4</t>
  </si>
  <si>
    <t>3.4.5</t>
  </si>
  <si>
    <t>4.1.1</t>
  </si>
  <si>
    <t>4.1.2</t>
  </si>
  <si>
    <t>4.1.3.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</si>
  <si>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</si>
  <si>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</si>
  <si>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</si>
  <si>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</si>
  <si>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</si>
  <si>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</si>
  <si>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</si>
  <si>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</si>
  <si>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</si>
  <si>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</si>
  <si>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4.1.15.</t>
  </si>
  <si>
    <t>4.1.15.1</t>
  </si>
  <si>
    <t>4.1.15.2</t>
  </si>
  <si>
    <t>4.1.15.3</t>
  </si>
  <si>
    <t>4.1.15.3.1</t>
  </si>
  <si>
    <t>4.1.15.3.2</t>
  </si>
  <si>
    <t>4.1.15.3.3</t>
  </si>
  <si>
    <t>4.1.15.3.4</t>
  </si>
  <si>
    <t>4.1.15.3.5</t>
  </si>
  <si>
    <t>4.1.15.3.6</t>
  </si>
  <si>
    <t>4.1.15.4</t>
  </si>
  <si>
    <t>4.1.15.5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</si>
  <si>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</si>
  <si>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</si>
  <si>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</si>
  <si>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</si>
  <si>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</si>
  <si>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</si>
  <si>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</si>
  <si>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</si>
  <si>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</si>
  <si>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</si>
  <si>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</si>
  <si>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</si>
  <si>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</si>
  <si>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4.2.15.</t>
  </si>
  <si>
    <t>4.2.15.1</t>
  </si>
  <si>
    <t>4.2.15.2</t>
  </si>
  <si>
    <t>4.2.15.3</t>
  </si>
  <si>
    <t>4.2.15.3.1</t>
  </si>
  <si>
    <t>4.2.15.3.2</t>
  </si>
  <si>
    <t>4.2.15.3.3</t>
  </si>
  <si>
    <t>4.2.15.3.4</t>
  </si>
  <si>
    <t>4.2.15.3.5</t>
  </si>
  <si>
    <t>4.2.15.3.6</t>
  </si>
  <si>
    <t>4.2.15.4</t>
  </si>
  <si>
    <t>4.2.15.5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</si>
  <si>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</si>
  <si>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</si>
  <si>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</si>
  <si>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</si>
  <si>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</si>
  <si>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</si>
  <si>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</si>
  <si>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</si>
  <si>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</si>
  <si>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</si>
  <si>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</si>
  <si>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</si>
  <si>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5.1</t>
  </si>
  <si>
    <t>5.2</t>
  </si>
  <si>
    <t>5.2.1</t>
  </si>
  <si>
    <t>5.2.2</t>
  </si>
  <si>
    <t>5.3</t>
  </si>
  <si>
    <t>5.4</t>
  </si>
  <si>
    <t>5.4.1</t>
  </si>
  <si>
    <t>5.4.2</t>
  </si>
  <si>
    <t>5.4.3</t>
  </si>
  <si>
    <t>5.5</t>
  </si>
  <si>
    <t>5.5.1</t>
  </si>
  <si>
    <t>5.5.2</t>
  </si>
  <si>
    <t>5.5.3</t>
  </si>
  <si>
    <t>5.5.4</t>
  </si>
  <si>
    <t>5.6</t>
  </si>
  <si>
    <t>5.6.1</t>
  </si>
  <si>
    <t>5.6.2</t>
  </si>
  <si>
    <t>5.6.3</t>
  </si>
  <si>
    <t>5.7</t>
  </si>
  <si>
    <t>6.1</t>
  </si>
  <si>
    <t>6.2</t>
  </si>
  <si>
    <t>6.3</t>
  </si>
  <si>
    <t>6.4</t>
  </si>
  <si>
    <t>6.5</t>
  </si>
  <si>
    <t>6.6</t>
  </si>
  <si>
    <t>6.7</t>
  </si>
  <si>
    <t>6.8</t>
  </si>
  <si>
    <t>4.2.0</t>
  </si>
  <si>
    <t>4.3.0</t>
  </si>
  <si>
    <t>4.4.0</t>
  </si>
  <si>
    <t>B.I.</t>
  </si>
  <si>
    <t>B.II.</t>
  </si>
  <si>
    <t>4.1.0</t>
  </si>
  <si>
    <t>trałowania i sprawdzenia dna, sondaże</t>
  </si>
  <si>
    <t>Zagospodarowanie terenu</t>
  </si>
  <si>
    <t>Prefabrykowana stacja transformatorowa</t>
  </si>
  <si>
    <t>sieci i przyłącza elektroenergetyczne SN i NN</t>
  </si>
  <si>
    <t>kanalizacja deszczowa</t>
  </si>
  <si>
    <t>kanalizacja ściekowa</t>
  </si>
  <si>
    <t>Infrastruktura techniczna</t>
  </si>
  <si>
    <t>instalacje elektryczne</t>
  </si>
  <si>
    <t>Instalacje wewnętrzne</t>
  </si>
  <si>
    <t>instalacje budynku socjalno- magazynowego</t>
  </si>
  <si>
    <t>Budynek socjalno - magazynowy</t>
  </si>
  <si>
    <t>Instalacje budynku chłodni</t>
  </si>
  <si>
    <t>Budynek chłodni</t>
  </si>
  <si>
    <t>Budynki</t>
  </si>
  <si>
    <t>Nabrzeża dla łodzi</t>
  </si>
  <si>
    <t>Nabrzeża dla kutrów</t>
  </si>
  <si>
    <t>Budowa i wyposażenie nabrzeży</t>
  </si>
  <si>
    <t>Rozbiórka nabrzeży</t>
  </si>
  <si>
    <t xml:space="preserve">Rozbiórka obiektów kubaturowych </t>
  </si>
  <si>
    <t>Rozbiórki istniejących obiektów lub ich części</t>
  </si>
  <si>
    <t>Zaplecze zamawiającego na placu budowy (pomieczenie biurowe 
i socjalne zamawiającego i inżyniera)</t>
  </si>
  <si>
    <t xml:space="preserve">Zaplecze wykonawcy na placu budowy (biurowe, socjalne, magazynowo - warsztatowe)  </t>
  </si>
  <si>
    <t>Urządzenie placu budowy</t>
  </si>
  <si>
    <t>Ubezpieczenia i gwarancje</t>
  </si>
  <si>
    <t>pokrycie dachu i wygrodzenia z siatki</t>
  </si>
  <si>
    <t>pokrycie dachu i ścian</t>
  </si>
  <si>
    <t>4.5.0</t>
  </si>
  <si>
    <t>4.5.1</t>
  </si>
  <si>
    <t>4.5.2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</si>
  <si>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</si>
  <si>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</si>
  <si>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</si>
  <si>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</si>
  <si>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</si>
  <si>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</si>
  <si>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</si>
  <si>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</si>
  <si>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4.5.13</t>
  </si>
  <si>
    <t>4.5.13.1</t>
  </si>
  <si>
    <t>4.5.13.2</t>
  </si>
  <si>
    <t>4.5.13.3</t>
  </si>
  <si>
    <t>4.5.13.3.1</t>
  </si>
  <si>
    <t>4.5.13.3.2</t>
  </si>
  <si>
    <t>4.5.13.3.3</t>
  </si>
  <si>
    <t>4.5.13.3.4</t>
  </si>
  <si>
    <t>4.5.13.3.5</t>
  </si>
  <si>
    <t>4.5.13.4</t>
  </si>
  <si>
    <t>0.1</t>
  </si>
  <si>
    <t>0.2</t>
  </si>
  <si>
    <t>0.2.1</t>
  </si>
  <si>
    <t>0.2.2</t>
  </si>
  <si>
    <t>0.2.3</t>
  </si>
  <si>
    <t>0.24</t>
  </si>
  <si>
    <t>0.2.5</t>
  </si>
  <si>
    <t>0.3</t>
  </si>
  <si>
    <t>0.3.1</t>
  </si>
  <si>
    <t>0.3.2</t>
  </si>
  <si>
    <t>0.3.3</t>
  </si>
  <si>
    <t>0.4.0</t>
  </si>
  <si>
    <t>0.4.1</t>
  </si>
  <si>
    <t>0.4.2</t>
  </si>
  <si>
    <t>0.4.3</t>
  </si>
  <si>
    <t>0.5</t>
  </si>
  <si>
    <t>0.6</t>
  </si>
  <si>
    <t>0.7</t>
  </si>
  <si>
    <t>0.8</t>
  </si>
  <si>
    <t>0.9</t>
  </si>
  <si>
    <t>W imieniu i na rzecz Zamawiającego podpisali:</t>
  </si>
  <si>
    <t>1.</t>
  </si>
  <si>
    <t>2.</t>
  </si>
  <si>
    <t>(upoważnieni przedstawiciele)</t>
  </si>
  <si>
    <t>W imieniu i na rzecz Wykonawcy podpisali:</t>
  </si>
  <si>
    <t>HARMONOGRAM RZECZOWO - FINANSOWY</t>
  </si>
  <si>
    <t>Kwoty ryczałtowe netto za element robót / obiekt w kolejnych miesiącach kalendarzowych realizacji inwestycji w tysiącach złotych</t>
  </si>
  <si>
    <t>Części zamówienia: element robót/obiekt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</si>
  <si>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</si>
  <si>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</si>
  <si>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</si>
  <si>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</si>
  <si>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</si>
  <si>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</si>
  <si>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</si>
  <si>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</si>
  <si>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</si>
  <si>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</si>
  <si>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</si>
  <si>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</t>
  </si>
  <si>
    <t>m</t>
  </si>
  <si>
    <t>n</t>
  </si>
  <si>
    <t>p</t>
  </si>
  <si>
    <t>r</t>
  </si>
  <si>
    <t>s</t>
  </si>
  <si>
    <t>składowanie i zagospodarowanie urobku (w tym wszelkie opłaty za składowanie)</t>
  </si>
  <si>
    <t xml:space="preserve">Cena ryczałtowa netto za element robót/obiekt
w tys. złotych </t>
  </si>
  <si>
    <t>o</t>
  </si>
  <si>
    <t>t</t>
  </si>
  <si>
    <r>
      <t>ZADANIE INWESTYCYJNE - ogółem</t>
    </r>
    <r>
      <rPr>
        <b/>
        <sz val="9"/>
        <rFont val="Arial CE"/>
        <family val="2"/>
      </rPr>
      <t xml:space="preserve">
Zagospodarowanie terenu basenu Bosmańskiego - budowa bazy rybackiej w Świnoujściu</t>
    </r>
  </si>
  <si>
    <t>7.0</t>
  </si>
  <si>
    <t>Wyposażenie ruchome bazy rybackiej</t>
  </si>
  <si>
    <t>7.1</t>
  </si>
  <si>
    <t>myjka wysokociśnieniowa z podgrzewaczem wody - 1 szt.</t>
  </si>
  <si>
    <t>7.2</t>
  </si>
  <si>
    <t>szorowarka prowadzona ręcznie - szt.</t>
  </si>
  <si>
    <t>7.3</t>
  </si>
  <si>
    <t>wóz asenizacyjny z pompą  na wody zaolejone - 1 szt.</t>
  </si>
  <si>
    <t>7.4</t>
  </si>
  <si>
    <t>7.5</t>
  </si>
  <si>
    <t>wózki paletowe ocynkowane niskounoszące - 5 szt.</t>
  </si>
  <si>
    <t>wózek widłowy elektryczny - 1 szt.</t>
  </si>
  <si>
    <t>7.6</t>
  </si>
  <si>
    <t>waga pomostowa ze stali nierdzewnej - 1 szt.</t>
  </si>
  <si>
    <t>7.7</t>
  </si>
  <si>
    <t>sprzęt do utrzymania czystości terenu i budynków - 1 kpl.</t>
  </si>
  <si>
    <t>7.8</t>
  </si>
  <si>
    <t>7.9</t>
  </si>
  <si>
    <t>przenośnik taśmowy L = 9 m  - 1 szt.</t>
  </si>
  <si>
    <t>przenośnik taśmowy L = 5,5 m  - 1 szt.</t>
  </si>
  <si>
    <t>ETAP II.   Budynki, infrastruktura techniczna, zagospodarowanie terenu, wyposażenie ruchome</t>
  </si>
  <si>
    <t>Wiaty małe - zadaszenia 15 szt.</t>
  </si>
  <si>
    <t>nabrzeże północne (60 m + 12 m)</t>
  </si>
  <si>
    <t>nabrzeże wschodnie (58 m + 48 m)</t>
  </si>
  <si>
    <t>nabrzeże południowe (71 m)</t>
  </si>
  <si>
    <t>1.3.4</t>
  </si>
  <si>
    <t>nabrzeże zachodnie (80 m)</t>
  </si>
  <si>
    <t>1.3.5</t>
  </si>
  <si>
    <t>nabrzeże zewnętrzne  płn.  (fragment  ze stanowiskiem przystani bocznej promów osobowych - wg projektu)</t>
  </si>
  <si>
    <t>Roboty czerpalne (5,2 tys. m3) w obszarze basenu Bosmańskiego
 i obszarze wejściowym</t>
  </si>
  <si>
    <t xml:space="preserve">transport urobku na składowisko urobku zanieczyszczonego </t>
  </si>
  <si>
    <t>nabrzeże łodziowe I  (sekcje: 2, 3, 3, 4, 5, 6, 7)</t>
  </si>
  <si>
    <t>nabrzeże łodziowe II (sekcje: 8, 9, 10, 11, 12)</t>
  </si>
  <si>
    <t>nabrzeże łodziowe III  (sekcje: 13, 14, 15)</t>
  </si>
  <si>
    <t>Nabrzeże wyładunkowe (sekcje: 21, 22, 23, 24, 25, 26)</t>
  </si>
  <si>
    <t>Nabrzeże asenizacyjne  (skcja 1)</t>
  </si>
  <si>
    <t>nabrzeże kutrowe I  (sekcje: 16, 17, 18, 19, 20)</t>
  </si>
  <si>
    <t>nabrzeże kutrowe II  (sekcje: 27 i 28)</t>
  </si>
  <si>
    <t>nabrzeże kutrowe III (sekcje: 29, 30, 31)</t>
  </si>
  <si>
    <t>płyta / oczep</t>
  </si>
  <si>
    <t>oczep</t>
  </si>
  <si>
    <t xml:space="preserve">Wiaty łodziowe (15 szt.) </t>
  </si>
  <si>
    <t xml:space="preserve">Budynek sanitariatu </t>
  </si>
  <si>
    <t>Załącznik 1.6.2 do umowy nr WIM/.........../2007 
z dnia ..........................2007 r.</t>
  </si>
  <si>
    <t>- sieci i przyłącza</t>
  </si>
  <si>
    <t>- przepompownia ścieków</t>
  </si>
  <si>
    <t>- przepompownia wód deszczowych</t>
  </si>
  <si>
    <t>- przeście istniejącego kanału zrzutowego wód deszczowych przez nowoprojektowaną ściankę szczelną</t>
  </si>
  <si>
    <t>Załacznik 2.5 do SIWZ/WIM/ZP/340/24/2007</t>
  </si>
  <si>
    <t>q</t>
  </si>
  <si>
    <t>SUMA KONTROLNA
(kwoty
 poprawne = 0)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</si>
</sst>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\ _z_ł_-;\-* #,##0.0\ _z_ł_-;_-* &quot;-&quot;?\ _z_ł_-;_-@_-"/>
  </numFmts>
  <fonts count="1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sz val="14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wrapText="1" indent="2"/>
      <protection locked="0"/>
    </xf>
    <xf numFmtId="0" fontId="6" fillId="0" borderId="4" xfId="0" applyFont="1" applyBorder="1" applyAlignment="1" applyProtection="1">
      <alignment horizontal="left" vertical="center" wrapText="1" indent="2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2" fontId="5" fillId="0" borderId="8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wrapText="1"/>
      <protection locked="0"/>
    </xf>
    <xf numFmtId="0" fontId="5" fillId="2" borderId="10" xfId="0" applyFont="1" applyFill="1" applyBorder="1" applyAlignment="1" applyProtection="1">
      <alignment horizontal="right" vertical="center"/>
      <protection locked="0"/>
    </xf>
    <xf numFmtId="0" fontId="5" fillId="2" borderId="6" xfId="0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right" vertical="center" wrapText="1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0" fontId="5" fillId="2" borderId="4" xfId="0" applyFon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4" xfId="0" applyFont="1" applyBorder="1" applyAlignment="1" applyProtection="1">
      <alignment horizontal="left" vertical="center" wrapText="1" indent="2"/>
      <protection locked="0"/>
    </xf>
    <xf numFmtId="0" fontId="6" fillId="0" borderId="0" xfId="0" applyFont="1" applyAlignment="1" applyProtection="1">
      <alignment horizontal="left" vertical="center" wrapText="1" indent="3"/>
      <protection locked="0"/>
    </xf>
    <xf numFmtId="0" fontId="6" fillId="0" borderId="4" xfId="0" applyFont="1" applyBorder="1" applyAlignment="1" applyProtection="1">
      <alignment horizontal="left" vertical="center" wrapText="1" indent="3"/>
      <protection locked="0"/>
    </xf>
    <xf numFmtId="0" fontId="6" fillId="0" borderId="9" xfId="0" applyFont="1" applyBorder="1" applyAlignment="1" applyProtection="1">
      <alignment horizontal="left" vertical="center" wrapText="1" indent="3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4" fillId="2" borderId="6" xfId="0" applyFont="1" applyFill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vertical="center" wrapText="1" indent="3"/>
      <protection locked="0"/>
    </xf>
    <xf numFmtId="0" fontId="6" fillId="0" borderId="4" xfId="0" applyFont="1" applyBorder="1" applyAlignment="1" applyProtection="1">
      <alignment horizontal="left" vertical="center" wrapText="1" indent="5"/>
      <protection locked="0"/>
    </xf>
    <xf numFmtId="0" fontId="6" fillId="0" borderId="8" xfId="0" applyFont="1" applyBorder="1" applyAlignment="1" applyProtection="1">
      <alignment horizontal="left" vertical="center" wrapText="1" indent="5"/>
      <protection locked="0"/>
    </xf>
    <xf numFmtId="0" fontId="6" fillId="0" borderId="4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left" vertical="center" wrapText="1" indent="3"/>
      <protection locked="0"/>
    </xf>
    <xf numFmtId="0" fontId="6" fillId="0" borderId="11" xfId="0" applyFont="1" applyBorder="1" applyAlignment="1" applyProtection="1">
      <alignment horizontal="left" vertical="center" wrapText="1" indent="5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 wrapText="1"/>
      <protection locked="0"/>
    </xf>
    <xf numFmtId="0" fontId="6" fillId="0" borderId="4" xfId="0" applyFont="1" applyBorder="1" applyAlignment="1" applyProtection="1">
      <alignment horizontal="left" wrapText="1" indent="2"/>
      <protection locked="0"/>
    </xf>
    <xf numFmtId="0" fontId="6" fillId="0" borderId="1" xfId="0" applyFont="1" applyBorder="1" applyAlignment="1" applyProtection="1">
      <alignment horizontal="left" vertical="center" wrapText="1" indent="4"/>
      <protection locked="0"/>
    </xf>
    <xf numFmtId="0" fontId="6" fillId="0" borderId="11" xfId="0" applyFont="1" applyBorder="1" applyAlignment="1" applyProtection="1">
      <alignment horizontal="left" vertical="center" wrapText="1" indent="4"/>
      <protection locked="0"/>
    </xf>
    <xf numFmtId="0" fontId="6" fillId="0" borderId="11" xfId="0" applyFont="1" applyBorder="1" applyAlignment="1" applyProtection="1">
      <alignment horizontal="left" vertical="center" wrapText="1" indent="6"/>
      <protection locked="0"/>
    </xf>
    <xf numFmtId="0" fontId="6" fillId="0" borderId="8" xfId="0" applyFont="1" applyBorder="1" applyAlignment="1" applyProtection="1">
      <alignment horizontal="left" vertical="center" wrapText="1" indent="6"/>
      <protection locked="0"/>
    </xf>
    <xf numFmtId="0" fontId="6" fillId="0" borderId="4" xfId="0" applyFont="1" applyBorder="1" applyAlignment="1" applyProtection="1">
      <alignment horizontal="left" vertical="center" wrapText="1" indent="6"/>
      <protection locked="0"/>
    </xf>
    <xf numFmtId="0" fontId="6" fillId="0" borderId="4" xfId="0" applyFont="1" applyBorder="1" applyAlignment="1" applyProtection="1">
      <alignment horizontal="left" vertical="center" wrapText="1" indent="4"/>
      <protection locked="0"/>
    </xf>
    <xf numFmtId="0" fontId="6" fillId="0" borderId="4" xfId="0" applyFont="1" applyBorder="1" applyAlignment="1" applyProtection="1">
      <alignment horizontal="left" vertical="center" wrapText="1" indent="1"/>
      <protection locked="0"/>
    </xf>
    <xf numFmtId="0" fontId="6" fillId="0" borderId="4" xfId="0" applyFont="1" applyBorder="1" applyAlignment="1" applyProtection="1" quotePrefix="1">
      <alignment horizontal="left" vertical="center" wrapText="1" indent="3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 indent="3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43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41" fontId="5" fillId="2" borderId="4" xfId="0" applyNumberFormat="1" applyFont="1" applyFill="1" applyBorder="1" applyAlignment="1" applyProtection="1">
      <alignment horizontal="left" vertical="center" indent="1"/>
      <protection/>
    </xf>
    <xf numFmtId="41" fontId="6" fillId="0" borderId="4" xfId="0" applyNumberFormat="1" applyFont="1" applyBorder="1" applyAlignment="1" applyProtection="1">
      <alignment horizontal="left" vertical="center" indent="1"/>
      <protection locked="0"/>
    </xf>
    <xf numFmtId="41" fontId="6" fillId="0" borderId="3" xfId="0" applyNumberFormat="1" applyFont="1" applyBorder="1" applyAlignment="1" applyProtection="1">
      <alignment horizontal="left" vertical="center" indent="1"/>
      <protection locked="0"/>
    </xf>
    <xf numFmtId="41" fontId="6" fillId="0" borderId="12" xfId="0" applyNumberFormat="1" applyFont="1" applyBorder="1" applyAlignment="1" applyProtection="1">
      <alignment horizontal="left" vertical="center" indent="1"/>
      <protection locked="0"/>
    </xf>
    <xf numFmtId="41" fontId="6" fillId="0" borderId="1" xfId="0" applyNumberFormat="1" applyFont="1" applyBorder="1" applyAlignment="1" applyProtection="1">
      <alignment horizontal="left" vertical="center" indent="1"/>
      <protection locked="0"/>
    </xf>
    <xf numFmtId="41" fontId="5" fillId="2" borderId="13" xfId="0" applyNumberFormat="1" applyFont="1" applyFill="1" applyBorder="1" applyAlignment="1" applyProtection="1">
      <alignment horizontal="left" vertical="center" indent="1"/>
      <protection/>
    </xf>
    <xf numFmtId="41" fontId="5" fillId="2" borderId="14" xfId="0" applyNumberFormat="1" applyFont="1" applyFill="1" applyBorder="1" applyAlignment="1" applyProtection="1">
      <alignment horizontal="left" vertical="center" indent="1"/>
      <protection/>
    </xf>
    <xf numFmtId="41" fontId="6" fillId="0" borderId="9" xfId="0" applyNumberFormat="1" applyFont="1" applyBorder="1" applyAlignment="1" applyProtection="1">
      <alignment horizontal="left" vertical="center" indent="1"/>
      <protection locked="0"/>
    </xf>
    <xf numFmtId="41" fontId="6" fillId="0" borderId="7" xfId="0" applyNumberFormat="1" applyFont="1" applyBorder="1" applyAlignment="1" applyProtection="1">
      <alignment horizontal="left" vertical="center" indent="1"/>
      <protection locked="0"/>
    </xf>
    <xf numFmtId="41" fontId="6" fillId="0" borderId="8" xfId="0" applyNumberFormat="1" applyFont="1" applyBorder="1" applyAlignment="1" applyProtection="1">
      <alignment horizontal="left" vertical="center" indent="1"/>
      <protection locked="0"/>
    </xf>
    <xf numFmtId="41" fontId="5" fillId="2" borderId="3" xfId="0" applyNumberFormat="1" applyFont="1" applyFill="1" applyBorder="1" applyAlignment="1" applyProtection="1">
      <alignment horizontal="left" vertical="center" indent="1"/>
      <protection/>
    </xf>
    <xf numFmtId="41" fontId="6" fillId="2" borderId="3" xfId="0" applyNumberFormat="1" applyFont="1" applyFill="1" applyBorder="1" applyAlignment="1" applyProtection="1">
      <alignment horizontal="left" vertical="center" indent="1"/>
      <protection/>
    </xf>
    <xf numFmtId="41" fontId="6" fillId="2" borderId="4" xfId="0" applyNumberFormat="1" applyFont="1" applyFill="1" applyBorder="1" applyAlignment="1" applyProtection="1">
      <alignment horizontal="left" vertical="center" indent="1"/>
      <protection/>
    </xf>
    <xf numFmtId="41" fontId="5" fillId="3" borderId="3" xfId="0" applyNumberFormat="1" applyFont="1" applyFill="1" applyBorder="1" applyAlignment="1" applyProtection="1">
      <alignment horizontal="left" vertical="center" indent="1"/>
      <protection locked="0"/>
    </xf>
    <xf numFmtId="41" fontId="5" fillId="3" borderId="4" xfId="0" applyNumberFormat="1" applyFont="1" applyFill="1" applyBorder="1" applyAlignment="1" applyProtection="1">
      <alignment horizontal="left" vertical="center" indent="1"/>
      <protection locked="0"/>
    </xf>
    <xf numFmtId="41" fontId="6" fillId="0" borderId="0" xfId="0" applyNumberFormat="1" applyFont="1" applyBorder="1" applyAlignment="1" applyProtection="1">
      <alignment horizontal="left" vertical="center" indent="1"/>
      <protection locked="0"/>
    </xf>
    <xf numFmtId="41" fontId="5" fillId="2" borderId="6" xfId="0" applyNumberFormat="1" applyFont="1" applyFill="1" applyBorder="1" applyAlignment="1" applyProtection="1">
      <alignment horizontal="left" vertical="center" indent="1"/>
      <protection/>
    </xf>
    <xf numFmtId="41" fontId="9" fillId="2" borderId="6" xfId="0" applyNumberFormat="1" applyFont="1" applyFill="1" applyBorder="1" applyAlignment="1" applyProtection="1">
      <alignment horizontal="left" vertical="center" wrapText="1" indent="1"/>
      <protection/>
    </xf>
    <xf numFmtId="41" fontId="9" fillId="2" borderId="14" xfId="0" applyNumberFormat="1" applyFont="1" applyFill="1" applyBorder="1" applyAlignment="1" applyProtection="1">
      <alignment horizontal="left" vertical="center" wrapText="1" indent="1"/>
      <protection/>
    </xf>
    <xf numFmtId="41" fontId="10" fillId="0" borderId="8" xfId="0" applyNumberFormat="1" applyFont="1" applyBorder="1" applyAlignment="1" applyProtection="1">
      <alignment horizontal="left" vertical="center" wrapText="1" indent="1"/>
      <protection locked="0"/>
    </xf>
    <xf numFmtId="41" fontId="9" fillId="2" borderId="4" xfId="0" applyNumberFormat="1" applyFont="1" applyFill="1" applyBorder="1" applyAlignment="1" applyProtection="1">
      <alignment horizontal="left" vertical="center" indent="1"/>
      <protection/>
    </xf>
    <xf numFmtId="41" fontId="10" fillId="0" borderId="4" xfId="0" applyNumberFormat="1" applyFont="1" applyBorder="1" applyAlignment="1" applyProtection="1">
      <alignment horizontal="left" vertical="center" indent="1"/>
      <protection locked="0"/>
    </xf>
    <xf numFmtId="41" fontId="4" fillId="2" borderId="15" xfId="0" applyNumberFormat="1" applyFont="1" applyFill="1" applyBorder="1" applyAlignment="1" applyProtection="1">
      <alignment horizontal="left" vertical="center" wrapText="1" indent="1"/>
      <protection/>
    </xf>
    <xf numFmtId="41" fontId="11" fillId="0" borderId="8" xfId="0" applyNumberFormat="1" applyFont="1" applyBorder="1" applyAlignment="1" applyProtection="1">
      <alignment horizontal="left" vertical="center" wrapText="1" indent="1"/>
      <protection locked="0"/>
    </xf>
    <xf numFmtId="41" fontId="4" fillId="2" borderId="4" xfId="0" applyNumberFormat="1" applyFont="1" applyFill="1" applyBorder="1" applyAlignment="1" applyProtection="1">
      <alignment horizontal="left" vertical="center" indent="1"/>
      <protection/>
    </xf>
    <xf numFmtId="41" fontId="11" fillId="0" borderId="4" xfId="0" applyNumberFormat="1" applyFont="1" applyBorder="1" applyAlignment="1" applyProtection="1">
      <alignment horizontal="left" vertical="center" inden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1" fontId="11" fillId="0" borderId="3" xfId="0" applyNumberFormat="1" applyFont="1" applyBorder="1" applyAlignment="1" applyProtection="1">
      <alignment horizontal="left" vertical="center" indent="1"/>
      <protection locked="0"/>
    </xf>
    <xf numFmtId="41" fontId="11" fillId="0" borderId="12" xfId="0" applyNumberFormat="1" applyFont="1" applyBorder="1" applyAlignment="1" applyProtection="1">
      <alignment horizontal="left" vertical="center" indent="1"/>
      <protection locked="0"/>
    </xf>
    <xf numFmtId="41" fontId="4" fillId="2" borderId="13" xfId="0" applyNumberFormat="1" applyFont="1" applyFill="1" applyBorder="1" applyAlignment="1" applyProtection="1">
      <alignment horizontal="left" vertical="center" indent="1"/>
      <protection/>
    </xf>
    <xf numFmtId="41" fontId="11" fillId="0" borderId="7" xfId="0" applyNumberFormat="1" applyFont="1" applyBorder="1" applyAlignment="1" applyProtection="1">
      <alignment horizontal="left" vertical="center" indent="1"/>
      <protection locked="0"/>
    </xf>
    <xf numFmtId="41" fontId="4" fillId="2" borderId="3" xfId="0" applyNumberFormat="1" applyFont="1" applyFill="1" applyBorder="1" applyAlignment="1" applyProtection="1">
      <alignment horizontal="left" vertical="center" indent="1"/>
      <protection/>
    </xf>
    <xf numFmtId="41" fontId="11" fillId="2" borderId="3" xfId="0" applyNumberFormat="1" applyFont="1" applyFill="1" applyBorder="1" applyAlignment="1" applyProtection="1">
      <alignment horizontal="left" vertical="center" indent="1"/>
      <protection/>
    </xf>
    <xf numFmtId="41" fontId="11" fillId="2" borderId="4" xfId="0" applyNumberFormat="1" applyFont="1" applyFill="1" applyBorder="1" applyAlignment="1" applyProtection="1">
      <alignment horizontal="left" vertical="center" indent="1"/>
      <protection/>
    </xf>
    <xf numFmtId="41" fontId="4" fillId="3" borderId="3" xfId="0" applyNumberFormat="1" applyFont="1" applyFill="1" applyBorder="1" applyAlignment="1" applyProtection="1">
      <alignment horizontal="left" vertical="center" indent="1"/>
      <protection locked="0"/>
    </xf>
    <xf numFmtId="41" fontId="11" fillId="0" borderId="0" xfId="0" applyNumberFormat="1" applyFont="1" applyBorder="1" applyAlignment="1" applyProtection="1">
      <alignment horizontal="left" vertical="center" indent="1"/>
      <protection locked="0"/>
    </xf>
    <xf numFmtId="41" fontId="4" fillId="2" borderId="6" xfId="0" applyNumberFormat="1" applyFont="1" applyFill="1" applyBorder="1" applyAlignment="1" applyProtection="1">
      <alignment horizontal="left" vertical="center" indent="1"/>
      <protection/>
    </xf>
    <xf numFmtId="41" fontId="13" fillId="4" borderId="0" xfId="0" applyNumberFormat="1" applyFont="1" applyFill="1" applyAlignment="1" applyProtection="1">
      <alignment horizontal="left" vertical="center" indent="1"/>
      <protection/>
    </xf>
    <xf numFmtId="41" fontId="13" fillId="5" borderId="0" xfId="0" applyNumberFormat="1" applyFont="1" applyFill="1" applyAlignment="1" applyProtection="1">
      <alignment horizontal="left" vertical="center" indent="1"/>
      <protection/>
    </xf>
    <xf numFmtId="41" fontId="13" fillId="3" borderId="0" xfId="0" applyNumberFormat="1" applyFont="1" applyFill="1" applyAlignment="1" applyProtection="1">
      <alignment horizontal="left" vertical="center" indent="1"/>
      <protection locked="0"/>
    </xf>
    <xf numFmtId="41" fontId="13" fillId="5" borderId="0" xfId="0" applyNumberFormat="1" applyFont="1" applyFill="1" applyAlignment="1" applyProtection="1">
      <alignment horizontal="left" vertical="center" indent="1"/>
      <protection locked="0"/>
    </xf>
    <xf numFmtId="0" fontId="12" fillId="5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0"/>
  <sheetViews>
    <sheetView tabSelected="1" view="pageBreakPreview" zoomScale="50" zoomScaleNormal="25" zoomScaleSheetLayoutView="50" workbookViewId="0" topLeftCell="A1">
      <pane xSplit="4695" ySplit="1950" topLeftCell="C11" activePane="bottomRight" state="split"/>
      <selection pane="topLeft" activeCell="A1" sqref="A1"/>
      <selection pane="topRight" activeCell="C1" sqref="C1"/>
      <selection pane="bottomLeft" activeCell="A11" sqref="A11"/>
      <selection pane="bottomRight" activeCell="C12" sqref="C12"/>
    </sheetView>
  </sheetViews>
  <sheetFormatPr defaultColWidth="9.00390625" defaultRowHeight="12.75"/>
  <cols>
    <col min="1" max="1" width="11.625" style="1" customWidth="1"/>
    <col min="2" max="2" width="73.375" style="2" customWidth="1"/>
    <col min="3" max="3" width="20.75390625" style="3" customWidth="1"/>
    <col min="4" max="19" width="12.75390625" style="3" customWidth="1"/>
    <col min="20" max="20" width="22.00390625" style="3" customWidth="1"/>
    <col min="21" max="28" width="15.75390625" style="3" customWidth="1"/>
    <col min="29" max="16384" width="9.125" style="3" customWidth="1"/>
  </cols>
  <sheetData>
    <row r="1" spans="13:19" ht="27" customHeight="1">
      <c r="M1" s="131" t="s">
        <v>396</v>
      </c>
      <c r="N1" s="132"/>
      <c r="O1" s="132"/>
      <c r="P1" s="132"/>
      <c r="Q1" s="132"/>
      <c r="R1" s="132"/>
      <c r="S1" s="132"/>
    </row>
    <row r="2" spans="13:19" ht="11.25" customHeight="1" hidden="1">
      <c r="M2" s="4"/>
      <c r="N2" s="5"/>
      <c r="O2" s="5"/>
      <c r="P2" s="5"/>
      <c r="Q2" s="5"/>
      <c r="R2" s="5"/>
      <c r="S2" s="5"/>
    </row>
    <row r="3" spans="13:19" ht="11.25" customHeight="1" hidden="1">
      <c r="M3" s="4"/>
      <c r="N3" s="5"/>
      <c r="O3" s="5"/>
      <c r="P3" s="5"/>
      <c r="Q3" s="5"/>
      <c r="R3" s="5"/>
      <c r="S3" s="5"/>
    </row>
    <row r="4" spans="13:19" ht="13.5" customHeight="1" hidden="1">
      <c r="M4" s="4"/>
      <c r="N4" s="5"/>
      <c r="O4" s="5"/>
      <c r="P4" s="5"/>
      <c r="Q4" s="5"/>
      <c r="R4" s="5"/>
      <c r="S4" s="5"/>
    </row>
    <row r="5" spans="13:19" ht="12.75" customHeight="1" hidden="1">
      <c r="M5" s="4"/>
      <c r="N5" s="5"/>
      <c r="O5" s="5"/>
      <c r="P5" s="5"/>
      <c r="Q5" s="5"/>
      <c r="R5" s="5"/>
      <c r="S5" s="5"/>
    </row>
    <row r="6" spans="16:19" ht="36.75" customHeight="1">
      <c r="P6" s="133" t="s">
        <v>391</v>
      </c>
      <c r="Q6" s="133"/>
      <c r="R6" s="133"/>
      <c r="S6" s="132"/>
    </row>
    <row r="7" spans="1:18" ht="18">
      <c r="A7" s="142" t="s">
        <v>323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</row>
    <row r="8" spans="1:28" ht="33" customHeight="1">
      <c r="A8" s="138" t="s">
        <v>5</v>
      </c>
      <c r="B8" s="134" t="s">
        <v>325</v>
      </c>
      <c r="C8" s="140" t="s">
        <v>344</v>
      </c>
      <c r="D8" s="143" t="s">
        <v>324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5"/>
      <c r="T8" s="130" t="s">
        <v>398</v>
      </c>
      <c r="U8" s="10"/>
      <c r="V8" s="10"/>
      <c r="W8" s="10"/>
      <c r="X8" s="10"/>
      <c r="Y8" s="10"/>
      <c r="Z8" s="10"/>
      <c r="AA8" s="10"/>
      <c r="AB8" s="10"/>
    </row>
    <row r="9" spans="1:28" ht="39" customHeight="1">
      <c r="A9" s="139"/>
      <c r="B9" s="135"/>
      <c r="C9" s="141"/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>
        <v>6</v>
      </c>
      <c r="J9" s="11">
        <v>7</v>
      </c>
      <c r="K9" s="11">
        <v>8</v>
      </c>
      <c r="L9" s="11">
        <v>9</v>
      </c>
      <c r="M9" s="11">
        <v>10</v>
      </c>
      <c r="N9" s="11">
        <v>11</v>
      </c>
      <c r="O9" s="11">
        <v>12</v>
      </c>
      <c r="P9" s="11">
        <v>13</v>
      </c>
      <c r="Q9" s="11">
        <v>14</v>
      </c>
      <c r="R9" s="9">
        <v>15</v>
      </c>
      <c r="S9" s="11">
        <v>16</v>
      </c>
      <c r="T9" s="130"/>
      <c r="U9" s="10"/>
      <c r="V9" s="10"/>
      <c r="W9" s="10"/>
      <c r="X9" s="10"/>
      <c r="Y9" s="10"/>
      <c r="Z9" s="10"/>
      <c r="AA9" s="10"/>
      <c r="AB9" s="10"/>
    </row>
    <row r="10" spans="1:28" ht="24" customHeight="1" thickBot="1">
      <c r="A10" s="6" t="s">
        <v>337</v>
      </c>
      <c r="B10" s="7" t="s">
        <v>326</v>
      </c>
      <c r="C10" s="8" t="s">
        <v>327</v>
      </c>
      <c r="D10" s="6" t="s">
        <v>328</v>
      </c>
      <c r="E10" s="6" t="s">
        <v>329</v>
      </c>
      <c r="F10" s="6" t="s">
        <v>330</v>
      </c>
      <c r="G10" s="6" t="s">
        <v>331</v>
      </c>
      <c r="H10" s="6" t="s">
        <v>332</v>
      </c>
      <c r="I10" s="6" t="s">
        <v>333</v>
      </c>
      <c r="J10" s="6" t="s">
        <v>334</v>
      </c>
      <c r="K10" s="6" t="s">
        <v>335</v>
      </c>
      <c r="L10" s="6" t="s">
        <v>336</v>
      </c>
      <c r="M10" s="6" t="s">
        <v>338</v>
      </c>
      <c r="N10" s="6" t="s">
        <v>339</v>
      </c>
      <c r="O10" s="6" t="s">
        <v>345</v>
      </c>
      <c r="P10" s="6" t="s">
        <v>340</v>
      </c>
      <c r="Q10" s="6" t="s">
        <v>397</v>
      </c>
      <c r="R10" s="12" t="s">
        <v>341</v>
      </c>
      <c r="S10" s="6" t="s">
        <v>342</v>
      </c>
      <c r="T10" s="115" t="s">
        <v>346</v>
      </c>
      <c r="U10" s="10"/>
      <c r="V10" s="10"/>
      <c r="W10" s="10"/>
      <c r="X10" s="10"/>
      <c r="Y10" s="10"/>
      <c r="Z10" s="10"/>
      <c r="AA10" s="10"/>
      <c r="AB10" s="10"/>
    </row>
    <row r="11" spans="1:28" ht="36" customHeight="1" thickBot="1">
      <c r="A11" s="13" t="s">
        <v>16</v>
      </c>
      <c r="B11" s="14" t="s">
        <v>17</v>
      </c>
      <c r="C11" s="111">
        <f>SUM(C12+C13+C19+C23+C27+C28+C29+C30+C31)</f>
        <v>0</v>
      </c>
      <c r="D11" s="106">
        <f aca="true" t="shared" si="0" ref="D11:S11">SUM(D12+D13+D19+D23+D27+D28+D29+D30+D31)</f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0</v>
      </c>
      <c r="R11" s="106">
        <f t="shared" si="0"/>
        <v>0</v>
      </c>
      <c r="S11" s="107">
        <f t="shared" si="0"/>
        <v>0</v>
      </c>
      <c r="T11" s="126">
        <f>C11-D11-E11-F11-G11-H11-I11-J11-K11-L11-M11-N11-O11-P11-Q11-R11-S11</f>
        <v>0</v>
      </c>
      <c r="U11" s="10"/>
      <c r="V11" s="10"/>
      <c r="W11" s="10"/>
      <c r="X11" s="10"/>
      <c r="Y11" s="10"/>
      <c r="Z11" s="10"/>
      <c r="AA11" s="10"/>
      <c r="AB11" s="10"/>
    </row>
    <row r="12" spans="1:28" ht="30" customHeight="1">
      <c r="A12" s="15" t="s">
        <v>298</v>
      </c>
      <c r="B12" s="16" t="s">
        <v>274</v>
      </c>
      <c r="C12" s="112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27">
        <f aca="true" t="shared" si="1" ref="T12:T75">C12-D12-E12-F12-G12-H12-I12-J12-K12-L12-M12-N12-O12-P12-Q12-R12-S12</f>
        <v>0</v>
      </c>
      <c r="U12" s="10"/>
      <c r="V12" s="10"/>
      <c r="W12" s="10"/>
      <c r="X12" s="10"/>
      <c r="Y12" s="10"/>
      <c r="Z12" s="10"/>
      <c r="AA12" s="10"/>
      <c r="AB12" s="10"/>
    </row>
    <row r="13" spans="1:20" ht="24.75" customHeight="1">
      <c r="A13" s="17" t="s">
        <v>299</v>
      </c>
      <c r="B13" s="18" t="s">
        <v>273</v>
      </c>
      <c r="C13" s="113">
        <f>SUM(C14:C18)</f>
        <v>0</v>
      </c>
      <c r="D13" s="109">
        <f aca="true" t="shared" si="2" ref="D13:S13">SUM(D14:D18)</f>
        <v>0</v>
      </c>
      <c r="E13" s="109">
        <f t="shared" si="2"/>
        <v>0</v>
      </c>
      <c r="F13" s="109">
        <f t="shared" si="2"/>
        <v>0</v>
      </c>
      <c r="G13" s="109">
        <f t="shared" si="2"/>
        <v>0</v>
      </c>
      <c r="H13" s="109">
        <f t="shared" si="2"/>
        <v>0</v>
      </c>
      <c r="I13" s="109">
        <f t="shared" si="2"/>
        <v>0</v>
      </c>
      <c r="J13" s="109">
        <f t="shared" si="2"/>
        <v>0</v>
      </c>
      <c r="K13" s="109">
        <f t="shared" si="2"/>
        <v>0</v>
      </c>
      <c r="L13" s="109">
        <f t="shared" si="2"/>
        <v>0</v>
      </c>
      <c r="M13" s="109">
        <f t="shared" si="2"/>
        <v>0</v>
      </c>
      <c r="N13" s="109">
        <f t="shared" si="2"/>
        <v>0</v>
      </c>
      <c r="O13" s="109">
        <f t="shared" si="2"/>
        <v>0</v>
      </c>
      <c r="P13" s="109">
        <f t="shared" si="2"/>
        <v>0</v>
      </c>
      <c r="Q13" s="109">
        <f t="shared" si="2"/>
        <v>0</v>
      </c>
      <c r="R13" s="109">
        <f t="shared" si="2"/>
        <v>0</v>
      </c>
      <c r="S13" s="109">
        <f t="shared" si="2"/>
        <v>0</v>
      </c>
      <c r="T13" s="126">
        <f t="shared" si="1"/>
        <v>0</v>
      </c>
    </row>
    <row r="14" spans="1:20" ht="24.75" customHeight="1">
      <c r="A14" s="19" t="s">
        <v>300</v>
      </c>
      <c r="B14" s="20" t="s">
        <v>12</v>
      </c>
      <c r="C14" s="114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27">
        <f t="shared" si="1"/>
        <v>0</v>
      </c>
    </row>
    <row r="15" spans="1:20" ht="24.75" customHeight="1">
      <c r="A15" s="19" t="s">
        <v>301</v>
      </c>
      <c r="B15" s="21" t="s">
        <v>14</v>
      </c>
      <c r="C15" s="114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27">
        <f t="shared" si="1"/>
        <v>0</v>
      </c>
    </row>
    <row r="16" spans="1:20" ht="36.75" customHeight="1">
      <c r="A16" s="22" t="s">
        <v>302</v>
      </c>
      <c r="B16" s="21" t="s">
        <v>15</v>
      </c>
      <c r="C16" s="114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27">
        <f t="shared" si="1"/>
        <v>0</v>
      </c>
    </row>
    <row r="17" spans="1:20" ht="24.75" customHeight="1">
      <c r="A17" s="22" t="s">
        <v>303</v>
      </c>
      <c r="B17" s="21" t="s">
        <v>29</v>
      </c>
      <c r="C17" s="114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27">
        <f t="shared" si="1"/>
        <v>0</v>
      </c>
    </row>
    <row r="18" spans="1:20" ht="24.75" customHeight="1">
      <c r="A18" s="22" t="s">
        <v>304</v>
      </c>
      <c r="B18" s="21" t="s">
        <v>30</v>
      </c>
      <c r="C18" s="114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27">
        <f t="shared" si="1"/>
        <v>0</v>
      </c>
    </row>
    <row r="19" spans="1:20" ht="38.25" customHeight="1">
      <c r="A19" s="23" t="s">
        <v>305</v>
      </c>
      <c r="B19" s="18" t="s">
        <v>272</v>
      </c>
      <c r="C19" s="113">
        <f>SUM(C20:C22)</f>
        <v>0</v>
      </c>
      <c r="D19" s="89">
        <f aca="true" t="shared" si="3" ref="D19:S19">SUM(D20:D22)</f>
        <v>0</v>
      </c>
      <c r="E19" s="89">
        <f t="shared" si="3"/>
        <v>0</v>
      </c>
      <c r="F19" s="89">
        <f t="shared" si="3"/>
        <v>0</v>
      </c>
      <c r="G19" s="89">
        <f t="shared" si="3"/>
        <v>0</v>
      </c>
      <c r="H19" s="89">
        <f t="shared" si="3"/>
        <v>0</v>
      </c>
      <c r="I19" s="89">
        <f t="shared" si="3"/>
        <v>0</v>
      </c>
      <c r="J19" s="89">
        <f t="shared" si="3"/>
        <v>0</v>
      </c>
      <c r="K19" s="89">
        <f t="shared" si="3"/>
        <v>0</v>
      </c>
      <c r="L19" s="89">
        <f t="shared" si="3"/>
        <v>0</v>
      </c>
      <c r="M19" s="89">
        <f t="shared" si="3"/>
        <v>0</v>
      </c>
      <c r="N19" s="89">
        <f t="shared" si="3"/>
        <v>0</v>
      </c>
      <c r="O19" s="89">
        <f t="shared" si="3"/>
        <v>0</v>
      </c>
      <c r="P19" s="89">
        <f t="shared" si="3"/>
        <v>0</v>
      </c>
      <c r="Q19" s="89">
        <f t="shared" si="3"/>
        <v>0</v>
      </c>
      <c r="R19" s="89">
        <f t="shared" si="3"/>
        <v>0</v>
      </c>
      <c r="S19" s="89">
        <f t="shared" si="3"/>
        <v>0</v>
      </c>
      <c r="T19" s="126">
        <f t="shared" si="1"/>
        <v>0</v>
      </c>
    </row>
    <row r="20" spans="1:20" ht="24.75" customHeight="1">
      <c r="A20" s="22" t="s">
        <v>306</v>
      </c>
      <c r="B20" s="21" t="s">
        <v>26</v>
      </c>
      <c r="C20" s="114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127">
        <f t="shared" si="1"/>
        <v>0</v>
      </c>
    </row>
    <row r="21" spans="1:20" ht="24.75" customHeight="1">
      <c r="A21" s="22" t="s">
        <v>307</v>
      </c>
      <c r="B21" s="21" t="s">
        <v>27</v>
      </c>
      <c r="C21" s="114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127">
        <f t="shared" si="1"/>
        <v>0</v>
      </c>
    </row>
    <row r="22" spans="1:20" ht="24.75" customHeight="1">
      <c r="A22" s="22" t="s">
        <v>308</v>
      </c>
      <c r="B22" s="21" t="s">
        <v>28</v>
      </c>
      <c r="C22" s="114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127">
        <f t="shared" si="1"/>
        <v>0</v>
      </c>
    </row>
    <row r="23" spans="1:20" ht="31.5" customHeight="1">
      <c r="A23" s="23" t="s">
        <v>309</v>
      </c>
      <c r="B23" s="18" t="s">
        <v>271</v>
      </c>
      <c r="C23" s="113">
        <f>SUM(C24:C26)</f>
        <v>0</v>
      </c>
      <c r="D23" s="89">
        <f aca="true" t="shared" si="4" ref="D23:S23">SUM(D24:D26)</f>
        <v>0</v>
      </c>
      <c r="E23" s="89">
        <f t="shared" si="4"/>
        <v>0</v>
      </c>
      <c r="F23" s="89">
        <f t="shared" si="4"/>
        <v>0</v>
      </c>
      <c r="G23" s="89">
        <f t="shared" si="4"/>
        <v>0</v>
      </c>
      <c r="H23" s="89">
        <f t="shared" si="4"/>
        <v>0</v>
      </c>
      <c r="I23" s="89">
        <f t="shared" si="4"/>
        <v>0</v>
      </c>
      <c r="J23" s="89">
        <f t="shared" si="4"/>
        <v>0</v>
      </c>
      <c r="K23" s="89">
        <f t="shared" si="4"/>
        <v>0</v>
      </c>
      <c r="L23" s="89">
        <f t="shared" si="4"/>
        <v>0</v>
      </c>
      <c r="M23" s="89">
        <f t="shared" si="4"/>
        <v>0</v>
      </c>
      <c r="N23" s="89">
        <f t="shared" si="4"/>
        <v>0</v>
      </c>
      <c r="O23" s="89">
        <f t="shared" si="4"/>
        <v>0</v>
      </c>
      <c r="P23" s="89">
        <f t="shared" si="4"/>
        <v>0</v>
      </c>
      <c r="Q23" s="89">
        <f t="shared" si="4"/>
        <v>0</v>
      </c>
      <c r="R23" s="89">
        <f t="shared" si="4"/>
        <v>0</v>
      </c>
      <c r="S23" s="89">
        <f t="shared" si="4"/>
        <v>0</v>
      </c>
      <c r="T23" s="126">
        <f t="shared" si="1"/>
        <v>0</v>
      </c>
    </row>
    <row r="24" spans="1:20" ht="24.75" customHeight="1">
      <c r="A24" s="22" t="s">
        <v>310</v>
      </c>
      <c r="B24" s="21" t="s">
        <v>26</v>
      </c>
      <c r="C24" s="114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127">
        <f t="shared" si="1"/>
        <v>0</v>
      </c>
    </row>
    <row r="25" spans="1:20" ht="24.75" customHeight="1">
      <c r="A25" s="22" t="s">
        <v>311</v>
      </c>
      <c r="B25" s="21" t="s">
        <v>27</v>
      </c>
      <c r="C25" s="114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127">
        <f t="shared" si="1"/>
        <v>0</v>
      </c>
    </row>
    <row r="26" spans="1:20" ht="24.75" customHeight="1">
      <c r="A26" s="22" t="s">
        <v>312</v>
      </c>
      <c r="B26" s="21" t="s">
        <v>28</v>
      </c>
      <c r="C26" s="114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127">
        <f t="shared" si="1"/>
        <v>0</v>
      </c>
    </row>
    <row r="27" spans="1:20" ht="61.5" customHeight="1">
      <c r="A27" s="24" t="s">
        <v>313</v>
      </c>
      <c r="B27" s="18" t="s">
        <v>25</v>
      </c>
      <c r="C27" s="114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127">
        <f t="shared" si="1"/>
        <v>0</v>
      </c>
    </row>
    <row r="28" spans="1:20" ht="33.75" customHeight="1">
      <c r="A28" s="15" t="s">
        <v>314</v>
      </c>
      <c r="B28" s="18" t="s">
        <v>13</v>
      </c>
      <c r="C28" s="114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127">
        <f t="shared" si="1"/>
        <v>0</v>
      </c>
    </row>
    <row r="29" spans="1:20" ht="31.5" customHeight="1">
      <c r="A29" s="15" t="s">
        <v>315</v>
      </c>
      <c r="B29" s="18" t="s">
        <v>24</v>
      </c>
      <c r="C29" s="114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127">
        <f t="shared" si="1"/>
        <v>0</v>
      </c>
    </row>
    <row r="30" spans="1:20" ht="31.5">
      <c r="A30" s="25" t="s">
        <v>316</v>
      </c>
      <c r="B30" s="16" t="s">
        <v>31</v>
      </c>
      <c r="C30" s="116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0"/>
      <c r="T30" s="127">
        <f t="shared" si="1"/>
        <v>0</v>
      </c>
    </row>
    <row r="31" spans="1:20" ht="31.5">
      <c r="A31" s="17" t="s">
        <v>317</v>
      </c>
      <c r="B31" s="18" t="s">
        <v>32</v>
      </c>
      <c r="C31" s="116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0"/>
      <c r="T31" s="127">
        <f t="shared" si="1"/>
        <v>0</v>
      </c>
    </row>
    <row r="32" spans="1:20" ht="18" hidden="1">
      <c r="A32" s="26"/>
      <c r="B32" s="27"/>
      <c r="C32" s="117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0"/>
      <c r="T32" s="127">
        <f t="shared" si="1"/>
        <v>0</v>
      </c>
    </row>
    <row r="33" spans="1:20" ht="18" hidden="1">
      <c r="A33" s="26"/>
      <c r="B33" s="27"/>
      <c r="C33" s="117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0"/>
      <c r="T33" s="127">
        <f t="shared" si="1"/>
        <v>0</v>
      </c>
    </row>
    <row r="34" spans="1:20" ht="24.75" customHeight="1" thickBot="1">
      <c r="A34" s="28"/>
      <c r="B34" s="29"/>
      <c r="C34" s="117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3"/>
      <c r="T34" s="128"/>
    </row>
    <row r="35" spans="1:20" ht="24.75" customHeight="1" thickBot="1">
      <c r="A35" s="30" t="s">
        <v>33</v>
      </c>
      <c r="B35" s="31" t="s">
        <v>34</v>
      </c>
      <c r="C35" s="118">
        <f>SUM(C37+C124)</f>
        <v>0</v>
      </c>
      <c r="D35" s="94">
        <f aca="true" t="shared" si="5" ref="D35:S35">SUM(D37+D124)</f>
        <v>0</v>
      </c>
      <c r="E35" s="94">
        <f t="shared" si="5"/>
        <v>0</v>
      </c>
      <c r="F35" s="94">
        <f t="shared" si="5"/>
        <v>0</v>
      </c>
      <c r="G35" s="94">
        <f t="shared" si="5"/>
        <v>0</v>
      </c>
      <c r="H35" s="94">
        <f t="shared" si="5"/>
        <v>0</v>
      </c>
      <c r="I35" s="94">
        <f t="shared" si="5"/>
        <v>0</v>
      </c>
      <c r="J35" s="94">
        <f t="shared" si="5"/>
        <v>0</v>
      </c>
      <c r="K35" s="94">
        <f t="shared" si="5"/>
        <v>0</v>
      </c>
      <c r="L35" s="94">
        <f t="shared" si="5"/>
        <v>0</v>
      </c>
      <c r="M35" s="94">
        <f t="shared" si="5"/>
        <v>0</v>
      </c>
      <c r="N35" s="94">
        <f t="shared" si="5"/>
        <v>0</v>
      </c>
      <c r="O35" s="94">
        <f t="shared" si="5"/>
        <v>0</v>
      </c>
      <c r="P35" s="94">
        <f t="shared" si="5"/>
        <v>0</v>
      </c>
      <c r="Q35" s="94">
        <f t="shared" si="5"/>
        <v>0</v>
      </c>
      <c r="R35" s="94">
        <f t="shared" si="5"/>
        <v>0</v>
      </c>
      <c r="S35" s="95">
        <f t="shared" si="5"/>
        <v>0</v>
      </c>
      <c r="T35" s="126">
        <f t="shared" si="1"/>
        <v>0</v>
      </c>
    </row>
    <row r="36" spans="1:20" ht="26.25" customHeight="1" thickBot="1">
      <c r="A36" s="32"/>
      <c r="B36" s="33"/>
      <c r="C36" s="117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6"/>
      <c r="T36" s="128"/>
    </row>
    <row r="37" spans="1:20" ht="31.5" customHeight="1" thickBot="1">
      <c r="A37" s="30" t="s">
        <v>248</v>
      </c>
      <c r="B37" s="31" t="s">
        <v>42</v>
      </c>
      <c r="C37" s="118">
        <f>SUM(C39+C59+C67)</f>
        <v>0</v>
      </c>
      <c r="D37" s="94">
        <f aca="true" t="shared" si="6" ref="D37:S37">SUM(D39+D59+D67)</f>
        <v>0</v>
      </c>
      <c r="E37" s="94">
        <f t="shared" si="6"/>
        <v>0</v>
      </c>
      <c r="F37" s="94">
        <f t="shared" si="6"/>
        <v>0</v>
      </c>
      <c r="G37" s="94">
        <f t="shared" si="6"/>
        <v>0</v>
      </c>
      <c r="H37" s="94">
        <f t="shared" si="6"/>
        <v>0</v>
      </c>
      <c r="I37" s="94">
        <f t="shared" si="6"/>
        <v>0</v>
      </c>
      <c r="J37" s="94">
        <f t="shared" si="6"/>
        <v>0</v>
      </c>
      <c r="K37" s="94">
        <f t="shared" si="6"/>
        <v>0</v>
      </c>
      <c r="L37" s="94">
        <f t="shared" si="6"/>
        <v>0</v>
      </c>
      <c r="M37" s="94">
        <f t="shared" si="6"/>
        <v>0</v>
      </c>
      <c r="N37" s="94">
        <f t="shared" si="6"/>
        <v>0</v>
      </c>
      <c r="O37" s="94">
        <f t="shared" si="6"/>
        <v>0</v>
      </c>
      <c r="P37" s="94">
        <f t="shared" si="6"/>
        <v>0</v>
      </c>
      <c r="Q37" s="94">
        <f t="shared" si="6"/>
        <v>0</v>
      </c>
      <c r="R37" s="94">
        <f t="shared" si="6"/>
        <v>0</v>
      </c>
      <c r="S37" s="95">
        <f t="shared" si="6"/>
        <v>0</v>
      </c>
      <c r="T37" s="126">
        <f t="shared" si="1"/>
        <v>0</v>
      </c>
    </row>
    <row r="38" spans="1:20" ht="24.75" customHeight="1">
      <c r="A38" s="34"/>
      <c r="B38" s="16"/>
      <c r="C38" s="119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8"/>
      <c r="T38" s="128"/>
    </row>
    <row r="39" spans="1:20" ht="24.75" customHeight="1">
      <c r="A39" s="35" t="s">
        <v>18</v>
      </c>
      <c r="B39" s="36" t="s">
        <v>270</v>
      </c>
      <c r="C39" s="120">
        <f>SUM(C40+C45+C46+C52+C53+C54+C55)</f>
        <v>0</v>
      </c>
      <c r="D39" s="99">
        <f aca="true" t="shared" si="7" ref="D39:S39">SUM(D40+D45+D46+D52+D53+D54+D55)</f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 t="shared" si="7"/>
        <v>0</v>
      </c>
      <c r="I39" s="99">
        <f t="shared" si="7"/>
        <v>0</v>
      </c>
      <c r="J39" s="99">
        <f t="shared" si="7"/>
        <v>0</v>
      </c>
      <c r="K39" s="99">
        <f t="shared" si="7"/>
        <v>0</v>
      </c>
      <c r="L39" s="99">
        <f t="shared" si="7"/>
        <v>0</v>
      </c>
      <c r="M39" s="99">
        <f t="shared" si="7"/>
        <v>0</v>
      </c>
      <c r="N39" s="99">
        <f t="shared" si="7"/>
        <v>0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0</v>
      </c>
      <c r="S39" s="89">
        <f t="shared" si="7"/>
        <v>0</v>
      </c>
      <c r="T39" s="126">
        <f t="shared" si="1"/>
        <v>0</v>
      </c>
    </row>
    <row r="40" spans="1:20" ht="24.75" customHeight="1">
      <c r="A40" s="37" t="s">
        <v>0</v>
      </c>
      <c r="B40" s="18" t="s">
        <v>269</v>
      </c>
      <c r="C40" s="120">
        <f>SUM(C41:C44)</f>
        <v>0</v>
      </c>
      <c r="D40" s="99">
        <f aca="true" t="shared" si="8" ref="D40:S40">SUM(D41:D44)</f>
        <v>0</v>
      </c>
      <c r="E40" s="99">
        <f t="shared" si="8"/>
        <v>0</v>
      </c>
      <c r="F40" s="99">
        <f t="shared" si="8"/>
        <v>0</v>
      </c>
      <c r="G40" s="99">
        <f t="shared" si="8"/>
        <v>0</v>
      </c>
      <c r="H40" s="99">
        <f t="shared" si="8"/>
        <v>0</v>
      </c>
      <c r="I40" s="99">
        <f t="shared" si="8"/>
        <v>0</v>
      </c>
      <c r="J40" s="99">
        <f t="shared" si="8"/>
        <v>0</v>
      </c>
      <c r="K40" s="99">
        <f t="shared" si="8"/>
        <v>0</v>
      </c>
      <c r="L40" s="99">
        <f t="shared" si="8"/>
        <v>0</v>
      </c>
      <c r="M40" s="99">
        <f t="shared" si="8"/>
        <v>0</v>
      </c>
      <c r="N40" s="99">
        <f t="shared" si="8"/>
        <v>0</v>
      </c>
      <c r="O40" s="99">
        <f t="shared" si="8"/>
        <v>0</v>
      </c>
      <c r="P40" s="99">
        <f t="shared" si="8"/>
        <v>0</v>
      </c>
      <c r="Q40" s="99">
        <f t="shared" si="8"/>
        <v>0</v>
      </c>
      <c r="R40" s="99">
        <f t="shared" si="8"/>
        <v>0</v>
      </c>
      <c r="S40" s="89">
        <f t="shared" si="8"/>
        <v>0</v>
      </c>
      <c r="T40" s="126">
        <f t="shared" si="1"/>
        <v>0</v>
      </c>
    </row>
    <row r="41" spans="1:20" ht="24.75" customHeight="1">
      <c r="A41" s="38" t="s">
        <v>99</v>
      </c>
      <c r="B41" s="21" t="s">
        <v>35</v>
      </c>
      <c r="C41" s="116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0"/>
      <c r="T41" s="127">
        <f t="shared" si="1"/>
        <v>0</v>
      </c>
    </row>
    <row r="42" spans="1:20" ht="24.75" customHeight="1">
      <c r="A42" s="38" t="s">
        <v>100</v>
      </c>
      <c r="B42" s="21" t="s">
        <v>36</v>
      </c>
      <c r="C42" s="116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127">
        <f t="shared" si="1"/>
        <v>0</v>
      </c>
    </row>
    <row r="43" spans="1:20" ht="24.75" customHeight="1">
      <c r="A43" s="38" t="s">
        <v>101</v>
      </c>
      <c r="B43" s="21" t="s">
        <v>37</v>
      </c>
      <c r="C43" s="116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0"/>
      <c r="T43" s="127">
        <f t="shared" si="1"/>
        <v>0</v>
      </c>
    </row>
    <row r="44" spans="1:20" ht="24.75" customHeight="1">
      <c r="A44" s="38" t="s">
        <v>102</v>
      </c>
      <c r="B44" s="21" t="s">
        <v>38</v>
      </c>
      <c r="C44" s="116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0"/>
      <c r="T44" s="127">
        <f t="shared" si="1"/>
        <v>0</v>
      </c>
    </row>
    <row r="45" spans="1:20" ht="24.75" customHeight="1">
      <c r="A45" s="37" t="s">
        <v>1</v>
      </c>
      <c r="B45" s="18" t="s">
        <v>39</v>
      </c>
      <c r="C45" s="116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0"/>
      <c r="T45" s="127">
        <f t="shared" si="1"/>
        <v>0</v>
      </c>
    </row>
    <row r="46" spans="1:20" ht="24.75" customHeight="1">
      <c r="A46" s="37" t="s">
        <v>2</v>
      </c>
      <c r="B46" s="18" t="s">
        <v>268</v>
      </c>
      <c r="C46" s="120">
        <f>SUM(C47:C51)</f>
        <v>0</v>
      </c>
      <c r="D46" s="99">
        <f aca="true" t="shared" si="9" ref="D46:S46">SUM(D47:D51)</f>
        <v>0</v>
      </c>
      <c r="E46" s="99">
        <f t="shared" si="9"/>
        <v>0</v>
      </c>
      <c r="F46" s="99">
        <f t="shared" si="9"/>
        <v>0</v>
      </c>
      <c r="G46" s="99">
        <f t="shared" si="9"/>
        <v>0</v>
      </c>
      <c r="H46" s="99">
        <f t="shared" si="9"/>
        <v>0</v>
      </c>
      <c r="I46" s="99">
        <f t="shared" si="9"/>
        <v>0</v>
      </c>
      <c r="J46" s="99">
        <f t="shared" si="9"/>
        <v>0</v>
      </c>
      <c r="K46" s="99">
        <f t="shared" si="9"/>
        <v>0</v>
      </c>
      <c r="L46" s="99">
        <f t="shared" si="9"/>
        <v>0</v>
      </c>
      <c r="M46" s="99">
        <f t="shared" si="9"/>
        <v>0</v>
      </c>
      <c r="N46" s="99">
        <f t="shared" si="9"/>
        <v>0</v>
      </c>
      <c r="O46" s="99">
        <f t="shared" si="9"/>
        <v>0</v>
      </c>
      <c r="P46" s="99">
        <f t="shared" si="9"/>
        <v>0</v>
      </c>
      <c r="Q46" s="99">
        <f t="shared" si="9"/>
        <v>0</v>
      </c>
      <c r="R46" s="99">
        <f t="shared" si="9"/>
        <v>0</v>
      </c>
      <c r="S46" s="89">
        <f t="shared" si="9"/>
        <v>0</v>
      </c>
      <c r="T46" s="126">
        <f t="shared" si="1"/>
        <v>0</v>
      </c>
    </row>
    <row r="47" spans="1:20" ht="24.75" customHeight="1">
      <c r="A47" s="38" t="s">
        <v>103</v>
      </c>
      <c r="B47" s="21" t="s">
        <v>370</v>
      </c>
      <c r="C47" s="116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0"/>
      <c r="T47" s="127">
        <f t="shared" si="1"/>
        <v>0</v>
      </c>
    </row>
    <row r="48" spans="1:20" ht="24.75" customHeight="1">
      <c r="A48" s="38" t="s">
        <v>104</v>
      </c>
      <c r="B48" s="21" t="s">
        <v>371</v>
      </c>
      <c r="C48" s="116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0"/>
      <c r="T48" s="127">
        <f t="shared" si="1"/>
        <v>0</v>
      </c>
    </row>
    <row r="49" spans="1:20" ht="24.75" customHeight="1">
      <c r="A49" s="38" t="s">
        <v>105</v>
      </c>
      <c r="B49" s="21" t="s">
        <v>372</v>
      </c>
      <c r="C49" s="116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0"/>
      <c r="T49" s="127">
        <f t="shared" si="1"/>
        <v>0</v>
      </c>
    </row>
    <row r="50" spans="1:20" ht="24.75" customHeight="1">
      <c r="A50" s="38" t="s">
        <v>373</v>
      </c>
      <c r="B50" s="21" t="s">
        <v>374</v>
      </c>
      <c r="C50" s="116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0"/>
      <c r="T50" s="127">
        <f t="shared" si="1"/>
        <v>0</v>
      </c>
    </row>
    <row r="51" spans="1:20" ht="35.25" customHeight="1">
      <c r="A51" s="38" t="s">
        <v>375</v>
      </c>
      <c r="B51" s="21" t="s">
        <v>376</v>
      </c>
      <c r="C51" s="116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0"/>
      <c r="T51" s="127">
        <f t="shared" si="1"/>
        <v>0</v>
      </c>
    </row>
    <row r="52" spans="1:20" ht="24.75" customHeight="1">
      <c r="A52" s="37" t="s">
        <v>3</v>
      </c>
      <c r="B52" s="18" t="s">
        <v>40</v>
      </c>
      <c r="C52" s="116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0"/>
      <c r="T52" s="127">
        <f t="shared" si="1"/>
        <v>0</v>
      </c>
    </row>
    <row r="53" spans="1:20" ht="24.75" customHeight="1">
      <c r="A53" s="37" t="s">
        <v>4</v>
      </c>
      <c r="B53" s="18" t="s">
        <v>41</v>
      </c>
      <c r="C53" s="116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0"/>
      <c r="T53" s="127">
        <f t="shared" si="1"/>
        <v>0</v>
      </c>
    </row>
    <row r="54" spans="1:20" ht="33" customHeight="1">
      <c r="A54" s="37" t="s">
        <v>106</v>
      </c>
      <c r="B54" s="18" t="s">
        <v>49</v>
      </c>
      <c r="C54" s="116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0"/>
      <c r="T54" s="127">
        <f t="shared" si="1"/>
        <v>0</v>
      </c>
    </row>
    <row r="55" spans="1:20" ht="24.75" customHeight="1">
      <c r="A55" s="37" t="s">
        <v>107</v>
      </c>
      <c r="B55" s="18" t="s">
        <v>50</v>
      </c>
      <c r="C55" s="116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0"/>
      <c r="T55" s="127">
        <f t="shared" si="1"/>
        <v>0</v>
      </c>
    </row>
    <row r="56" spans="1:20" ht="24.75" customHeight="1" hidden="1">
      <c r="A56" s="37"/>
      <c r="B56" s="18"/>
      <c r="C56" s="116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0"/>
      <c r="T56" s="127">
        <f t="shared" si="1"/>
        <v>0</v>
      </c>
    </row>
    <row r="57" spans="1:20" ht="24.75" customHeight="1" hidden="1">
      <c r="A57" s="37"/>
      <c r="B57" s="18"/>
      <c r="C57" s="116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0"/>
      <c r="T57" s="127">
        <f t="shared" si="1"/>
        <v>0</v>
      </c>
    </row>
    <row r="58" spans="1:20" ht="24.75" customHeight="1">
      <c r="A58" s="38"/>
      <c r="B58" s="39"/>
      <c r="C58" s="116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0"/>
      <c r="T58" s="129"/>
    </row>
    <row r="59" spans="1:20" ht="46.5" customHeight="1">
      <c r="A59" s="35" t="s">
        <v>19</v>
      </c>
      <c r="B59" s="36" t="s">
        <v>377</v>
      </c>
      <c r="C59" s="120">
        <f>SUM(C60:C63)</f>
        <v>0</v>
      </c>
      <c r="D59" s="99">
        <f aca="true" t="shared" si="10" ref="D59:S59">SUM(D60:D63)</f>
        <v>0</v>
      </c>
      <c r="E59" s="99">
        <f t="shared" si="10"/>
        <v>0</v>
      </c>
      <c r="F59" s="99">
        <f t="shared" si="10"/>
        <v>0</v>
      </c>
      <c r="G59" s="99">
        <f t="shared" si="10"/>
        <v>0</v>
      </c>
      <c r="H59" s="99">
        <f t="shared" si="10"/>
        <v>0</v>
      </c>
      <c r="I59" s="99">
        <f t="shared" si="10"/>
        <v>0</v>
      </c>
      <c r="J59" s="99">
        <f t="shared" si="10"/>
        <v>0</v>
      </c>
      <c r="K59" s="99">
        <f t="shared" si="10"/>
        <v>0</v>
      </c>
      <c r="L59" s="99">
        <f t="shared" si="10"/>
        <v>0</v>
      </c>
      <c r="M59" s="99">
        <f t="shared" si="10"/>
        <v>0</v>
      </c>
      <c r="N59" s="99">
        <f t="shared" si="10"/>
        <v>0</v>
      </c>
      <c r="O59" s="99">
        <f t="shared" si="10"/>
        <v>0</v>
      </c>
      <c r="P59" s="99">
        <f t="shared" si="10"/>
        <v>0</v>
      </c>
      <c r="Q59" s="99">
        <f t="shared" si="10"/>
        <v>0</v>
      </c>
      <c r="R59" s="99">
        <f t="shared" si="10"/>
        <v>0</v>
      </c>
      <c r="S59" s="89">
        <f t="shared" si="10"/>
        <v>0</v>
      </c>
      <c r="T59" s="126">
        <f t="shared" si="1"/>
        <v>0</v>
      </c>
    </row>
    <row r="60" spans="1:20" ht="24.75" customHeight="1">
      <c r="A60" s="38" t="s">
        <v>6</v>
      </c>
      <c r="B60" s="21" t="s">
        <v>43</v>
      </c>
      <c r="C60" s="116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0"/>
      <c r="T60" s="127">
        <f t="shared" si="1"/>
        <v>0</v>
      </c>
    </row>
    <row r="61" spans="1:20" ht="21.75" customHeight="1">
      <c r="A61" s="38" t="s">
        <v>7</v>
      </c>
      <c r="B61" s="21" t="s">
        <v>378</v>
      </c>
      <c r="C61" s="116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0"/>
      <c r="T61" s="127">
        <f t="shared" si="1"/>
        <v>0</v>
      </c>
    </row>
    <row r="62" spans="1:20" ht="34.5" customHeight="1">
      <c r="A62" s="38" t="s">
        <v>8</v>
      </c>
      <c r="B62" s="21" t="s">
        <v>343</v>
      </c>
      <c r="C62" s="116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0"/>
      <c r="T62" s="127">
        <f t="shared" si="1"/>
        <v>0</v>
      </c>
    </row>
    <row r="63" spans="1:20" ht="24.75" customHeight="1">
      <c r="A63" s="38" t="s">
        <v>108</v>
      </c>
      <c r="B63" s="21" t="s">
        <v>251</v>
      </c>
      <c r="C63" s="116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0"/>
      <c r="T63" s="127">
        <f t="shared" si="1"/>
        <v>0</v>
      </c>
    </row>
    <row r="64" spans="1:20" ht="24.75" customHeight="1" hidden="1">
      <c r="A64" s="38"/>
      <c r="B64" s="21"/>
      <c r="C64" s="116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0"/>
      <c r="T64" s="127">
        <f t="shared" si="1"/>
        <v>0</v>
      </c>
    </row>
    <row r="65" spans="1:20" ht="24.75" customHeight="1" hidden="1">
      <c r="A65" s="38"/>
      <c r="B65" s="21"/>
      <c r="C65" s="116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0"/>
      <c r="T65" s="127">
        <f t="shared" si="1"/>
        <v>0</v>
      </c>
    </row>
    <row r="66" spans="1:20" ht="24.75" customHeight="1">
      <c r="A66" s="38"/>
      <c r="B66" s="21"/>
      <c r="C66" s="116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0"/>
      <c r="T66" s="128"/>
    </row>
    <row r="67" spans="1:20" ht="24.75" customHeight="1">
      <c r="A67" s="35" t="s">
        <v>20</v>
      </c>
      <c r="B67" s="36" t="s">
        <v>267</v>
      </c>
      <c r="C67" s="120">
        <f>SUM(C68+C87+C106+C112)</f>
        <v>0</v>
      </c>
      <c r="D67" s="99">
        <f aca="true" t="shared" si="11" ref="D67:S67">SUM(D68+D87+D106+D112)</f>
        <v>0</v>
      </c>
      <c r="E67" s="99">
        <f t="shared" si="11"/>
        <v>0</v>
      </c>
      <c r="F67" s="99">
        <f t="shared" si="11"/>
        <v>0</v>
      </c>
      <c r="G67" s="99">
        <f t="shared" si="11"/>
        <v>0</v>
      </c>
      <c r="H67" s="99">
        <f t="shared" si="11"/>
        <v>0</v>
      </c>
      <c r="I67" s="99">
        <f t="shared" si="11"/>
        <v>0</v>
      </c>
      <c r="J67" s="99">
        <f t="shared" si="11"/>
        <v>0</v>
      </c>
      <c r="K67" s="99">
        <f t="shared" si="11"/>
        <v>0</v>
      </c>
      <c r="L67" s="99">
        <f t="shared" si="11"/>
        <v>0</v>
      </c>
      <c r="M67" s="99">
        <f t="shared" si="11"/>
        <v>0</v>
      </c>
      <c r="N67" s="99">
        <f t="shared" si="11"/>
        <v>0</v>
      </c>
      <c r="O67" s="99">
        <f t="shared" si="11"/>
        <v>0</v>
      </c>
      <c r="P67" s="99">
        <f t="shared" si="11"/>
        <v>0</v>
      </c>
      <c r="Q67" s="99">
        <f t="shared" si="11"/>
        <v>0</v>
      </c>
      <c r="R67" s="99">
        <f t="shared" si="11"/>
        <v>0</v>
      </c>
      <c r="S67" s="89">
        <f t="shared" si="11"/>
        <v>0</v>
      </c>
      <c r="T67" s="126">
        <f t="shared" si="1"/>
        <v>0</v>
      </c>
    </row>
    <row r="68" spans="1:20" ht="24.75" customHeight="1">
      <c r="A68" s="37" t="s">
        <v>9</v>
      </c>
      <c r="B68" s="40" t="s">
        <v>266</v>
      </c>
      <c r="C68" s="120">
        <f>SUM(C69+C75+C81)</f>
        <v>0</v>
      </c>
      <c r="D68" s="99">
        <f aca="true" t="shared" si="12" ref="D68:S68">SUM(D69+D75+D81)</f>
        <v>0</v>
      </c>
      <c r="E68" s="99">
        <f t="shared" si="12"/>
        <v>0</v>
      </c>
      <c r="F68" s="99">
        <f t="shared" si="12"/>
        <v>0</v>
      </c>
      <c r="G68" s="99">
        <f t="shared" si="12"/>
        <v>0</v>
      </c>
      <c r="H68" s="99">
        <f t="shared" si="12"/>
        <v>0</v>
      </c>
      <c r="I68" s="99">
        <f t="shared" si="12"/>
        <v>0</v>
      </c>
      <c r="J68" s="99">
        <f t="shared" si="12"/>
        <v>0</v>
      </c>
      <c r="K68" s="99">
        <f t="shared" si="12"/>
        <v>0</v>
      </c>
      <c r="L68" s="99">
        <f t="shared" si="12"/>
        <v>0</v>
      </c>
      <c r="M68" s="99">
        <f t="shared" si="12"/>
        <v>0</v>
      </c>
      <c r="N68" s="99">
        <f t="shared" si="12"/>
        <v>0</v>
      </c>
      <c r="O68" s="99">
        <f t="shared" si="12"/>
        <v>0</v>
      </c>
      <c r="P68" s="99">
        <f t="shared" si="12"/>
        <v>0</v>
      </c>
      <c r="Q68" s="99">
        <f t="shared" si="12"/>
        <v>0</v>
      </c>
      <c r="R68" s="99">
        <f t="shared" si="12"/>
        <v>0</v>
      </c>
      <c r="S68" s="89">
        <f t="shared" si="12"/>
        <v>0</v>
      </c>
      <c r="T68" s="126">
        <f t="shared" si="1"/>
        <v>0</v>
      </c>
    </row>
    <row r="69" spans="1:20" ht="24.75" customHeight="1">
      <c r="A69" s="37" t="s">
        <v>109</v>
      </c>
      <c r="B69" s="41" t="s">
        <v>384</v>
      </c>
      <c r="C69" s="120">
        <f>SUM(C70:C74)</f>
        <v>0</v>
      </c>
      <c r="D69" s="99">
        <f aca="true" t="shared" si="13" ref="D69:S69">SUM(D70:D74)</f>
        <v>0</v>
      </c>
      <c r="E69" s="99">
        <f t="shared" si="13"/>
        <v>0</v>
      </c>
      <c r="F69" s="99">
        <f t="shared" si="13"/>
        <v>0</v>
      </c>
      <c r="G69" s="99">
        <f t="shared" si="13"/>
        <v>0</v>
      </c>
      <c r="H69" s="99">
        <f t="shared" si="13"/>
        <v>0</v>
      </c>
      <c r="I69" s="99">
        <f t="shared" si="13"/>
        <v>0</v>
      </c>
      <c r="J69" s="99">
        <f t="shared" si="13"/>
        <v>0</v>
      </c>
      <c r="K69" s="99">
        <f t="shared" si="13"/>
        <v>0</v>
      </c>
      <c r="L69" s="99">
        <f t="shared" si="13"/>
        <v>0</v>
      </c>
      <c r="M69" s="99">
        <f t="shared" si="13"/>
        <v>0</v>
      </c>
      <c r="N69" s="99">
        <f t="shared" si="13"/>
        <v>0</v>
      </c>
      <c r="O69" s="99">
        <f t="shared" si="13"/>
        <v>0</v>
      </c>
      <c r="P69" s="99">
        <f t="shared" si="13"/>
        <v>0</v>
      </c>
      <c r="Q69" s="99">
        <f t="shared" si="13"/>
        <v>0</v>
      </c>
      <c r="R69" s="99">
        <f t="shared" si="13"/>
        <v>0</v>
      </c>
      <c r="S69" s="89">
        <f t="shared" si="13"/>
        <v>0</v>
      </c>
      <c r="T69" s="126">
        <f t="shared" si="1"/>
        <v>0</v>
      </c>
    </row>
    <row r="70" spans="1:20" ht="24.75" customHeight="1">
      <c r="A70" s="38" t="s">
        <v>110</v>
      </c>
      <c r="B70" s="42" t="s">
        <v>44</v>
      </c>
      <c r="C70" s="116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0"/>
      <c r="T70" s="127">
        <f t="shared" si="1"/>
        <v>0</v>
      </c>
    </row>
    <row r="71" spans="1:20" ht="24.75" customHeight="1">
      <c r="A71" s="38" t="s">
        <v>111</v>
      </c>
      <c r="B71" s="43" t="s">
        <v>45</v>
      </c>
      <c r="C71" s="116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0"/>
      <c r="T71" s="127">
        <f t="shared" si="1"/>
        <v>0</v>
      </c>
    </row>
    <row r="72" spans="1:20" ht="24.75" customHeight="1">
      <c r="A72" s="38" t="s">
        <v>112</v>
      </c>
      <c r="B72" s="43" t="s">
        <v>48</v>
      </c>
      <c r="C72" s="116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0"/>
      <c r="T72" s="127">
        <f t="shared" si="1"/>
        <v>0</v>
      </c>
    </row>
    <row r="73" spans="1:20" ht="24.75" customHeight="1">
      <c r="A73" s="38" t="s">
        <v>113</v>
      </c>
      <c r="B73" s="43" t="s">
        <v>46</v>
      </c>
      <c r="C73" s="116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0"/>
      <c r="T73" s="127">
        <f t="shared" si="1"/>
        <v>0</v>
      </c>
    </row>
    <row r="74" spans="1:20" ht="24.75" customHeight="1">
      <c r="A74" s="38" t="s">
        <v>114</v>
      </c>
      <c r="B74" s="43" t="s">
        <v>47</v>
      </c>
      <c r="C74" s="116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0"/>
      <c r="T74" s="127">
        <f t="shared" si="1"/>
        <v>0</v>
      </c>
    </row>
    <row r="75" spans="1:20" ht="24.75" customHeight="1">
      <c r="A75" s="37" t="s">
        <v>115</v>
      </c>
      <c r="B75" s="41" t="s">
        <v>385</v>
      </c>
      <c r="C75" s="120">
        <f>SUM(C76:C80)</f>
        <v>0</v>
      </c>
      <c r="D75" s="99">
        <f aca="true" t="shared" si="14" ref="D75:S75">SUM(D76:D80)</f>
        <v>0</v>
      </c>
      <c r="E75" s="99">
        <f t="shared" si="14"/>
        <v>0</v>
      </c>
      <c r="F75" s="99">
        <f t="shared" si="14"/>
        <v>0</v>
      </c>
      <c r="G75" s="99">
        <f t="shared" si="14"/>
        <v>0</v>
      </c>
      <c r="H75" s="99">
        <f t="shared" si="14"/>
        <v>0</v>
      </c>
      <c r="I75" s="99">
        <f t="shared" si="14"/>
        <v>0</v>
      </c>
      <c r="J75" s="99">
        <f t="shared" si="14"/>
        <v>0</v>
      </c>
      <c r="K75" s="99">
        <f t="shared" si="14"/>
        <v>0</v>
      </c>
      <c r="L75" s="99">
        <f t="shared" si="14"/>
        <v>0</v>
      </c>
      <c r="M75" s="99">
        <f t="shared" si="14"/>
        <v>0</v>
      </c>
      <c r="N75" s="99">
        <f t="shared" si="14"/>
        <v>0</v>
      </c>
      <c r="O75" s="99">
        <f t="shared" si="14"/>
        <v>0</v>
      </c>
      <c r="P75" s="99">
        <f t="shared" si="14"/>
        <v>0</v>
      </c>
      <c r="Q75" s="99">
        <f t="shared" si="14"/>
        <v>0</v>
      </c>
      <c r="R75" s="99">
        <f t="shared" si="14"/>
        <v>0</v>
      </c>
      <c r="S75" s="89">
        <f t="shared" si="14"/>
        <v>0</v>
      </c>
      <c r="T75" s="126">
        <f t="shared" si="1"/>
        <v>0</v>
      </c>
    </row>
    <row r="76" spans="1:20" ht="24.75" customHeight="1">
      <c r="A76" s="38" t="s">
        <v>116</v>
      </c>
      <c r="B76" s="42" t="s">
        <v>44</v>
      </c>
      <c r="C76" s="116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0"/>
      <c r="T76" s="127">
        <f aca="true" t="shared" si="15" ref="T76:T139">C76-D76-E76-F76-G76-H76-I76-J76-K76-L76-M76-N76-O76-P76-Q76-R76-S76</f>
        <v>0</v>
      </c>
    </row>
    <row r="77" spans="1:20" ht="24.75" customHeight="1">
      <c r="A77" s="38" t="s">
        <v>117</v>
      </c>
      <c r="B77" s="43" t="s">
        <v>45</v>
      </c>
      <c r="C77" s="116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0"/>
      <c r="T77" s="127">
        <f t="shared" si="15"/>
        <v>0</v>
      </c>
    </row>
    <row r="78" spans="1:20" ht="24.75" customHeight="1">
      <c r="A78" s="38" t="s">
        <v>118</v>
      </c>
      <c r="B78" s="43" t="s">
        <v>48</v>
      </c>
      <c r="C78" s="116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0"/>
      <c r="T78" s="127">
        <f t="shared" si="15"/>
        <v>0</v>
      </c>
    </row>
    <row r="79" spans="1:20" ht="24.75" customHeight="1">
      <c r="A79" s="38" t="s">
        <v>119</v>
      </c>
      <c r="B79" s="43" t="s">
        <v>46</v>
      </c>
      <c r="C79" s="116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0"/>
      <c r="T79" s="127">
        <f t="shared" si="15"/>
        <v>0</v>
      </c>
    </row>
    <row r="80" spans="1:20" ht="24.75" customHeight="1">
      <c r="A80" s="38" t="s">
        <v>120</v>
      </c>
      <c r="B80" s="43" t="s">
        <v>47</v>
      </c>
      <c r="C80" s="116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0"/>
      <c r="T80" s="127">
        <f t="shared" si="15"/>
        <v>0</v>
      </c>
    </row>
    <row r="81" spans="1:20" ht="24.75" customHeight="1">
      <c r="A81" s="37" t="s">
        <v>121</v>
      </c>
      <c r="B81" s="41" t="s">
        <v>386</v>
      </c>
      <c r="C81" s="120">
        <f>SUM(C82:C86)</f>
        <v>0</v>
      </c>
      <c r="D81" s="99">
        <f aca="true" t="shared" si="16" ref="D81:S81">SUM(D82:D86)</f>
        <v>0</v>
      </c>
      <c r="E81" s="99">
        <f t="shared" si="16"/>
        <v>0</v>
      </c>
      <c r="F81" s="99">
        <f t="shared" si="16"/>
        <v>0</v>
      </c>
      <c r="G81" s="99">
        <f t="shared" si="16"/>
        <v>0</v>
      </c>
      <c r="H81" s="99">
        <f t="shared" si="16"/>
        <v>0</v>
      </c>
      <c r="I81" s="99">
        <f t="shared" si="16"/>
        <v>0</v>
      </c>
      <c r="J81" s="99">
        <f t="shared" si="16"/>
        <v>0</v>
      </c>
      <c r="K81" s="99">
        <f t="shared" si="16"/>
        <v>0</v>
      </c>
      <c r="L81" s="99">
        <f t="shared" si="16"/>
        <v>0</v>
      </c>
      <c r="M81" s="99">
        <f t="shared" si="16"/>
        <v>0</v>
      </c>
      <c r="N81" s="99">
        <f t="shared" si="16"/>
        <v>0</v>
      </c>
      <c r="O81" s="99">
        <f t="shared" si="16"/>
        <v>0</v>
      </c>
      <c r="P81" s="99">
        <f t="shared" si="16"/>
        <v>0</v>
      </c>
      <c r="Q81" s="99">
        <f t="shared" si="16"/>
        <v>0</v>
      </c>
      <c r="R81" s="99">
        <f t="shared" si="16"/>
        <v>0</v>
      </c>
      <c r="S81" s="89">
        <f t="shared" si="16"/>
        <v>0</v>
      </c>
      <c r="T81" s="126">
        <f t="shared" si="15"/>
        <v>0</v>
      </c>
    </row>
    <row r="82" spans="1:20" ht="24.75" customHeight="1">
      <c r="A82" s="38" t="s">
        <v>122</v>
      </c>
      <c r="B82" s="42" t="s">
        <v>44</v>
      </c>
      <c r="C82" s="116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0"/>
      <c r="T82" s="127">
        <f t="shared" si="15"/>
        <v>0</v>
      </c>
    </row>
    <row r="83" spans="1:20" ht="24.75" customHeight="1">
      <c r="A83" s="38" t="s">
        <v>123</v>
      </c>
      <c r="B83" s="43" t="s">
        <v>45</v>
      </c>
      <c r="C83" s="116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0"/>
      <c r="T83" s="127">
        <f t="shared" si="15"/>
        <v>0</v>
      </c>
    </row>
    <row r="84" spans="1:20" ht="24.75" customHeight="1">
      <c r="A84" s="38" t="s">
        <v>124</v>
      </c>
      <c r="B84" s="43" t="s">
        <v>48</v>
      </c>
      <c r="C84" s="116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0"/>
      <c r="T84" s="127">
        <f t="shared" si="15"/>
        <v>0</v>
      </c>
    </row>
    <row r="85" spans="1:20" ht="24.75" customHeight="1">
      <c r="A85" s="38" t="s">
        <v>125</v>
      </c>
      <c r="B85" s="43" t="s">
        <v>46</v>
      </c>
      <c r="C85" s="116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0"/>
      <c r="T85" s="127">
        <f t="shared" si="15"/>
        <v>0</v>
      </c>
    </row>
    <row r="86" spans="1:20" ht="24.75" customHeight="1">
      <c r="A86" s="38" t="s">
        <v>126</v>
      </c>
      <c r="B86" s="43" t="s">
        <v>47</v>
      </c>
      <c r="C86" s="116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0"/>
      <c r="T86" s="129"/>
    </row>
    <row r="87" spans="1:20" ht="24.75" customHeight="1">
      <c r="A87" s="37" t="s">
        <v>10</v>
      </c>
      <c r="B87" s="40" t="s">
        <v>265</v>
      </c>
      <c r="C87" s="120">
        <f>SUM(C88+C94+C100)</f>
        <v>0</v>
      </c>
      <c r="D87" s="99">
        <f aca="true" t="shared" si="17" ref="D87:S87">SUM(D88+D94+D100)</f>
        <v>0</v>
      </c>
      <c r="E87" s="99">
        <f t="shared" si="17"/>
        <v>0</v>
      </c>
      <c r="F87" s="99">
        <f t="shared" si="17"/>
        <v>0</v>
      </c>
      <c r="G87" s="99">
        <f t="shared" si="17"/>
        <v>0</v>
      </c>
      <c r="H87" s="99">
        <f t="shared" si="17"/>
        <v>0</v>
      </c>
      <c r="I87" s="99">
        <f t="shared" si="17"/>
        <v>0</v>
      </c>
      <c r="J87" s="99">
        <f t="shared" si="17"/>
        <v>0</v>
      </c>
      <c r="K87" s="99">
        <f t="shared" si="17"/>
        <v>0</v>
      </c>
      <c r="L87" s="99">
        <f t="shared" si="17"/>
        <v>0</v>
      </c>
      <c r="M87" s="99">
        <f t="shared" si="17"/>
        <v>0</v>
      </c>
      <c r="N87" s="99">
        <f t="shared" si="17"/>
        <v>0</v>
      </c>
      <c r="O87" s="99">
        <f t="shared" si="17"/>
        <v>0</v>
      </c>
      <c r="P87" s="99">
        <f t="shared" si="17"/>
        <v>0</v>
      </c>
      <c r="Q87" s="99">
        <f t="shared" si="17"/>
        <v>0</v>
      </c>
      <c r="R87" s="99">
        <f t="shared" si="17"/>
        <v>0</v>
      </c>
      <c r="S87" s="89">
        <f t="shared" si="17"/>
        <v>0</v>
      </c>
      <c r="T87" s="126">
        <f t="shared" si="15"/>
        <v>0</v>
      </c>
    </row>
    <row r="88" spans="1:20" ht="24.75" customHeight="1">
      <c r="A88" s="37" t="s">
        <v>127</v>
      </c>
      <c r="B88" s="41" t="s">
        <v>379</v>
      </c>
      <c r="C88" s="120">
        <f>SUM(C89:C93)</f>
        <v>0</v>
      </c>
      <c r="D88" s="99">
        <f aca="true" t="shared" si="18" ref="D88:S88">SUM(D89:D93)</f>
        <v>0</v>
      </c>
      <c r="E88" s="99">
        <f t="shared" si="18"/>
        <v>0</v>
      </c>
      <c r="F88" s="99">
        <f t="shared" si="18"/>
        <v>0</v>
      </c>
      <c r="G88" s="99">
        <f t="shared" si="18"/>
        <v>0</v>
      </c>
      <c r="H88" s="99">
        <f t="shared" si="18"/>
        <v>0</v>
      </c>
      <c r="I88" s="99">
        <f t="shared" si="18"/>
        <v>0</v>
      </c>
      <c r="J88" s="99">
        <f t="shared" si="18"/>
        <v>0</v>
      </c>
      <c r="K88" s="99">
        <f t="shared" si="18"/>
        <v>0</v>
      </c>
      <c r="L88" s="99">
        <f t="shared" si="18"/>
        <v>0</v>
      </c>
      <c r="M88" s="99">
        <f t="shared" si="18"/>
        <v>0</v>
      </c>
      <c r="N88" s="99">
        <f t="shared" si="18"/>
        <v>0</v>
      </c>
      <c r="O88" s="99">
        <f t="shared" si="18"/>
        <v>0</v>
      </c>
      <c r="P88" s="99">
        <f t="shared" si="18"/>
        <v>0</v>
      </c>
      <c r="Q88" s="99">
        <f t="shared" si="18"/>
        <v>0</v>
      </c>
      <c r="R88" s="99">
        <f t="shared" si="18"/>
        <v>0</v>
      </c>
      <c r="S88" s="89">
        <f t="shared" si="18"/>
        <v>0</v>
      </c>
      <c r="T88" s="126">
        <f t="shared" si="15"/>
        <v>0</v>
      </c>
    </row>
    <row r="89" spans="1:20" ht="24.75" customHeight="1">
      <c r="A89" s="38" t="s">
        <v>128</v>
      </c>
      <c r="B89" s="42" t="s">
        <v>44</v>
      </c>
      <c r="C89" s="116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0"/>
      <c r="T89" s="127">
        <f t="shared" si="15"/>
        <v>0</v>
      </c>
    </row>
    <row r="90" spans="1:20" ht="24.75" customHeight="1">
      <c r="A90" s="38" t="s">
        <v>129</v>
      </c>
      <c r="B90" s="43" t="s">
        <v>45</v>
      </c>
      <c r="C90" s="116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0"/>
      <c r="T90" s="127">
        <f t="shared" si="15"/>
        <v>0</v>
      </c>
    </row>
    <row r="91" spans="1:20" ht="24.75" customHeight="1">
      <c r="A91" s="38" t="s">
        <v>130</v>
      </c>
      <c r="B91" s="43" t="s">
        <v>48</v>
      </c>
      <c r="C91" s="116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0"/>
      <c r="T91" s="127">
        <f t="shared" si="15"/>
        <v>0</v>
      </c>
    </row>
    <row r="92" spans="1:20" ht="24.75" customHeight="1">
      <c r="A92" s="38" t="s">
        <v>131</v>
      </c>
      <c r="B92" s="43" t="s">
        <v>387</v>
      </c>
      <c r="C92" s="116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0"/>
      <c r="T92" s="127">
        <f t="shared" si="15"/>
        <v>0</v>
      </c>
    </row>
    <row r="93" spans="1:20" ht="24.75" customHeight="1">
      <c r="A93" s="38" t="s">
        <v>132</v>
      </c>
      <c r="B93" s="43" t="s">
        <v>47</v>
      </c>
      <c r="C93" s="116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0"/>
      <c r="T93" s="127">
        <f t="shared" si="15"/>
        <v>0</v>
      </c>
    </row>
    <row r="94" spans="1:20" ht="24.75" customHeight="1">
      <c r="A94" s="37" t="s">
        <v>133</v>
      </c>
      <c r="B94" s="41" t="s">
        <v>380</v>
      </c>
      <c r="C94" s="120">
        <f>SUM(C95:C99)</f>
        <v>0</v>
      </c>
      <c r="D94" s="99">
        <f aca="true" t="shared" si="19" ref="D94:S94">SUM(D95:D99)</f>
        <v>0</v>
      </c>
      <c r="E94" s="99">
        <f t="shared" si="19"/>
        <v>0</v>
      </c>
      <c r="F94" s="99">
        <f t="shared" si="19"/>
        <v>0</v>
      </c>
      <c r="G94" s="99">
        <f t="shared" si="19"/>
        <v>0</v>
      </c>
      <c r="H94" s="99">
        <f t="shared" si="19"/>
        <v>0</v>
      </c>
      <c r="I94" s="99">
        <f t="shared" si="19"/>
        <v>0</v>
      </c>
      <c r="J94" s="99">
        <f t="shared" si="19"/>
        <v>0</v>
      </c>
      <c r="K94" s="99">
        <f t="shared" si="19"/>
        <v>0</v>
      </c>
      <c r="L94" s="99">
        <f t="shared" si="19"/>
        <v>0</v>
      </c>
      <c r="M94" s="99">
        <f t="shared" si="19"/>
        <v>0</v>
      </c>
      <c r="N94" s="99">
        <f t="shared" si="19"/>
        <v>0</v>
      </c>
      <c r="O94" s="99">
        <f t="shared" si="19"/>
        <v>0</v>
      </c>
      <c r="P94" s="99">
        <f t="shared" si="19"/>
        <v>0</v>
      </c>
      <c r="Q94" s="99">
        <f t="shared" si="19"/>
        <v>0</v>
      </c>
      <c r="R94" s="99">
        <f t="shared" si="19"/>
        <v>0</v>
      </c>
      <c r="S94" s="89">
        <f t="shared" si="19"/>
        <v>0</v>
      </c>
      <c r="T94" s="126">
        <f t="shared" si="15"/>
        <v>0</v>
      </c>
    </row>
    <row r="95" spans="1:20" ht="24.75" customHeight="1">
      <c r="A95" s="38" t="s">
        <v>134</v>
      </c>
      <c r="B95" s="42" t="s">
        <v>44</v>
      </c>
      <c r="C95" s="116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0"/>
      <c r="T95" s="127">
        <f t="shared" si="15"/>
        <v>0</v>
      </c>
    </row>
    <row r="96" spans="1:20" ht="24.75" customHeight="1">
      <c r="A96" s="38" t="s">
        <v>135</v>
      </c>
      <c r="B96" s="43" t="s">
        <v>45</v>
      </c>
      <c r="C96" s="116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0"/>
      <c r="T96" s="127">
        <f t="shared" si="15"/>
        <v>0</v>
      </c>
    </row>
    <row r="97" spans="1:20" ht="24.75" customHeight="1">
      <c r="A97" s="38" t="s">
        <v>136</v>
      </c>
      <c r="B97" s="43" t="s">
        <v>48</v>
      </c>
      <c r="C97" s="116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0"/>
      <c r="T97" s="127">
        <f t="shared" si="15"/>
        <v>0</v>
      </c>
    </row>
    <row r="98" spans="1:20" ht="24.75" customHeight="1">
      <c r="A98" s="38" t="s">
        <v>137</v>
      </c>
      <c r="B98" s="43" t="s">
        <v>388</v>
      </c>
      <c r="C98" s="116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0"/>
      <c r="T98" s="127">
        <f t="shared" si="15"/>
        <v>0</v>
      </c>
    </row>
    <row r="99" spans="1:20" ht="24.75" customHeight="1">
      <c r="A99" s="38" t="s">
        <v>138</v>
      </c>
      <c r="B99" s="43" t="s">
        <v>47</v>
      </c>
      <c r="C99" s="116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0"/>
      <c r="T99" s="127">
        <f t="shared" si="15"/>
        <v>0</v>
      </c>
    </row>
    <row r="100" spans="1:20" ht="24.75" customHeight="1">
      <c r="A100" s="37" t="s">
        <v>139</v>
      </c>
      <c r="B100" s="41" t="s">
        <v>381</v>
      </c>
      <c r="C100" s="120">
        <f>SUM(C101:C105)</f>
        <v>0</v>
      </c>
      <c r="D100" s="99">
        <f aca="true" t="shared" si="20" ref="D100:S100">SUM(D101:D105)</f>
        <v>0</v>
      </c>
      <c r="E100" s="99">
        <f t="shared" si="20"/>
        <v>0</v>
      </c>
      <c r="F100" s="99">
        <f t="shared" si="20"/>
        <v>0</v>
      </c>
      <c r="G100" s="99">
        <f t="shared" si="20"/>
        <v>0</v>
      </c>
      <c r="H100" s="99">
        <f t="shared" si="20"/>
        <v>0</v>
      </c>
      <c r="I100" s="99">
        <f t="shared" si="20"/>
        <v>0</v>
      </c>
      <c r="J100" s="99">
        <f t="shared" si="20"/>
        <v>0</v>
      </c>
      <c r="K100" s="99">
        <f t="shared" si="20"/>
        <v>0</v>
      </c>
      <c r="L100" s="99">
        <f t="shared" si="20"/>
        <v>0</v>
      </c>
      <c r="M100" s="99">
        <f t="shared" si="20"/>
        <v>0</v>
      </c>
      <c r="N100" s="99">
        <f t="shared" si="20"/>
        <v>0</v>
      </c>
      <c r="O100" s="99">
        <f t="shared" si="20"/>
        <v>0</v>
      </c>
      <c r="P100" s="99">
        <f t="shared" si="20"/>
        <v>0</v>
      </c>
      <c r="Q100" s="99">
        <f t="shared" si="20"/>
        <v>0</v>
      </c>
      <c r="R100" s="99">
        <f t="shared" si="20"/>
        <v>0</v>
      </c>
      <c r="S100" s="89">
        <f t="shared" si="20"/>
        <v>0</v>
      </c>
      <c r="T100" s="126">
        <f t="shared" si="15"/>
        <v>0</v>
      </c>
    </row>
    <row r="101" spans="1:20" ht="24.75" customHeight="1">
      <c r="A101" s="38" t="s">
        <v>140</v>
      </c>
      <c r="B101" s="42" t="s">
        <v>44</v>
      </c>
      <c r="C101" s="116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0"/>
      <c r="T101" s="127">
        <f t="shared" si="15"/>
        <v>0</v>
      </c>
    </row>
    <row r="102" spans="1:20" ht="24.75" customHeight="1">
      <c r="A102" s="38" t="s">
        <v>141</v>
      </c>
      <c r="B102" s="43" t="s">
        <v>45</v>
      </c>
      <c r="C102" s="116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0"/>
      <c r="T102" s="127">
        <f t="shared" si="15"/>
        <v>0</v>
      </c>
    </row>
    <row r="103" spans="1:20" ht="24.75" customHeight="1">
      <c r="A103" s="38" t="s">
        <v>142</v>
      </c>
      <c r="B103" s="43" t="s">
        <v>48</v>
      </c>
      <c r="C103" s="116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0"/>
      <c r="T103" s="127">
        <f t="shared" si="15"/>
        <v>0</v>
      </c>
    </row>
    <row r="104" spans="1:20" ht="24.75" customHeight="1">
      <c r="A104" s="38" t="s">
        <v>143</v>
      </c>
      <c r="B104" s="43" t="s">
        <v>387</v>
      </c>
      <c r="C104" s="116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0"/>
      <c r="T104" s="127">
        <f t="shared" si="15"/>
        <v>0</v>
      </c>
    </row>
    <row r="105" spans="1:20" ht="24.75" customHeight="1">
      <c r="A105" s="38" t="s">
        <v>144</v>
      </c>
      <c r="B105" s="43" t="s">
        <v>47</v>
      </c>
      <c r="C105" s="116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0"/>
      <c r="T105" s="127">
        <f t="shared" si="15"/>
        <v>0</v>
      </c>
    </row>
    <row r="106" spans="1:20" ht="24.75" customHeight="1">
      <c r="A106" s="37" t="s">
        <v>11</v>
      </c>
      <c r="B106" s="40" t="s">
        <v>382</v>
      </c>
      <c r="C106" s="120">
        <f>SUM(C107:C111)</f>
        <v>0</v>
      </c>
      <c r="D106" s="99">
        <f aca="true" t="shared" si="21" ref="D106:S106">SUM(D107:D111)</f>
        <v>0</v>
      </c>
      <c r="E106" s="99">
        <f t="shared" si="21"/>
        <v>0</v>
      </c>
      <c r="F106" s="99">
        <f t="shared" si="21"/>
        <v>0</v>
      </c>
      <c r="G106" s="99">
        <f t="shared" si="21"/>
        <v>0</v>
      </c>
      <c r="H106" s="99">
        <f t="shared" si="21"/>
        <v>0</v>
      </c>
      <c r="I106" s="99">
        <f t="shared" si="21"/>
        <v>0</v>
      </c>
      <c r="J106" s="99">
        <f t="shared" si="21"/>
        <v>0</v>
      </c>
      <c r="K106" s="99">
        <f t="shared" si="21"/>
        <v>0</v>
      </c>
      <c r="L106" s="99">
        <f t="shared" si="21"/>
        <v>0</v>
      </c>
      <c r="M106" s="99">
        <f t="shared" si="21"/>
        <v>0</v>
      </c>
      <c r="N106" s="99">
        <f t="shared" si="21"/>
        <v>0</v>
      </c>
      <c r="O106" s="99">
        <f t="shared" si="21"/>
        <v>0</v>
      </c>
      <c r="P106" s="99">
        <f t="shared" si="21"/>
        <v>0</v>
      </c>
      <c r="Q106" s="99">
        <f t="shared" si="21"/>
        <v>0</v>
      </c>
      <c r="R106" s="99">
        <f t="shared" si="21"/>
        <v>0</v>
      </c>
      <c r="S106" s="89">
        <f t="shared" si="21"/>
        <v>0</v>
      </c>
      <c r="T106" s="126">
        <f t="shared" si="15"/>
        <v>0</v>
      </c>
    </row>
    <row r="107" spans="1:20" ht="24.75" customHeight="1">
      <c r="A107" s="38" t="s">
        <v>145</v>
      </c>
      <c r="B107" s="42" t="s">
        <v>44</v>
      </c>
      <c r="C107" s="116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0"/>
      <c r="T107" s="127">
        <f t="shared" si="15"/>
        <v>0</v>
      </c>
    </row>
    <row r="108" spans="1:20" ht="24.75" customHeight="1">
      <c r="A108" s="38" t="s">
        <v>146</v>
      </c>
      <c r="B108" s="43" t="s">
        <v>45</v>
      </c>
      <c r="C108" s="116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0"/>
      <c r="T108" s="127">
        <f t="shared" si="15"/>
        <v>0</v>
      </c>
    </row>
    <row r="109" spans="1:20" ht="24.75" customHeight="1">
      <c r="A109" s="38" t="s">
        <v>147</v>
      </c>
      <c r="B109" s="43" t="s">
        <v>48</v>
      </c>
      <c r="C109" s="116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0"/>
      <c r="T109" s="127">
        <f t="shared" si="15"/>
        <v>0</v>
      </c>
    </row>
    <row r="110" spans="1:20" ht="24.75" customHeight="1">
      <c r="A110" s="38" t="s">
        <v>148</v>
      </c>
      <c r="B110" s="43" t="s">
        <v>46</v>
      </c>
      <c r="C110" s="116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0"/>
      <c r="T110" s="127">
        <f t="shared" si="15"/>
        <v>0</v>
      </c>
    </row>
    <row r="111" spans="1:20" ht="24.75" customHeight="1">
      <c r="A111" s="38" t="s">
        <v>149</v>
      </c>
      <c r="B111" s="43" t="s">
        <v>47</v>
      </c>
      <c r="C111" s="116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0"/>
      <c r="T111" s="127">
        <f t="shared" si="15"/>
        <v>0</v>
      </c>
    </row>
    <row r="112" spans="1:20" ht="24.75" customHeight="1">
      <c r="A112" s="37" t="s">
        <v>150</v>
      </c>
      <c r="B112" s="40" t="s">
        <v>383</v>
      </c>
      <c r="C112" s="120">
        <f>SUM(C113:C117)</f>
        <v>0</v>
      </c>
      <c r="D112" s="99">
        <f aca="true" t="shared" si="22" ref="D112:S112">SUM(D113:D117)</f>
        <v>0</v>
      </c>
      <c r="E112" s="99">
        <f t="shared" si="22"/>
        <v>0</v>
      </c>
      <c r="F112" s="99">
        <f t="shared" si="22"/>
        <v>0</v>
      </c>
      <c r="G112" s="99">
        <f t="shared" si="22"/>
        <v>0</v>
      </c>
      <c r="H112" s="99">
        <f t="shared" si="22"/>
        <v>0</v>
      </c>
      <c r="I112" s="99">
        <f t="shared" si="22"/>
        <v>0</v>
      </c>
      <c r="J112" s="99">
        <f t="shared" si="22"/>
        <v>0</v>
      </c>
      <c r="K112" s="99">
        <f t="shared" si="22"/>
        <v>0</v>
      </c>
      <c r="L112" s="99">
        <f t="shared" si="22"/>
        <v>0</v>
      </c>
      <c r="M112" s="99">
        <f t="shared" si="22"/>
        <v>0</v>
      </c>
      <c r="N112" s="99">
        <f t="shared" si="22"/>
        <v>0</v>
      </c>
      <c r="O112" s="99">
        <f t="shared" si="22"/>
        <v>0</v>
      </c>
      <c r="P112" s="99">
        <f t="shared" si="22"/>
        <v>0</v>
      </c>
      <c r="Q112" s="99">
        <f t="shared" si="22"/>
        <v>0</v>
      </c>
      <c r="R112" s="99">
        <f t="shared" si="22"/>
        <v>0</v>
      </c>
      <c r="S112" s="89">
        <f t="shared" si="22"/>
        <v>0</v>
      </c>
      <c r="T112" s="126">
        <f t="shared" si="15"/>
        <v>0</v>
      </c>
    </row>
    <row r="113" spans="1:20" ht="24.75" customHeight="1">
      <c r="A113" s="38" t="s">
        <v>151</v>
      </c>
      <c r="B113" s="42" t="s">
        <v>44</v>
      </c>
      <c r="C113" s="116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0"/>
      <c r="T113" s="127">
        <f t="shared" si="15"/>
        <v>0</v>
      </c>
    </row>
    <row r="114" spans="1:20" ht="24.75" customHeight="1">
      <c r="A114" s="38" t="s">
        <v>152</v>
      </c>
      <c r="B114" s="43" t="s">
        <v>45</v>
      </c>
      <c r="C114" s="116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0"/>
      <c r="T114" s="127">
        <f t="shared" si="15"/>
        <v>0</v>
      </c>
    </row>
    <row r="115" spans="1:20" ht="24.75" customHeight="1">
      <c r="A115" s="38" t="s">
        <v>153</v>
      </c>
      <c r="B115" s="43" t="s">
        <v>48</v>
      </c>
      <c r="C115" s="116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0"/>
      <c r="T115" s="127">
        <f t="shared" si="15"/>
        <v>0</v>
      </c>
    </row>
    <row r="116" spans="1:20" ht="24.75" customHeight="1">
      <c r="A116" s="38" t="s">
        <v>154</v>
      </c>
      <c r="B116" s="43" t="s">
        <v>46</v>
      </c>
      <c r="C116" s="116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0"/>
      <c r="T116" s="127">
        <f t="shared" si="15"/>
        <v>0</v>
      </c>
    </row>
    <row r="117" spans="1:20" ht="24.75" customHeight="1">
      <c r="A117" s="38" t="s">
        <v>155</v>
      </c>
      <c r="B117" s="43" t="s">
        <v>47</v>
      </c>
      <c r="C117" s="116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0"/>
      <c r="T117" s="127">
        <f t="shared" si="15"/>
        <v>0</v>
      </c>
    </row>
    <row r="118" spans="1:20" ht="24.75" customHeight="1" hidden="1">
      <c r="A118" s="28"/>
      <c r="B118" s="44"/>
      <c r="C118" s="117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0"/>
      <c r="T118" s="127">
        <f t="shared" si="15"/>
        <v>0</v>
      </c>
    </row>
    <row r="119" spans="1:20" ht="24.75" customHeight="1" hidden="1">
      <c r="A119" s="28"/>
      <c r="B119" s="44"/>
      <c r="C119" s="117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0"/>
      <c r="T119" s="127">
        <f t="shared" si="15"/>
        <v>0</v>
      </c>
    </row>
    <row r="120" spans="1:20" ht="24.75" customHeight="1" hidden="1">
      <c r="A120" s="28"/>
      <c r="B120" s="44"/>
      <c r="C120" s="117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0"/>
      <c r="T120" s="127">
        <f t="shared" si="15"/>
        <v>0</v>
      </c>
    </row>
    <row r="121" spans="1:20" ht="24.75" customHeight="1" hidden="1">
      <c r="A121" s="28"/>
      <c r="B121" s="44"/>
      <c r="C121" s="117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0"/>
      <c r="T121" s="127">
        <f t="shared" si="15"/>
        <v>0</v>
      </c>
    </row>
    <row r="122" spans="1:20" ht="24.75" customHeight="1" hidden="1">
      <c r="A122" s="28"/>
      <c r="B122" s="44"/>
      <c r="C122" s="117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0"/>
      <c r="T122" s="127">
        <f t="shared" si="15"/>
        <v>0</v>
      </c>
    </row>
    <row r="123" spans="1:20" ht="35.25" customHeight="1" thickBot="1">
      <c r="A123" s="28"/>
      <c r="B123" s="45"/>
      <c r="C123" s="117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3"/>
      <c r="T123" s="128"/>
    </row>
    <row r="124" spans="1:20" ht="45.75" customHeight="1" thickBot="1">
      <c r="A124" s="46" t="s">
        <v>249</v>
      </c>
      <c r="B124" s="47" t="s">
        <v>368</v>
      </c>
      <c r="C124" s="118">
        <f>SUM(C126+C233+C256+C268)</f>
        <v>0</v>
      </c>
      <c r="D124" s="94">
        <f aca="true" t="shared" si="23" ref="D124:S124">SUM(D126+D233+D256+D268)</f>
        <v>0</v>
      </c>
      <c r="E124" s="94">
        <f t="shared" si="23"/>
        <v>0</v>
      </c>
      <c r="F124" s="94">
        <f t="shared" si="23"/>
        <v>0</v>
      </c>
      <c r="G124" s="94">
        <f t="shared" si="23"/>
        <v>0</v>
      </c>
      <c r="H124" s="94">
        <f t="shared" si="23"/>
        <v>0</v>
      </c>
      <c r="I124" s="94">
        <f t="shared" si="23"/>
        <v>0</v>
      </c>
      <c r="J124" s="94">
        <f t="shared" si="23"/>
        <v>0</v>
      </c>
      <c r="K124" s="94">
        <f t="shared" si="23"/>
        <v>0</v>
      </c>
      <c r="L124" s="94">
        <f t="shared" si="23"/>
        <v>0</v>
      </c>
      <c r="M124" s="94">
        <f t="shared" si="23"/>
        <v>0</v>
      </c>
      <c r="N124" s="94">
        <f t="shared" si="23"/>
        <v>0</v>
      </c>
      <c r="O124" s="94">
        <f t="shared" si="23"/>
        <v>0</v>
      </c>
      <c r="P124" s="94">
        <f t="shared" si="23"/>
        <v>0</v>
      </c>
      <c r="Q124" s="94">
        <f t="shared" si="23"/>
        <v>0</v>
      </c>
      <c r="R124" s="94">
        <f t="shared" si="23"/>
        <v>0</v>
      </c>
      <c r="S124" s="95">
        <f t="shared" si="23"/>
        <v>0</v>
      </c>
      <c r="T124" s="126">
        <f t="shared" si="15"/>
        <v>0</v>
      </c>
    </row>
    <row r="125" spans="1:20" ht="24.75" customHeight="1">
      <c r="A125" s="48"/>
      <c r="B125" s="49"/>
      <c r="C125" s="119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8"/>
      <c r="T125" s="128"/>
    </row>
    <row r="126" spans="1:20" ht="24.75" customHeight="1">
      <c r="A126" s="50" t="s">
        <v>21</v>
      </c>
      <c r="B126" s="36" t="s">
        <v>264</v>
      </c>
      <c r="C126" s="120">
        <f>SUM(C128+C157+C186+C197+C205)</f>
        <v>0</v>
      </c>
      <c r="D126" s="99">
        <f aca="true" t="shared" si="24" ref="D126:S126">SUM(D128+D157+D186+D197+D205)</f>
        <v>0</v>
      </c>
      <c r="E126" s="99">
        <f t="shared" si="24"/>
        <v>0</v>
      </c>
      <c r="F126" s="99">
        <f t="shared" si="24"/>
        <v>0</v>
      </c>
      <c r="G126" s="99">
        <f t="shared" si="24"/>
        <v>0</v>
      </c>
      <c r="H126" s="99">
        <f t="shared" si="24"/>
        <v>0</v>
      </c>
      <c r="I126" s="99">
        <f t="shared" si="24"/>
        <v>0</v>
      </c>
      <c r="J126" s="99">
        <f t="shared" si="24"/>
        <v>0</v>
      </c>
      <c r="K126" s="99">
        <f t="shared" si="24"/>
        <v>0</v>
      </c>
      <c r="L126" s="99">
        <f t="shared" si="24"/>
        <v>0</v>
      </c>
      <c r="M126" s="99">
        <f t="shared" si="24"/>
        <v>0</v>
      </c>
      <c r="N126" s="99">
        <f t="shared" si="24"/>
        <v>0</v>
      </c>
      <c r="O126" s="99">
        <f t="shared" si="24"/>
        <v>0</v>
      </c>
      <c r="P126" s="99">
        <f t="shared" si="24"/>
        <v>0</v>
      </c>
      <c r="Q126" s="99">
        <f t="shared" si="24"/>
        <v>0</v>
      </c>
      <c r="R126" s="99">
        <f t="shared" si="24"/>
        <v>0</v>
      </c>
      <c r="S126" s="89">
        <f t="shared" si="24"/>
        <v>0</v>
      </c>
      <c r="T126" s="126">
        <f t="shared" si="15"/>
        <v>0</v>
      </c>
    </row>
    <row r="127" spans="1:20" ht="24.75" customHeight="1">
      <c r="A127" s="51"/>
      <c r="B127" s="52"/>
      <c r="C127" s="116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0"/>
      <c r="T127" s="128"/>
    </row>
    <row r="128" spans="1:20" ht="24.75" customHeight="1">
      <c r="A128" s="35" t="s">
        <v>250</v>
      </c>
      <c r="B128" s="36" t="s">
        <v>263</v>
      </c>
      <c r="C128" s="120">
        <f>SUM(C129:C143)</f>
        <v>0</v>
      </c>
      <c r="D128" s="99">
        <f aca="true" t="shared" si="25" ref="D128:S128">SUM(D129:D143)</f>
        <v>0</v>
      </c>
      <c r="E128" s="99">
        <f t="shared" si="25"/>
        <v>0</v>
      </c>
      <c r="F128" s="99">
        <f t="shared" si="25"/>
        <v>0</v>
      </c>
      <c r="G128" s="99">
        <f t="shared" si="25"/>
        <v>0</v>
      </c>
      <c r="H128" s="99">
        <f t="shared" si="25"/>
        <v>0</v>
      </c>
      <c r="I128" s="99">
        <f t="shared" si="25"/>
        <v>0</v>
      </c>
      <c r="J128" s="99">
        <f t="shared" si="25"/>
        <v>0</v>
      </c>
      <c r="K128" s="99">
        <f t="shared" si="25"/>
        <v>0</v>
      </c>
      <c r="L128" s="99">
        <f t="shared" si="25"/>
        <v>0</v>
      </c>
      <c r="M128" s="99">
        <f t="shared" si="25"/>
        <v>0</v>
      </c>
      <c r="N128" s="99">
        <f t="shared" si="25"/>
        <v>0</v>
      </c>
      <c r="O128" s="99">
        <f t="shared" si="25"/>
        <v>0</v>
      </c>
      <c r="P128" s="99">
        <f t="shared" si="25"/>
        <v>0</v>
      </c>
      <c r="Q128" s="99">
        <f t="shared" si="25"/>
        <v>0</v>
      </c>
      <c r="R128" s="99">
        <f t="shared" si="25"/>
        <v>0</v>
      </c>
      <c r="S128" s="89">
        <f t="shared" si="25"/>
        <v>0</v>
      </c>
      <c r="T128" s="126">
        <f t="shared" si="15"/>
        <v>0</v>
      </c>
    </row>
    <row r="129" spans="1:20" ht="24.75" customHeight="1">
      <c r="A129" s="38" t="s">
        <v>156</v>
      </c>
      <c r="B129" s="43" t="s">
        <v>51</v>
      </c>
      <c r="C129" s="116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0"/>
      <c r="T129" s="127">
        <f t="shared" si="15"/>
        <v>0</v>
      </c>
    </row>
    <row r="130" spans="1:20" ht="24.75" customHeight="1">
      <c r="A130" s="38" t="s">
        <v>157</v>
      </c>
      <c r="B130" s="43" t="s">
        <v>52</v>
      </c>
      <c r="C130" s="116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0"/>
      <c r="T130" s="127">
        <f t="shared" si="15"/>
        <v>0</v>
      </c>
    </row>
    <row r="131" spans="1:20" ht="24.75" customHeight="1">
      <c r="A131" s="38" t="s">
        <v>158</v>
      </c>
      <c r="B131" s="43" t="s">
        <v>53</v>
      </c>
      <c r="C131" s="116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0"/>
      <c r="T131" s="127">
        <f t="shared" si="15"/>
        <v>0</v>
      </c>
    </row>
    <row r="132" spans="1:20" ht="24.75" customHeight="1">
      <c r="A132" s="38" t="s">
        <v>159</v>
      </c>
      <c r="B132" s="43" t="s">
        <v>54</v>
      </c>
      <c r="C132" s="116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0"/>
      <c r="T132" s="127">
        <f t="shared" si="15"/>
        <v>0</v>
      </c>
    </row>
    <row r="133" spans="1:20" ht="24.75" customHeight="1">
      <c r="A133" s="38" t="s">
        <v>160</v>
      </c>
      <c r="B133" s="43" t="s">
        <v>55</v>
      </c>
      <c r="C133" s="116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0"/>
      <c r="T133" s="127">
        <f t="shared" si="15"/>
        <v>0</v>
      </c>
    </row>
    <row r="134" spans="1:20" ht="24.75" customHeight="1">
      <c r="A134" s="38" t="s">
        <v>161</v>
      </c>
      <c r="B134" s="43" t="s">
        <v>56</v>
      </c>
      <c r="C134" s="116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0"/>
      <c r="T134" s="127">
        <f t="shared" si="15"/>
        <v>0</v>
      </c>
    </row>
    <row r="135" spans="1:20" ht="24.75" customHeight="1">
      <c r="A135" s="38" t="s">
        <v>162</v>
      </c>
      <c r="B135" s="43" t="s">
        <v>57</v>
      </c>
      <c r="C135" s="116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0"/>
      <c r="T135" s="127">
        <f t="shared" si="15"/>
        <v>0</v>
      </c>
    </row>
    <row r="136" spans="1:20" ht="24.75" customHeight="1">
      <c r="A136" s="38" t="s">
        <v>163</v>
      </c>
      <c r="B136" s="43" t="s">
        <v>58</v>
      </c>
      <c r="C136" s="116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0"/>
      <c r="T136" s="127">
        <f t="shared" si="15"/>
        <v>0</v>
      </c>
    </row>
    <row r="137" spans="1:20" ht="24.75" customHeight="1">
      <c r="A137" s="38" t="s">
        <v>164</v>
      </c>
      <c r="B137" s="43" t="s">
        <v>59</v>
      </c>
      <c r="C137" s="116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0"/>
      <c r="T137" s="127">
        <f t="shared" si="15"/>
        <v>0</v>
      </c>
    </row>
    <row r="138" spans="1:20" ht="24.75" customHeight="1">
      <c r="A138" s="38" t="s">
        <v>165</v>
      </c>
      <c r="B138" s="43" t="s">
        <v>60</v>
      </c>
      <c r="C138" s="116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0"/>
      <c r="T138" s="127">
        <f t="shared" si="15"/>
        <v>0</v>
      </c>
    </row>
    <row r="139" spans="1:20" ht="24.75" customHeight="1">
      <c r="A139" s="38" t="s">
        <v>166</v>
      </c>
      <c r="B139" s="43" t="s">
        <v>61</v>
      </c>
      <c r="C139" s="116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0"/>
      <c r="T139" s="127">
        <f t="shared" si="15"/>
        <v>0</v>
      </c>
    </row>
    <row r="140" spans="1:20" ht="24.75" customHeight="1">
      <c r="A140" s="38" t="s">
        <v>167</v>
      </c>
      <c r="B140" s="43" t="s">
        <v>62</v>
      </c>
      <c r="C140" s="116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0"/>
      <c r="T140" s="127">
        <f aca="true" t="shared" si="26" ref="T140:T203">C140-D140-E140-F140-G140-H140-I140-J140-K140-L140-M140-N140-O140-P140-Q140-R140-S140</f>
        <v>0</v>
      </c>
    </row>
    <row r="141" spans="1:20" ht="24.75" customHeight="1">
      <c r="A141" s="38" t="s">
        <v>168</v>
      </c>
      <c r="B141" s="43" t="s">
        <v>63</v>
      </c>
      <c r="C141" s="116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0"/>
      <c r="T141" s="127">
        <f t="shared" si="26"/>
        <v>0</v>
      </c>
    </row>
    <row r="142" spans="1:20" ht="24.75" customHeight="1">
      <c r="A142" s="38" t="s">
        <v>169</v>
      </c>
      <c r="B142" s="21" t="s">
        <v>262</v>
      </c>
      <c r="C142" s="121">
        <f>SUM(C143+C144+C145+C152+C153)</f>
        <v>0</v>
      </c>
      <c r="D142" s="100">
        <f aca="true" t="shared" si="27" ref="D142:S142">SUM(D143+D144+D145+D152+D153)</f>
        <v>0</v>
      </c>
      <c r="E142" s="100">
        <f t="shared" si="27"/>
        <v>0</v>
      </c>
      <c r="F142" s="100">
        <f t="shared" si="27"/>
        <v>0</v>
      </c>
      <c r="G142" s="100">
        <f t="shared" si="27"/>
        <v>0</v>
      </c>
      <c r="H142" s="100">
        <f t="shared" si="27"/>
        <v>0</v>
      </c>
      <c r="I142" s="100">
        <f t="shared" si="27"/>
        <v>0</v>
      </c>
      <c r="J142" s="100">
        <f t="shared" si="27"/>
        <v>0</v>
      </c>
      <c r="K142" s="100">
        <f t="shared" si="27"/>
        <v>0</v>
      </c>
      <c r="L142" s="100">
        <f t="shared" si="27"/>
        <v>0</v>
      </c>
      <c r="M142" s="100">
        <f t="shared" si="27"/>
        <v>0</v>
      </c>
      <c r="N142" s="100">
        <f t="shared" si="27"/>
        <v>0</v>
      </c>
      <c r="O142" s="100">
        <f t="shared" si="27"/>
        <v>0</v>
      </c>
      <c r="P142" s="100">
        <f t="shared" si="27"/>
        <v>0</v>
      </c>
      <c r="Q142" s="100">
        <f t="shared" si="27"/>
        <v>0</v>
      </c>
      <c r="R142" s="100">
        <f t="shared" si="27"/>
        <v>0</v>
      </c>
      <c r="S142" s="101">
        <f t="shared" si="27"/>
        <v>0</v>
      </c>
      <c r="T142" s="126">
        <f t="shared" si="26"/>
        <v>0</v>
      </c>
    </row>
    <row r="143" spans="1:20" ht="24.75" customHeight="1">
      <c r="A143" s="38" t="s">
        <v>170</v>
      </c>
      <c r="B143" s="53" t="s">
        <v>64</v>
      </c>
      <c r="C143" s="114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127">
        <f t="shared" si="26"/>
        <v>0</v>
      </c>
    </row>
    <row r="144" spans="1:20" ht="24.75" customHeight="1">
      <c r="A144" s="38" t="s">
        <v>171</v>
      </c>
      <c r="B144" s="43" t="s">
        <v>65</v>
      </c>
      <c r="C144" s="114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127">
        <f t="shared" si="26"/>
        <v>0</v>
      </c>
    </row>
    <row r="145" spans="1:20" ht="24.75" customHeight="1">
      <c r="A145" s="38" t="s">
        <v>172</v>
      </c>
      <c r="B145" s="43" t="s">
        <v>258</v>
      </c>
      <c r="C145" s="122">
        <f>SUM(C146:C151)</f>
        <v>0</v>
      </c>
      <c r="D145" s="101">
        <f aca="true" t="shared" si="28" ref="D145:S145">SUM(D146:D151)</f>
        <v>0</v>
      </c>
      <c r="E145" s="101">
        <f t="shared" si="28"/>
        <v>0</v>
      </c>
      <c r="F145" s="101">
        <f t="shared" si="28"/>
        <v>0</v>
      </c>
      <c r="G145" s="101">
        <f t="shared" si="28"/>
        <v>0</v>
      </c>
      <c r="H145" s="101">
        <f t="shared" si="28"/>
        <v>0</v>
      </c>
      <c r="I145" s="101">
        <f t="shared" si="28"/>
        <v>0</v>
      </c>
      <c r="J145" s="101">
        <f t="shared" si="28"/>
        <v>0</v>
      </c>
      <c r="K145" s="101">
        <f t="shared" si="28"/>
        <v>0</v>
      </c>
      <c r="L145" s="101">
        <f t="shared" si="28"/>
        <v>0</v>
      </c>
      <c r="M145" s="101">
        <f t="shared" si="28"/>
        <v>0</v>
      </c>
      <c r="N145" s="101">
        <f t="shared" si="28"/>
        <v>0</v>
      </c>
      <c r="O145" s="101">
        <f t="shared" si="28"/>
        <v>0</v>
      </c>
      <c r="P145" s="101">
        <f t="shared" si="28"/>
        <v>0</v>
      </c>
      <c r="Q145" s="101">
        <f t="shared" si="28"/>
        <v>0</v>
      </c>
      <c r="R145" s="101">
        <f t="shared" si="28"/>
        <v>0</v>
      </c>
      <c r="S145" s="101">
        <f t="shared" si="28"/>
        <v>0</v>
      </c>
      <c r="T145" s="126">
        <f t="shared" si="26"/>
        <v>0</v>
      </c>
    </row>
    <row r="146" spans="1:20" ht="24.75" customHeight="1">
      <c r="A146" s="38" t="s">
        <v>173</v>
      </c>
      <c r="B146" s="54" t="s">
        <v>66</v>
      </c>
      <c r="C146" s="114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127">
        <f t="shared" si="26"/>
        <v>0</v>
      </c>
    </row>
    <row r="147" spans="1:20" ht="24.75" customHeight="1">
      <c r="A147" s="38" t="s">
        <v>174</v>
      </c>
      <c r="B147" s="55" t="s">
        <v>67</v>
      </c>
      <c r="C147" s="116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0"/>
      <c r="T147" s="127">
        <f t="shared" si="26"/>
        <v>0</v>
      </c>
    </row>
    <row r="148" spans="1:20" ht="24.75" customHeight="1">
      <c r="A148" s="38" t="s">
        <v>175</v>
      </c>
      <c r="B148" s="54" t="s">
        <v>68</v>
      </c>
      <c r="C148" s="116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0"/>
      <c r="T148" s="127">
        <f t="shared" si="26"/>
        <v>0</v>
      </c>
    </row>
    <row r="149" spans="1:20" ht="24.75" customHeight="1">
      <c r="A149" s="38" t="s">
        <v>176</v>
      </c>
      <c r="B149" s="54" t="s">
        <v>69</v>
      </c>
      <c r="C149" s="116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0"/>
      <c r="T149" s="127">
        <f t="shared" si="26"/>
        <v>0</v>
      </c>
    </row>
    <row r="150" spans="1:20" ht="24.75" customHeight="1">
      <c r="A150" s="38" t="s">
        <v>177</v>
      </c>
      <c r="B150" s="54" t="s">
        <v>70</v>
      </c>
      <c r="C150" s="116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0"/>
      <c r="T150" s="127">
        <f t="shared" si="26"/>
        <v>0</v>
      </c>
    </row>
    <row r="151" spans="1:20" ht="24.75" customHeight="1">
      <c r="A151" s="38" t="s">
        <v>178</v>
      </c>
      <c r="B151" s="54" t="s">
        <v>71</v>
      </c>
      <c r="C151" s="116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0"/>
      <c r="T151" s="127">
        <f t="shared" si="26"/>
        <v>0</v>
      </c>
    </row>
    <row r="152" spans="1:20" ht="24.75" customHeight="1">
      <c r="A152" s="38" t="s">
        <v>179</v>
      </c>
      <c r="B152" s="43" t="s">
        <v>72</v>
      </c>
      <c r="C152" s="116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0"/>
      <c r="T152" s="127">
        <f t="shared" si="26"/>
        <v>0</v>
      </c>
    </row>
    <row r="153" spans="1:20" ht="24.75" customHeight="1">
      <c r="A153" s="38" t="s">
        <v>180</v>
      </c>
      <c r="B153" s="43" t="s">
        <v>74</v>
      </c>
      <c r="C153" s="116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0"/>
      <c r="T153" s="127">
        <f t="shared" si="26"/>
        <v>0</v>
      </c>
    </row>
    <row r="154" spans="1:20" ht="24.75" customHeight="1" hidden="1">
      <c r="A154" s="38"/>
      <c r="B154" s="43"/>
      <c r="C154" s="116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0"/>
      <c r="T154" s="127">
        <f t="shared" si="26"/>
        <v>0</v>
      </c>
    </row>
    <row r="155" spans="1:20" ht="24.75" customHeight="1" hidden="1">
      <c r="A155" s="38"/>
      <c r="B155" s="43"/>
      <c r="C155" s="116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0"/>
      <c r="T155" s="127">
        <f t="shared" si="26"/>
        <v>0</v>
      </c>
    </row>
    <row r="156" spans="1:20" ht="24.75" customHeight="1">
      <c r="A156" s="56"/>
      <c r="B156" s="21"/>
      <c r="C156" s="116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0"/>
      <c r="T156" s="128"/>
    </row>
    <row r="157" spans="1:20" ht="24.75" customHeight="1">
      <c r="A157" s="35" t="s">
        <v>245</v>
      </c>
      <c r="B157" s="36" t="s">
        <v>261</v>
      </c>
      <c r="C157" s="120">
        <f>SUM(C158:C171)</f>
        <v>0</v>
      </c>
      <c r="D157" s="99">
        <f aca="true" t="shared" si="29" ref="D157:S157">SUM(D158:D171)</f>
        <v>0</v>
      </c>
      <c r="E157" s="99">
        <f t="shared" si="29"/>
        <v>0</v>
      </c>
      <c r="F157" s="99">
        <f t="shared" si="29"/>
        <v>0</v>
      </c>
      <c r="G157" s="99">
        <f t="shared" si="29"/>
        <v>0</v>
      </c>
      <c r="H157" s="99">
        <f t="shared" si="29"/>
        <v>0</v>
      </c>
      <c r="I157" s="99">
        <f t="shared" si="29"/>
        <v>0</v>
      </c>
      <c r="J157" s="99">
        <f t="shared" si="29"/>
        <v>0</v>
      </c>
      <c r="K157" s="99">
        <f t="shared" si="29"/>
        <v>0</v>
      </c>
      <c r="L157" s="99">
        <f t="shared" si="29"/>
        <v>0</v>
      </c>
      <c r="M157" s="99">
        <f t="shared" si="29"/>
        <v>0</v>
      </c>
      <c r="N157" s="99">
        <f t="shared" si="29"/>
        <v>0</v>
      </c>
      <c r="O157" s="99">
        <f t="shared" si="29"/>
        <v>0</v>
      </c>
      <c r="P157" s="99">
        <f t="shared" si="29"/>
        <v>0</v>
      </c>
      <c r="Q157" s="99">
        <f t="shared" si="29"/>
        <v>0</v>
      </c>
      <c r="R157" s="99">
        <f t="shared" si="29"/>
        <v>0</v>
      </c>
      <c r="S157" s="89">
        <f t="shared" si="29"/>
        <v>0</v>
      </c>
      <c r="T157" s="126">
        <f t="shared" si="26"/>
        <v>0</v>
      </c>
    </row>
    <row r="158" spans="1:20" ht="24.75" customHeight="1">
      <c r="A158" s="38" t="s">
        <v>181</v>
      </c>
      <c r="B158" s="43" t="s">
        <v>51</v>
      </c>
      <c r="C158" s="116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0"/>
      <c r="T158" s="127">
        <f t="shared" si="26"/>
        <v>0</v>
      </c>
    </row>
    <row r="159" spans="1:20" ht="24.75" customHeight="1">
      <c r="A159" s="38" t="s">
        <v>182</v>
      </c>
      <c r="B159" s="43" t="s">
        <v>52</v>
      </c>
      <c r="C159" s="116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0"/>
      <c r="T159" s="127">
        <f t="shared" si="26"/>
        <v>0</v>
      </c>
    </row>
    <row r="160" spans="1:20" ht="24.75" customHeight="1">
      <c r="A160" s="38" t="s">
        <v>183</v>
      </c>
      <c r="B160" s="43" t="s">
        <v>53</v>
      </c>
      <c r="C160" s="116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0"/>
      <c r="T160" s="127">
        <f t="shared" si="26"/>
        <v>0</v>
      </c>
    </row>
    <row r="161" spans="1:20" ht="24.75" customHeight="1">
      <c r="A161" s="38" t="s">
        <v>184</v>
      </c>
      <c r="B161" s="43" t="s">
        <v>54</v>
      </c>
      <c r="C161" s="116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0"/>
      <c r="T161" s="127">
        <f t="shared" si="26"/>
        <v>0</v>
      </c>
    </row>
    <row r="162" spans="1:20" ht="24.75" customHeight="1">
      <c r="A162" s="38" t="s">
        <v>185</v>
      </c>
      <c r="B162" s="43" t="s">
        <v>55</v>
      </c>
      <c r="C162" s="116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0"/>
      <c r="T162" s="127">
        <f t="shared" si="26"/>
        <v>0</v>
      </c>
    </row>
    <row r="163" spans="1:20" ht="24.75" customHeight="1">
      <c r="A163" s="38" t="s">
        <v>186</v>
      </c>
      <c r="B163" s="43" t="s">
        <v>56</v>
      </c>
      <c r="C163" s="116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0"/>
      <c r="T163" s="127">
        <f t="shared" si="26"/>
        <v>0</v>
      </c>
    </row>
    <row r="164" spans="1:20" ht="24.75" customHeight="1">
      <c r="A164" s="38" t="s">
        <v>187</v>
      </c>
      <c r="B164" s="43" t="s">
        <v>57</v>
      </c>
      <c r="C164" s="116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0"/>
      <c r="T164" s="127">
        <f t="shared" si="26"/>
        <v>0</v>
      </c>
    </row>
    <row r="165" spans="1:20" ht="24.75" customHeight="1">
      <c r="A165" s="38" t="s">
        <v>188</v>
      </c>
      <c r="B165" s="43" t="s">
        <v>58</v>
      </c>
      <c r="C165" s="116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0"/>
      <c r="T165" s="127">
        <f t="shared" si="26"/>
        <v>0</v>
      </c>
    </row>
    <row r="166" spans="1:20" ht="24.75" customHeight="1">
      <c r="A166" s="38" t="s">
        <v>189</v>
      </c>
      <c r="B166" s="43" t="s">
        <v>59</v>
      </c>
      <c r="C166" s="116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0"/>
      <c r="T166" s="127">
        <f t="shared" si="26"/>
        <v>0</v>
      </c>
    </row>
    <row r="167" spans="1:20" ht="24.75" customHeight="1">
      <c r="A167" s="38" t="s">
        <v>190</v>
      </c>
      <c r="B167" s="43" t="s">
        <v>60</v>
      </c>
      <c r="C167" s="116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0"/>
      <c r="T167" s="127">
        <f t="shared" si="26"/>
        <v>0</v>
      </c>
    </row>
    <row r="168" spans="1:20" ht="24.75" customHeight="1">
      <c r="A168" s="38" t="s">
        <v>191</v>
      </c>
      <c r="B168" s="43" t="s">
        <v>61</v>
      </c>
      <c r="C168" s="116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0"/>
      <c r="T168" s="127">
        <f t="shared" si="26"/>
        <v>0</v>
      </c>
    </row>
    <row r="169" spans="1:20" ht="24.75" customHeight="1">
      <c r="A169" s="38" t="s">
        <v>192</v>
      </c>
      <c r="B169" s="43" t="s">
        <v>62</v>
      </c>
      <c r="C169" s="116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0"/>
      <c r="T169" s="127">
        <f t="shared" si="26"/>
        <v>0</v>
      </c>
    </row>
    <row r="170" spans="1:20" ht="24.75" customHeight="1">
      <c r="A170" s="38" t="s">
        <v>193</v>
      </c>
      <c r="B170" s="43" t="s">
        <v>63</v>
      </c>
      <c r="C170" s="116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0"/>
      <c r="T170" s="127">
        <f t="shared" si="26"/>
        <v>0</v>
      </c>
    </row>
    <row r="171" spans="1:20" ht="24.75" customHeight="1">
      <c r="A171" s="38" t="s">
        <v>194</v>
      </c>
      <c r="B171" s="21" t="s">
        <v>260</v>
      </c>
      <c r="C171" s="121">
        <f>SUM(C172+C173+C174+C181+C182)</f>
        <v>0</v>
      </c>
      <c r="D171" s="100">
        <f aca="true" t="shared" si="30" ref="D171:S171">SUM(D172+D173+D174+D181+D182)</f>
        <v>0</v>
      </c>
      <c r="E171" s="100">
        <f t="shared" si="30"/>
        <v>0</v>
      </c>
      <c r="F171" s="100">
        <f t="shared" si="30"/>
        <v>0</v>
      </c>
      <c r="G171" s="100">
        <f t="shared" si="30"/>
        <v>0</v>
      </c>
      <c r="H171" s="100">
        <f t="shared" si="30"/>
        <v>0</v>
      </c>
      <c r="I171" s="100">
        <f t="shared" si="30"/>
        <v>0</v>
      </c>
      <c r="J171" s="100">
        <f t="shared" si="30"/>
        <v>0</v>
      </c>
      <c r="K171" s="100">
        <f t="shared" si="30"/>
        <v>0</v>
      </c>
      <c r="L171" s="100">
        <f t="shared" si="30"/>
        <v>0</v>
      </c>
      <c r="M171" s="100">
        <f t="shared" si="30"/>
        <v>0</v>
      </c>
      <c r="N171" s="100">
        <f t="shared" si="30"/>
        <v>0</v>
      </c>
      <c r="O171" s="100">
        <f t="shared" si="30"/>
        <v>0</v>
      </c>
      <c r="P171" s="100">
        <f t="shared" si="30"/>
        <v>0</v>
      </c>
      <c r="Q171" s="100">
        <f t="shared" si="30"/>
        <v>0</v>
      </c>
      <c r="R171" s="100">
        <f t="shared" si="30"/>
        <v>0</v>
      </c>
      <c r="S171" s="101">
        <f t="shared" si="30"/>
        <v>0</v>
      </c>
      <c r="T171" s="126">
        <f t="shared" si="26"/>
        <v>0</v>
      </c>
    </row>
    <row r="172" spans="1:20" ht="24.75" customHeight="1">
      <c r="A172" s="38" t="s">
        <v>195</v>
      </c>
      <c r="B172" s="53" t="s">
        <v>64</v>
      </c>
      <c r="C172" s="116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0"/>
      <c r="T172" s="127">
        <f t="shared" si="26"/>
        <v>0</v>
      </c>
    </row>
    <row r="173" spans="1:20" ht="24.75" customHeight="1">
      <c r="A173" s="38" t="s">
        <v>196</v>
      </c>
      <c r="B173" s="57" t="s">
        <v>65</v>
      </c>
      <c r="C173" s="116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0"/>
      <c r="T173" s="127">
        <f t="shared" si="26"/>
        <v>0</v>
      </c>
    </row>
    <row r="174" spans="1:20" ht="24.75" customHeight="1">
      <c r="A174" s="38" t="s">
        <v>197</v>
      </c>
      <c r="B174" s="57" t="s">
        <v>258</v>
      </c>
      <c r="C174" s="121">
        <f>SUM(C175:C180)</f>
        <v>0</v>
      </c>
      <c r="D174" s="100">
        <f aca="true" t="shared" si="31" ref="D174:S174">SUM(D175:D180)</f>
        <v>0</v>
      </c>
      <c r="E174" s="100">
        <f t="shared" si="31"/>
        <v>0</v>
      </c>
      <c r="F174" s="100">
        <f t="shared" si="31"/>
        <v>0</v>
      </c>
      <c r="G174" s="100">
        <f t="shared" si="31"/>
        <v>0</v>
      </c>
      <c r="H174" s="100">
        <f t="shared" si="31"/>
        <v>0</v>
      </c>
      <c r="I174" s="100">
        <f t="shared" si="31"/>
        <v>0</v>
      </c>
      <c r="J174" s="100">
        <f t="shared" si="31"/>
        <v>0</v>
      </c>
      <c r="K174" s="100">
        <f t="shared" si="31"/>
        <v>0</v>
      </c>
      <c r="L174" s="100">
        <f t="shared" si="31"/>
        <v>0</v>
      </c>
      <c r="M174" s="100">
        <f t="shared" si="31"/>
        <v>0</v>
      </c>
      <c r="N174" s="100">
        <f t="shared" si="31"/>
        <v>0</v>
      </c>
      <c r="O174" s="100">
        <f t="shared" si="31"/>
        <v>0</v>
      </c>
      <c r="P174" s="100">
        <f t="shared" si="31"/>
        <v>0</v>
      </c>
      <c r="Q174" s="100">
        <f t="shared" si="31"/>
        <v>0</v>
      </c>
      <c r="R174" s="100">
        <f t="shared" si="31"/>
        <v>0</v>
      </c>
      <c r="S174" s="101">
        <f t="shared" si="31"/>
        <v>0</v>
      </c>
      <c r="T174" s="126">
        <f t="shared" si="26"/>
        <v>0</v>
      </c>
    </row>
    <row r="175" spans="1:20" ht="24.75" customHeight="1">
      <c r="A175" s="38" t="s">
        <v>198</v>
      </c>
      <c r="B175" s="58" t="s">
        <v>66</v>
      </c>
      <c r="C175" s="116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0"/>
      <c r="T175" s="127">
        <f t="shared" si="26"/>
        <v>0</v>
      </c>
    </row>
    <row r="176" spans="1:20" ht="24.75" customHeight="1">
      <c r="A176" s="38" t="s">
        <v>199</v>
      </c>
      <c r="B176" s="55" t="s">
        <v>67</v>
      </c>
      <c r="C176" s="116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0"/>
      <c r="T176" s="127">
        <f t="shared" si="26"/>
        <v>0</v>
      </c>
    </row>
    <row r="177" spans="1:20" ht="24.75" customHeight="1">
      <c r="A177" s="38" t="s">
        <v>200</v>
      </c>
      <c r="B177" s="54" t="s">
        <v>68</v>
      </c>
      <c r="C177" s="116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0"/>
      <c r="T177" s="127">
        <f t="shared" si="26"/>
        <v>0</v>
      </c>
    </row>
    <row r="178" spans="1:20" ht="24.75" customHeight="1">
      <c r="A178" s="38" t="s">
        <v>201</v>
      </c>
      <c r="B178" s="54" t="s">
        <v>69</v>
      </c>
      <c r="C178" s="116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0"/>
      <c r="T178" s="127">
        <f t="shared" si="26"/>
        <v>0</v>
      </c>
    </row>
    <row r="179" spans="1:20" ht="24.75" customHeight="1">
      <c r="A179" s="38" t="s">
        <v>202</v>
      </c>
      <c r="B179" s="54" t="s">
        <v>70</v>
      </c>
      <c r="C179" s="116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0"/>
      <c r="T179" s="127">
        <f t="shared" si="26"/>
        <v>0</v>
      </c>
    </row>
    <row r="180" spans="1:20" ht="24.75" customHeight="1">
      <c r="A180" s="38" t="s">
        <v>203</v>
      </c>
      <c r="B180" s="54" t="s">
        <v>71</v>
      </c>
      <c r="C180" s="116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0"/>
      <c r="T180" s="127">
        <f t="shared" si="26"/>
        <v>0</v>
      </c>
    </row>
    <row r="181" spans="1:20" ht="24.75" customHeight="1">
      <c r="A181" s="38" t="s">
        <v>204</v>
      </c>
      <c r="B181" s="43" t="s">
        <v>73</v>
      </c>
      <c r="C181" s="116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0"/>
      <c r="T181" s="127">
        <f t="shared" si="26"/>
        <v>0</v>
      </c>
    </row>
    <row r="182" spans="1:20" ht="24.75" customHeight="1">
      <c r="A182" s="38" t="s">
        <v>205</v>
      </c>
      <c r="B182" s="43" t="s">
        <v>75</v>
      </c>
      <c r="C182" s="116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0"/>
      <c r="T182" s="127">
        <f t="shared" si="26"/>
        <v>0</v>
      </c>
    </row>
    <row r="183" spans="1:20" ht="24.75" customHeight="1" hidden="1">
      <c r="A183" s="38"/>
      <c r="B183" s="43"/>
      <c r="C183" s="116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0"/>
      <c r="T183" s="127">
        <f t="shared" si="26"/>
        <v>0</v>
      </c>
    </row>
    <row r="184" spans="1:20" ht="24.75" customHeight="1" hidden="1">
      <c r="A184" s="38"/>
      <c r="B184" s="43"/>
      <c r="C184" s="116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0"/>
      <c r="T184" s="127">
        <f t="shared" si="26"/>
        <v>0</v>
      </c>
    </row>
    <row r="185" spans="1:20" ht="24.75" customHeight="1">
      <c r="A185" s="38"/>
      <c r="B185" s="59"/>
      <c r="C185" s="116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0"/>
      <c r="T185" s="128"/>
    </row>
    <row r="186" spans="1:20" ht="24.75" customHeight="1">
      <c r="A186" s="35" t="s">
        <v>246</v>
      </c>
      <c r="B186" s="36" t="s">
        <v>389</v>
      </c>
      <c r="C186" s="120">
        <f>SUM(C187:C193)</f>
        <v>0</v>
      </c>
      <c r="D186" s="99">
        <f aca="true" t="shared" si="32" ref="D186:S186">SUM(D187:D193)</f>
        <v>0</v>
      </c>
      <c r="E186" s="99">
        <f t="shared" si="32"/>
        <v>0</v>
      </c>
      <c r="F186" s="99">
        <f t="shared" si="32"/>
        <v>0</v>
      </c>
      <c r="G186" s="99">
        <f t="shared" si="32"/>
        <v>0</v>
      </c>
      <c r="H186" s="99">
        <f t="shared" si="32"/>
        <v>0</v>
      </c>
      <c r="I186" s="99">
        <f t="shared" si="32"/>
        <v>0</v>
      </c>
      <c r="J186" s="99">
        <f t="shared" si="32"/>
        <v>0</v>
      </c>
      <c r="K186" s="99">
        <f t="shared" si="32"/>
        <v>0</v>
      </c>
      <c r="L186" s="99">
        <f t="shared" si="32"/>
        <v>0</v>
      </c>
      <c r="M186" s="99">
        <f t="shared" si="32"/>
        <v>0</v>
      </c>
      <c r="N186" s="99">
        <f t="shared" si="32"/>
        <v>0</v>
      </c>
      <c r="O186" s="99">
        <f t="shared" si="32"/>
        <v>0</v>
      </c>
      <c r="P186" s="99">
        <f t="shared" si="32"/>
        <v>0</v>
      </c>
      <c r="Q186" s="99">
        <f t="shared" si="32"/>
        <v>0</v>
      </c>
      <c r="R186" s="99">
        <f t="shared" si="32"/>
        <v>0</v>
      </c>
      <c r="S186" s="89">
        <f t="shared" si="32"/>
        <v>0</v>
      </c>
      <c r="T186" s="126">
        <f t="shared" si="26"/>
        <v>0</v>
      </c>
    </row>
    <row r="187" spans="1:20" ht="24.75" customHeight="1">
      <c r="A187" s="38" t="s">
        <v>206</v>
      </c>
      <c r="B187" s="21" t="s">
        <v>52</v>
      </c>
      <c r="C187" s="116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0"/>
      <c r="T187" s="127">
        <f t="shared" si="26"/>
        <v>0</v>
      </c>
    </row>
    <row r="188" spans="1:20" ht="24.75" customHeight="1">
      <c r="A188" s="38" t="s">
        <v>207</v>
      </c>
      <c r="B188" s="21" t="s">
        <v>55</v>
      </c>
      <c r="C188" s="116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0"/>
      <c r="T188" s="127">
        <f t="shared" si="26"/>
        <v>0</v>
      </c>
    </row>
    <row r="189" spans="1:20" ht="24.75" customHeight="1">
      <c r="A189" s="38" t="s">
        <v>208</v>
      </c>
      <c r="B189" s="21" t="s">
        <v>76</v>
      </c>
      <c r="C189" s="116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0"/>
      <c r="T189" s="127">
        <f t="shared" si="26"/>
        <v>0</v>
      </c>
    </row>
    <row r="190" spans="1:20" ht="24.75" customHeight="1">
      <c r="A190" s="38" t="s">
        <v>209</v>
      </c>
      <c r="B190" s="21" t="s">
        <v>276</v>
      </c>
      <c r="C190" s="116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0"/>
      <c r="T190" s="127">
        <f t="shared" si="26"/>
        <v>0</v>
      </c>
    </row>
    <row r="191" spans="1:20" ht="24.75" customHeight="1">
      <c r="A191" s="38" t="s">
        <v>210</v>
      </c>
      <c r="B191" s="21" t="s">
        <v>58</v>
      </c>
      <c r="C191" s="116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0"/>
      <c r="T191" s="127">
        <f t="shared" si="26"/>
        <v>0</v>
      </c>
    </row>
    <row r="192" spans="1:20" ht="24.75" customHeight="1">
      <c r="A192" s="38" t="s">
        <v>211</v>
      </c>
      <c r="B192" s="21" t="s">
        <v>77</v>
      </c>
      <c r="C192" s="116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0"/>
      <c r="T192" s="127">
        <f t="shared" si="26"/>
        <v>0</v>
      </c>
    </row>
    <row r="193" spans="1:20" ht="24.75" customHeight="1">
      <c r="A193" s="38" t="s">
        <v>212</v>
      </c>
      <c r="B193" s="21" t="s">
        <v>78</v>
      </c>
      <c r="C193" s="116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0"/>
      <c r="T193" s="127">
        <f t="shared" si="26"/>
        <v>0</v>
      </c>
    </row>
    <row r="194" spans="1:20" ht="24.75" customHeight="1" hidden="1">
      <c r="A194" s="38"/>
      <c r="B194" s="21"/>
      <c r="C194" s="116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0"/>
      <c r="T194" s="127">
        <f t="shared" si="26"/>
        <v>0</v>
      </c>
    </row>
    <row r="195" spans="1:20" ht="24.75" customHeight="1" hidden="1">
      <c r="A195" s="38"/>
      <c r="B195" s="21"/>
      <c r="C195" s="116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0"/>
      <c r="T195" s="127">
        <f t="shared" si="26"/>
        <v>0</v>
      </c>
    </row>
    <row r="196" spans="1:20" ht="24.75" customHeight="1">
      <c r="A196" s="60"/>
      <c r="B196" s="61"/>
      <c r="C196" s="123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3"/>
      <c r="T196" s="128"/>
    </row>
    <row r="197" spans="1:20" ht="24.75" customHeight="1">
      <c r="A197" s="35" t="s">
        <v>247</v>
      </c>
      <c r="B197" s="36" t="s">
        <v>369</v>
      </c>
      <c r="C197" s="120">
        <f>SUM(C198:C201)</f>
        <v>0</v>
      </c>
      <c r="D197" s="99">
        <f aca="true" t="shared" si="33" ref="D197:S197">SUM(D198:D201)</f>
        <v>0</v>
      </c>
      <c r="E197" s="99">
        <f t="shared" si="33"/>
        <v>0</v>
      </c>
      <c r="F197" s="99">
        <f t="shared" si="33"/>
        <v>0</v>
      </c>
      <c r="G197" s="99">
        <f t="shared" si="33"/>
        <v>0</v>
      </c>
      <c r="H197" s="99">
        <f t="shared" si="33"/>
        <v>0</v>
      </c>
      <c r="I197" s="99">
        <f t="shared" si="33"/>
        <v>0</v>
      </c>
      <c r="J197" s="99">
        <f t="shared" si="33"/>
        <v>0</v>
      </c>
      <c r="K197" s="99">
        <f t="shared" si="33"/>
        <v>0</v>
      </c>
      <c r="L197" s="99">
        <f t="shared" si="33"/>
        <v>0</v>
      </c>
      <c r="M197" s="99">
        <f t="shared" si="33"/>
        <v>0</v>
      </c>
      <c r="N197" s="99">
        <f t="shared" si="33"/>
        <v>0</v>
      </c>
      <c r="O197" s="99">
        <f t="shared" si="33"/>
        <v>0</v>
      </c>
      <c r="P197" s="99">
        <f t="shared" si="33"/>
        <v>0</v>
      </c>
      <c r="Q197" s="99">
        <f t="shared" si="33"/>
        <v>0</v>
      </c>
      <c r="R197" s="99">
        <f t="shared" si="33"/>
        <v>0</v>
      </c>
      <c r="S197" s="89">
        <f t="shared" si="33"/>
        <v>0</v>
      </c>
      <c r="T197" s="126">
        <f t="shared" si="26"/>
        <v>0</v>
      </c>
    </row>
    <row r="198" spans="1:20" ht="24.75" customHeight="1">
      <c r="A198" s="38" t="s">
        <v>213</v>
      </c>
      <c r="B198" s="21" t="s">
        <v>52</v>
      </c>
      <c r="C198" s="116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0"/>
      <c r="T198" s="127">
        <f t="shared" si="26"/>
        <v>0</v>
      </c>
    </row>
    <row r="199" spans="1:20" ht="24.75" customHeight="1">
      <c r="A199" s="38" t="s">
        <v>214</v>
      </c>
      <c r="B199" s="21" t="s">
        <v>55</v>
      </c>
      <c r="C199" s="116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0"/>
      <c r="T199" s="127">
        <f t="shared" si="26"/>
        <v>0</v>
      </c>
    </row>
    <row r="200" spans="1:20" ht="24.75" customHeight="1">
      <c r="A200" s="38" t="s">
        <v>216</v>
      </c>
      <c r="B200" s="21" t="s">
        <v>275</v>
      </c>
      <c r="C200" s="116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0"/>
      <c r="T200" s="127">
        <f t="shared" si="26"/>
        <v>0</v>
      </c>
    </row>
    <row r="201" spans="1:20" ht="24.75" customHeight="1">
      <c r="A201" s="38" t="s">
        <v>217</v>
      </c>
      <c r="B201" s="21" t="s">
        <v>58</v>
      </c>
      <c r="C201" s="116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0"/>
      <c r="T201" s="127">
        <f t="shared" si="26"/>
        <v>0</v>
      </c>
    </row>
    <row r="202" spans="1:20" ht="24.75" customHeight="1" hidden="1">
      <c r="A202" s="38"/>
      <c r="B202" s="21"/>
      <c r="C202" s="116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27">
        <f t="shared" si="26"/>
        <v>0</v>
      </c>
    </row>
    <row r="203" spans="1:20" ht="24.75" customHeight="1" hidden="1">
      <c r="A203" s="38"/>
      <c r="B203" s="21"/>
      <c r="C203" s="116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27">
        <f t="shared" si="26"/>
        <v>0</v>
      </c>
    </row>
    <row r="204" spans="1:20" ht="24.75" customHeight="1">
      <c r="A204" s="38"/>
      <c r="B204" s="62"/>
      <c r="C204" s="116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0"/>
      <c r="T204" s="128"/>
    </row>
    <row r="205" spans="1:20" ht="24.75" customHeight="1">
      <c r="A205" s="35" t="s">
        <v>277</v>
      </c>
      <c r="B205" s="36" t="s">
        <v>390</v>
      </c>
      <c r="C205" s="120">
        <f>SUM(C206:C217)</f>
        <v>0</v>
      </c>
      <c r="D205" s="99">
        <f aca="true" t="shared" si="34" ref="D205:S205">SUM(D206:D217)</f>
        <v>0</v>
      </c>
      <c r="E205" s="99">
        <f t="shared" si="34"/>
        <v>0</v>
      </c>
      <c r="F205" s="99">
        <f t="shared" si="34"/>
        <v>0</v>
      </c>
      <c r="G205" s="99">
        <f t="shared" si="34"/>
        <v>0</v>
      </c>
      <c r="H205" s="99">
        <f t="shared" si="34"/>
        <v>0</v>
      </c>
      <c r="I205" s="99">
        <f t="shared" si="34"/>
        <v>0</v>
      </c>
      <c r="J205" s="99">
        <f t="shared" si="34"/>
        <v>0</v>
      </c>
      <c r="K205" s="99">
        <f t="shared" si="34"/>
        <v>0</v>
      </c>
      <c r="L205" s="99">
        <f t="shared" si="34"/>
        <v>0</v>
      </c>
      <c r="M205" s="99">
        <f t="shared" si="34"/>
        <v>0</v>
      </c>
      <c r="N205" s="99">
        <f t="shared" si="34"/>
        <v>0</v>
      </c>
      <c r="O205" s="99">
        <f t="shared" si="34"/>
        <v>0</v>
      </c>
      <c r="P205" s="99">
        <f t="shared" si="34"/>
        <v>0</v>
      </c>
      <c r="Q205" s="99">
        <f t="shared" si="34"/>
        <v>0</v>
      </c>
      <c r="R205" s="99">
        <f t="shared" si="34"/>
        <v>0</v>
      </c>
      <c r="S205" s="89">
        <f t="shared" si="34"/>
        <v>0</v>
      </c>
      <c r="T205" s="126">
        <f aca="true" t="shared" si="35" ref="T205:T266">C205-D205-E205-F205-G205-H205-I205-J205-K205-L205-M205-N205-O205-P205-Q205-R205-S205</f>
        <v>0</v>
      </c>
    </row>
    <row r="206" spans="1:20" ht="24.75" customHeight="1">
      <c r="A206" s="38" t="s">
        <v>278</v>
      </c>
      <c r="B206" s="43" t="s">
        <v>51</v>
      </c>
      <c r="C206" s="116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0"/>
      <c r="T206" s="127">
        <f t="shared" si="35"/>
        <v>0</v>
      </c>
    </row>
    <row r="207" spans="1:20" ht="24.75" customHeight="1">
      <c r="A207" s="38" t="s">
        <v>279</v>
      </c>
      <c r="B207" s="43" t="s">
        <v>52</v>
      </c>
      <c r="C207" s="116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0"/>
      <c r="T207" s="127">
        <f t="shared" si="35"/>
        <v>0</v>
      </c>
    </row>
    <row r="208" spans="1:20" ht="24.75" customHeight="1">
      <c r="A208" s="38" t="s">
        <v>215</v>
      </c>
      <c r="B208" s="43" t="s">
        <v>53</v>
      </c>
      <c r="C208" s="116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0"/>
      <c r="T208" s="127">
        <f t="shared" si="35"/>
        <v>0</v>
      </c>
    </row>
    <row r="209" spans="1:20" ht="24.75" customHeight="1">
      <c r="A209" s="38" t="s">
        <v>280</v>
      </c>
      <c r="B209" s="43" t="s">
        <v>79</v>
      </c>
      <c r="C209" s="116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0"/>
      <c r="T209" s="127">
        <f t="shared" si="35"/>
        <v>0</v>
      </c>
    </row>
    <row r="210" spans="1:20" ht="24.75" customHeight="1">
      <c r="A210" s="38" t="s">
        <v>281</v>
      </c>
      <c r="B210" s="43" t="s">
        <v>80</v>
      </c>
      <c r="C210" s="116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0"/>
      <c r="T210" s="127">
        <f t="shared" si="35"/>
        <v>0</v>
      </c>
    </row>
    <row r="211" spans="1:20" ht="24.75" customHeight="1">
      <c r="A211" s="38" t="s">
        <v>282</v>
      </c>
      <c r="B211" s="43" t="s">
        <v>58</v>
      </c>
      <c r="C211" s="116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0"/>
      <c r="T211" s="127">
        <f t="shared" si="35"/>
        <v>0</v>
      </c>
    </row>
    <row r="212" spans="1:20" ht="24.75" customHeight="1">
      <c r="A212" s="38" t="s">
        <v>283</v>
      </c>
      <c r="B212" s="43" t="s">
        <v>59</v>
      </c>
      <c r="C212" s="116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0"/>
      <c r="T212" s="127">
        <f t="shared" si="35"/>
        <v>0</v>
      </c>
    </row>
    <row r="213" spans="1:20" ht="24.75" customHeight="1">
      <c r="A213" s="38" t="s">
        <v>284</v>
      </c>
      <c r="B213" s="43" t="s">
        <v>60</v>
      </c>
      <c r="C213" s="116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0"/>
      <c r="T213" s="127">
        <f t="shared" si="35"/>
        <v>0</v>
      </c>
    </row>
    <row r="214" spans="1:20" ht="24.75" customHeight="1">
      <c r="A214" s="38" t="s">
        <v>285</v>
      </c>
      <c r="B214" s="43" t="s">
        <v>61</v>
      </c>
      <c r="C214" s="116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0"/>
      <c r="T214" s="127">
        <f t="shared" si="35"/>
        <v>0</v>
      </c>
    </row>
    <row r="215" spans="1:20" ht="24.75" customHeight="1">
      <c r="A215" s="38" t="s">
        <v>286</v>
      </c>
      <c r="B215" s="43" t="s">
        <v>62</v>
      </c>
      <c r="C215" s="116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0"/>
      <c r="T215" s="127">
        <f t="shared" si="35"/>
        <v>0</v>
      </c>
    </row>
    <row r="216" spans="1:20" ht="24.75" customHeight="1">
      <c r="A216" s="38" t="s">
        <v>287</v>
      </c>
      <c r="B216" s="43" t="s">
        <v>63</v>
      </c>
      <c r="C216" s="116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0"/>
      <c r="T216" s="127">
        <f t="shared" si="35"/>
        <v>0</v>
      </c>
    </row>
    <row r="217" spans="1:20" ht="24.75" customHeight="1">
      <c r="A217" s="38" t="s">
        <v>288</v>
      </c>
      <c r="B217" s="43" t="s">
        <v>259</v>
      </c>
      <c r="C217" s="121">
        <f>SUM(C218+C219+C220+C226)</f>
        <v>0</v>
      </c>
      <c r="D217" s="100">
        <f aca="true" t="shared" si="36" ref="D217:S217">SUM(D218+D219+D220+D226)</f>
        <v>0</v>
      </c>
      <c r="E217" s="100">
        <f t="shared" si="36"/>
        <v>0</v>
      </c>
      <c r="F217" s="100">
        <f t="shared" si="36"/>
        <v>0</v>
      </c>
      <c r="G217" s="100">
        <f t="shared" si="36"/>
        <v>0</v>
      </c>
      <c r="H217" s="100">
        <f t="shared" si="36"/>
        <v>0</v>
      </c>
      <c r="I217" s="100">
        <f t="shared" si="36"/>
        <v>0</v>
      </c>
      <c r="J217" s="100">
        <f t="shared" si="36"/>
        <v>0</v>
      </c>
      <c r="K217" s="100">
        <f t="shared" si="36"/>
        <v>0</v>
      </c>
      <c r="L217" s="100">
        <f t="shared" si="36"/>
        <v>0</v>
      </c>
      <c r="M217" s="100">
        <f t="shared" si="36"/>
        <v>0</v>
      </c>
      <c r="N217" s="100">
        <f t="shared" si="36"/>
        <v>0</v>
      </c>
      <c r="O217" s="100">
        <f t="shared" si="36"/>
        <v>0</v>
      </c>
      <c r="P217" s="100">
        <f t="shared" si="36"/>
        <v>0</v>
      </c>
      <c r="Q217" s="100">
        <f t="shared" si="36"/>
        <v>0</v>
      </c>
      <c r="R217" s="100">
        <f t="shared" si="36"/>
        <v>0</v>
      </c>
      <c r="S217" s="101">
        <f t="shared" si="36"/>
        <v>0</v>
      </c>
      <c r="T217" s="126">
        <f t="shared" si="35"/>
        <v>0</v>
      </c>
    </row>
    <row r="218" spans="1:20" ht="24.75" customHeight="1">
      <c r="A218" s="38" t="s">
        <v>289</v>
      </c>
      <c r="B218" s="63" t="s">
        <v>64</v>
      </c>
      <c r="C218" s="116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0"/>
      <c r="T218" s="127">
        <f t="shared" si="35"/>
        <v>0</v>
      </c>
    </row>
    <row r="219" spans="1:20" ht="24.75" customHeight="1">
      <c r="A219" s="38" t="s">
        <v>290</v>
      </c>
      <c r="B219" s="64" t="s">
        <v>65</v>
      </c>
      <c r="C219" s="116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0"/>
      <c r="T219" s="127">
        <f t="shared" si="35"/>
        <v>0</v>
      </c>
    </row>
    <row r="220" spans="1:20" ht="24.75" customHeight="1">
      <c r="A220" s="38" t="s">
        <v>291</v>
      </c>
      <c r="B220" s="64" t="s">
        <v>258</v>
      </c>
      <c r="C220" s="121">
        <f>SUM(C221:C225)</f>
        <v>0</v>
      </c>
      <c r="D220" s="100">
        <f aca="true" t="shared" si="37" ref="D220:S220">SUM(D221:D225)</f>
        <v>0</v>
      </c>
      <c r="E220" s="100">
        <f t="shared" si="37"/>
        <v>0</v>
      </c>
      <c r="F220" s="100">
        <f t="shared" si="37"/>
        <v>0</v>
      </c>
      <c r="G220" s="100">
        <f t="shared" si="37"/>
        <v>0</v>
      </c>
      <c r="H220" s="100">
        <f t="shared" si="37"/>
        <v>0</v>
      </c>
      <c r="I220" s="100">
        <f t="shared" si="37"/>
        <v>0</v>
      </c>
      <c r="J220" s="100">
        <f t="shared" si="37"/>
        <v>0</v>
      </c>
      <c r="K220" s="100">
        <f t="shared" si="37"/>
        <v>0</v>
      </c>
      <c r="L220" s="100">
        <f t="shared" si="37"/>
        <v>0</v>
      </c>
      <c r="M220" s="100">
        <f t="shared" si="37"/>
        <v>0</v>
      </c>
      <c r="N220" s="100">
        <f t="shared" si="37"/>
        <v>0</v>
      </c>
      <c r="O220" s="100">
        <f t="shared" si="37"/>
        <v>0</v>
      </c>
      <c r="P220" s="100">
        <f t="shared" si="37"/>
        <v>0</v>
      </c>
      <c r="Q220" s="100">
        <f t="shared" si="37"/>
        <v>0</v>
      </c>
      <c r="R220" s="100">
        <f t="shared" si="37"/>
        <v>0</v>
      </c>
      <c r="S220" s="101">
        <f t="shared" si="37"/>
        <v>0</v>
      </c>
      <c r="T220" s="126">
        <f t="shared" si="35"/>
        <v>0</v>
      </c>
    </row>
    <row r="221" spans="1:20" ht="24.75" customHeight="1">
      <c r="A221" s="38" t="s">
        <v>292</v>
      </c>
      <c r="B221" s="65" t="s">
        <v>66</v>
      </c>
      <c r="C221" s="116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0"/>
      <c r="T221" s="127">
        <f t="shared" si="35"/>
        <v>0</v>
      </c>
    </row>
    <row r="222" spans="1:20" ht="24.75" customHeight="1">
      <c r="A222" s="38" t="s">
        <v>293</v>
      </c>
      <c r="B222" s="66" t="s">
        <v>67</v>
      </c>
      <c r="C222" s="116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0"/>
      <c r="T222" s="127">
        <f t="shared" si="35"/>
        <v>0</v>
      </c>
    </row>
    <row r="223" spans="1:20" ht="24.75" customHeight="1">
      <c r="A223" s="38" t="s">
        <v>294</v>
      </c>
      <c r="B223" s="67" t="s">
        <v>68</v>
      </c>
      <c r="C223" s="114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127">
        <f t="shared" si="35"/>
        <v>0</v>
      </c>
    </row>
    <row r="224" spans="1:20" ht="24.75" customHeight="1">
      <c r="A224" s="38" t="s">
        <v>295</v>
      </c>
      <c r="B224" s="67" t="s">
        <v>69</v>
      </c>
      <c r="C224" s="114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127">
        <f t="shared" si="35"/>
        <v>0</v>
      </c>
    </row>
    <row r="225" spans="1:20" ht="24.75" customHeight="1">
      <c r="A225" s="38" t="s">
        <v>296</v>
      </c>
      <c r="B225" s="67" t="s">
        <v>71</v>
      </c>
      <c r="C225" s="116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0"/>
      <c r="T225" s="127">
        <f t="shared" si="35"/>
        <v>0</v>
      </c>
    </row>
    <row r="226" spans="1:20" ht="24.75" customHeight="1">
      <c r="A226" s="38" t="s">
        <v>297</v>
      </c>
      <c r="B226" s="68" t="s">
        <v>73</v>
      </c>
      <c r="C226" s="116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0"/>
      <c r="T226" s="127">
        <f t="shared" si="35"/>
        <v>0</v>
      </c>
    </row>
    <row r="227" spans="1:20" ht="24.75" customHeight="1" hidden="1">
      <c r="A227" s="38"/>
      <c r="B227" s="68"/>
      <c r="C227" s="116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0"/>
      <c r="T227" s="127">
        <f t="shared" si="35"/>
        <v>0</v>
      </c>
    </row>
    <row r="228" spans="1:20" ht="24.75" customHeight="1" hidden="1">
      <c r="A228" s="38"/>
      <c r="B228" s="68"/>
      <c r="C228" s="116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0"/>
      <c r="T228" s="127">
        <f t="shared" si="35"/>
        <v>0</v>
      </c>
    </row>
    <row r="229" spans="1:20" ht="24.75" customHeight="1" hidden="1">
      <c r="A229" s="38"/>
      <c r="B229" s="68"/>
      <c r="C229" s="116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0"/>
      <c r="T229" s="127">
        <f t="shared" si="35"/>
        <v>0</v>
      </c>
    </row>
    <row r="230" spans="1:20" ht="24.75" customHeight="1" hidden="1">
      <c r="A230" s="38"/>
      <c r="B230" s="68"/>
      <c r="C230" s="116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0"/>
      <c r="T230" s="127">
        <f t="shared" si="35"/>
        <v>0</v>
      </c>
    </row>
    <row r="231" spans="1:20" ht="24.75" customHeight="1" hidden="1">
      <c r="A231" s="38"/>
      <c r="B231" s="68"/>
      <c r="C231" s="116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0"/>
      <c r="T231" s="127">
        <f t="shared" si="35"/>
        <v>0</v>
      </c>
    </row>
    <row r="232" spans="1:20" ht="24.75" customHeight="1">
      <c r="A232" s="38"/>
      <c r="B232" s="59"/>
      <c r="C232" s="116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0"/>
      <c r="T232" s="128"/>
    </row>
    <row r="233" spans="1:20" ht="24.75" customHeight="1">
      <c r="A233" s="35" t="s">
        <v>22</v>
      </c>
      <c r="B233" s="36" t="s">
        <v>257</v>
      </c>
      <c r="C233" s="120">
        <f>SUM(C234+C235+C238+C239+C243+C248+C252)</f>
        <v>0</v>
      </c>
      <c r="D233" s="99">
        <f aca="true" t="shared" si="38" ref="D233:S233">SUM(D234+D235+D238+D239+D243+D248+D252)</f>
        <v>0</v>
      </c>
      <c r="E233" s="99">
        <f t="shared" si="38"/>
        <v>0</v>
      </c>
      <c r="F233" s="99">
        <f t="shared" si="38"/>
        <v>0</v>
      </c>
      <c r="G233" s="99">
        <f t="shared" si="38"/>
        <v>0</v>
      </c>
      <c r="H233" s="99">
        <f t="shared" si="38"/>
        <v>0</v>
      </c>
      <c r="I233" s="99">
        <f t="shared" si="38"/>
        <v>0</v>
      </c>
      <c r="J233" s="99">
        <f t="shared" si="38"/>
        <v>0</v>
      </c>
      <c r="K233" s="99">
        <f t="shared" si="38"/>
        <v>0</v>
      </c>
      <c r="L233" s="99">
        <f t="shared" si="38"/>
        <v>0</v>
      </c>
      <c r="M233" s="99">
        <f t="shared" si="38"/>
        <v>0</v>
      </c>
      <c r="N233" s="99">
        <f t="shared" si="38"/>
        <v>0</v>
      </c>
      <c r="O233" s="99">
        <f t="shared" si="38"/>
        <v>0</v>
      </c>
      <c r="P233" s="99">
        <f t="shared" si="38"/>
        <v>0</v>
      </c>
      <c r="Q233" s="99">
        <f t="shared" si="38"/>
        <v>0</v>
      </c>
      <c r="R233" s="99">
        <f t="shared" si="38"/>
        <v>0</v>
      </c>
      <c r="S233" s="89">
        <f t="shared" si="38"/>
        <v>0</v>
      </c>
      <c r="T233" s="126">
        <f t="shared" si="35"/>
        <v>0</v>
      </c>
    </row>
    <row r="234" spans="1:20" ht="24.75" customHeight="1">
      <c r="A234" s="56" t="s">
        <v>218</v>
      </c>
      <c r="B234" s="69" t="s">
        <v>84</v>
      </c>
      <c r="C234" s="116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0"/>
      <c r="T234" s="127">
        <f t="shared" si="35"/>
        <v>0</v>
      </c>
    </row>
    <row r="235" spans="1:20" ht="24.75" customHeight="1">
      <c r="A235" s="56" t="s">
        <v>219</v>
      </c>
      <c r="B235" s="69" t="s">
        <v>256</v>
      </c>
      <c r="C235" s="121">
        <f>SUM(C236:C237)</f>
        <v>0</v>
      </c>
      <c r="D235" s="100">
        <f aca="true" t="shared" si="39" ref="D235:S235">SUM(D236:D237)</f>
        <v>0</v>
      </c>
      <c r="E235" s="100">
        <f t="shared" si="39"/>
        <v>0</v>
      </c>
      <c r="F235" s="100">
        <f t="shared" si="39"/>
        <v>0</v>
      </c>
      <c r="G235" s="100">
        <f t="shared" si="39"/>
        <v>0</v>
      </c>
      <c r="H235" s="100">
        <f t="shared" si="39"/>
        <v>0</v>
      </c>
      <c r="I235" s="100">
        <f t="shared" si="39"/>
        <v>0</v>
      </c>
      <c r="J235" s="100">
        <f t="shared" si="39"/>
        <v>0</v>
      </c>
      <c r="K235" s="100">
        <f t="shared" si="39"/>
        <v>0</v>
      </c>
      <c r="L235" s="100">
        <f t="shared" si="39"/>
        <v>0</v>
      </c>
      <c r="M235" s="100">
        <f t="shared" si="39"/>
        <v>0</v>
      </c>
      <c r="N235" s="100">
        <f t="shared" si="39"/>
        <v>0</v>
      </c>
      <c r="O235" s="100">
        <f t="shared" si="39"/>
        <v>0</v>
      </c>
      <c r="P235" s="100">
        <f t="shared" si="39"/>
        <v>0</v>
      </c>
      <c r="Q235" s="100">
        <f t="shared" si="39"/>
        <v>0</v>
      </c>
      <c r="R235" s="100">
        <f t="shared" si="39"/>
        <v>0</v>
      </c>
      <c r="S235" s="101">
        <f t="shared" si="39"/>
        <v>0</v>
      </c>
      <c r="T235" s="126">
        <f t="shared" si="35"/>
        <v>0</v>
      </c>
    </row>
    <row r="236" spans="1:20" ht="24.75" customHeight="1">
      <c r="A236" s="56" t="s">
        <v>220</v>
      </c>
      <c r="B236" s="70" t="s">
        <v>392</v>
      </c>
      <c r="C236" s="116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0"/>
      <c r="T236" s="127">
        <f t="shared" si="35"/>
        <v>0</v>
      </c>
    </row>
    <row r="237" spans="1:20" ht="24.75" customHeight="1">
      <c r="A237" s="56" t="s">
        <v>221</v>
      </c>
      <c r="B237" s="70" t="s">
        <v>393</v>
      </c>
      <c r="C237" s="116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0"/>
      <c r="T237" s="127">
        <f t="shared" si="35"/>
        <v>0</v>
      </c>
    </row>
    <row r="238" spans="1:20" ht="24.75" customHeight="1">
      <c r="A238" s="56" t="s">
        <v>222</v>
      </c>
      <c r="B238" s="69" t="s">
        <v>85</v>
      </c>
      <c r="C238" s="116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0"/>
      <c r="T238" s="127">
        <f t="shared" si="35"/>
        <v>0</v>
      </c>
    </row>
    <row r="239" spans="1:20" ht="24.75" customHeight="1">
      <c r="A239" s="56" t="s">
        <v>223</v>
      </c>
      <c r="B239" s="69" t="s">
        <v>255</v>
      </c>
      <c r="C239" s="121">
        <f>SUM(C240:C242)</f>
        <v>0</v>
      </c>
      <c r="D239" s="100">
        <f aca="true" t="shared" si="40" ref="D239:S239">SUM(D240:D242)</f>
        <v>0</v>
      </c>
      <c r="E239" s="100">
        <f t="shared" si="40"/>
        <v>0</v>
      </c>
      <c r="F239" s="100">
        <f t="shared" si="40"/>
        <v>0</v>
      </c>
      <c r="G239" s="100">
        <f t="shared" si="40"/>
        <v>0</v>
      </c>
      <c r="H239" s="100">
        <f t="shared" si="40"/>
        <v>0</v>
      </c>
      <c r="I239" s="100">
        <f t="shared" si="40"/>
        <v>0</v>
      </c>
      <c r="J239" s="100">
        <f t="shared" si="40"/>
        <v>0</v>
      </c>
      <c r="K239" s="100">
        <f t="shared" si="40"/>
        <v>0</v>
      </c>
      <c r="L239" s="100">
        <f t="shared" si="40"/>
        <v>0</v>
      </c>
      <c r="M239" s="100">
        <f t="shared" si="40"/>
        <v>0</v>
      </c>
      <c r="N239" s="100">
        <f t="shared" si="40"/>
        <v>0</v>
      </c>
      <c r="O239" s="100">
        <f t="shared" si="40"/>
        <v>0</v>
      </c>
      <c r="P239" s="100">
        <f t="shared" si="40"/>
        <v>0</v>
      </c>
      <c r="Q239" s="100">
        <f t="shared" si="40"/>
        <v>0</v>
      </c>
      <c r="R239" s="100">
        <f t="shared" si="40"/>
        <v>0</v>
      </c>
      <c r="S239" s="101">
        <f t="shared" si="40"/>
        <v>0</v>
      </c>
      <c r="T239" s="126">
        <f t="shared" si="35"/>
        <v>0</v>
      </c>
    </row>
    <row r="240" spans="1:20" ht="24.75" customHeight="1">
      <c r="A240" s="56" t="s">
        <v>224</v>
      </c>
      <c r="B240" s="70" t="s">
        <v>392</v>
      </c>
      <c r="C240" s="116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0"/>
      <c r="T240" s="127">
        <f t="shared" si="35"/>
        <v>0</v>
      </c>
    </row>
    <row r="241" spans="1:20" ht="24.75" customHeight="1">
      <c r="A241" s="56" t="s">
        <v>225</v>
      </c>
      <c r="B241" s="70" t="s">
        <v>394</v>
      </c>
      <c r="C241" s="116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0"/>
      <c r="T241" s="127">
        <f t="shared" si="35"/>
        <v>0</v>
      </c>
    </row>
    <row r="242" spans="1:20" ht="32.25" customHeight="1">
      <c r="A242" s="56" t="s">
        <v>226</v>
      </c>
      <c r="B242" s="70" t="s">
        <v>395</v>
      </c>
      <c r="C242" s="116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0"/>
      <c r="T242" s="127">
        <f t="shared" si="35"/>
        <v>0</v>
      </c>
    </row>
    <row r="243" spans="1:20" ht="24.75" customHeight="1">
      <c r="A243" s="56" t="s">
        <v>227</v>
      </c>
      <c r="B243" s="69" t="s">
        <v>254</v>
      </c>
      <c r="C243" s="121">
        <f>SUM(C244:C247)</f>
        <v>0</v>
      </c>
      <c r="D243" s="100">
        <f aca="true" t="shared" si="41" ref="D243:S243">SUM(D244:D247)</f>
        <v>0</v>
      </c>
      <c r="E243" s="100">
        <f t="shared" si="41"/>
        <v>0</v>
      </c>
      <c r="F243" s="100">
        <f t="shared" si="41"/>
        <v>0</v>
      </c>
      <c r="G243" s="100">
        <f t="shared" si="41"/>
        <v>0</v>
      </c>
      <c r="H243" s="100">
        <f t="shared" si="41"/>
        <v>0</v>
      </c>
      <c r="I243" s="100">
        <f t="shared" si="41"/>
        <v>0</v>
      </c>
      <c r="J243" s="100">
        <f t="shared" si="41"/>
        <v>0</v>
      </c>
      <c r="K243" s="100">
        <f t="shared" si="41"/>
        <v>0</v>
      </c>
      <c r="L243" s="100">
        <f t="shared" si="41"/>
        <v>0</v>
      </c>
      <c r="M243" s="100">
        <f t="shared" si="41"/>
        <v>0</v>
      </c>
      <c r="N243" s="100">
        <f t="shared" si="41"/>
        <v>0</v>
      </c>
      <c r="O243" s="100">
        <f t="shared" si="41"/>
        <v>0</v>
      </c>
      <c r="P243" s="100">
        <f t="shared" si="41"/>
        <v>0</v>
      </c>
      <c r="Q243" s="100">
        <f t="shared" si="41"/>
        <v>0</v>
      </c>
      <c r="R243" s="100">
        <f t="shared" si="41"/>
        <v>0</v>
      </c>
      <c r="S243" s="101">
        <f t="shared" si="41"/>
        <v>0</v>
      </c>
      <c r="T243" s="126">
        <f t="shared" si="35"/>
        <v>0</v>
      </c>
    </row>
    <row r="244" spans="1:20" ht="24.75" customHeight="1">
      <c r="A244" s="56" t="s">
        <v>228</v>
      </c>
      <c r="B244" s="43" t="s">
        <v>86</v>
      </c>
      <c r="C244" s="116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0"/>
      <c r="T244" s="127">
        <f t="shared" si="35"/>
        <v>0</v>
      </c>
    </row>
    <row r="245" spans="1:20" ht="24.75" customHeight="1">
      <c r="A245" s="56" t="s">
        <v>229</v>
      </c>
      <c r="B245" s="43" t="s">
        <v>87</v>
      </c>
      <c r="C245" s="116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0"/>
      <c r="T245" s="127">
        <f t="shared" si="35"/>
        <v>0</v>
      </c>
    </row>
    <row r="246" spans="1:20" ht="24.75" customHeight="1">
      <c r="A246" s="56" t="s">
        <v>230</v>
      </c>
      <c r="B246" s="43" t="s">
        <v>88</v>
      </c>
      <c r="C246" s="116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0"/>
      <c r="T246" s="127">
        <f t="shared" si="35"/>
        <v>0</v>
      </c>
    </row>
    <row r="247" spans="1:20" ht="24.75" customHeight="1">
      <c r="A247" s="56" t="s">
        <v>231</v>
      </c>
      <c r="B247" s="43" t="s">
        <v>89</v>
      </c>
      <c r="C247" s="116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0"/>
      <c r="T247" s="127">
        <f t="shared" si="35"/>
        <v>0</v>
      </c>
    </row>
    <row r="248" spans="1:20" ht="24.75" customHeight="1">
      <c r="A248" s="56" t="s">
        <v>232</v>
      </c>
      <c r="B248" s="69" t="s">
        <v>253</v>
      </c>
      <c r="C248" s="121">
        <f>SUM(C249:C251)</f>
        <v>0</v>
      </c>
      <c r="D248" s="100">
        <f aca="true" t="shared" si="42" ref="D248:S248">SUM(D249:D251)</f>
        <v>0</v>
      </c>
      <c r="E248" s="100">
        <f t="shared" si="42"/>
        <v>0</v>
      </c>
      <c r="F248" s="100">
        <f t="shared" si="42"/>
        <v>0</v>
      </c>
      <c r="G248" s="100">
        <f t="shared" si="42"/>
        <v>0</v>
      </c>
      <c r="H248" s="100">
        <f t="shared" si="42"/>
        <v>0</v>
      </c>
      <c r="I248" s="100">
        <f t="shared" si="42"/>
        <v>0</v>
      </c>
      <c r="J248" s="100">
        <f t="shared" si="42"/>
        <v>0</v>
      </c>
      <c r="K248" s="100">
        <f t="shared" si="42"/>
        <v>0</v>
      </c>
      <c r="L248" s="100">
        <f t="shared" si="42"/>
        <v>0</v>
      </c>
      <c r="M248" s="100">
        <f t="shared" si="42"/>
        <v>0</v>
      </c>
      <c r="N248" s="100">
        <f t="shared" si="42"/>
        <v>0</v>
      </c>
      <c r="O248" s="100">
        <f t="shared" si="42"/>
        <v>0</v>
      </c>
      <c r="P248" s="100">
        <f t="shared" si="42"/>
        <v>0</v>
      </c>
      <c r="Q248" s="100">
        <f t="shared" si="42"/>
        <v>0</v>
      </c>
      <c r="R248" s="100">
        <f t="shared" si="42"/>
        <v>0</v>
      </c>
      <c r="S248" s="101">
        <f t="shared" si="42"/>
        <v>0</v>
      </c>
      <c r="T248" s="126">
        <f t="shared" si="35"/>
        <v>0</v>
      </c>
    </row>
    <row r="249" spans="1:20" ht="24.75" customHeight="1">
      <c r="A249" s="56" t="s">
        <v>233</v>
      </c>
      <c r="B249" s="43" t="s">
        <v>83</v>
      </c>
      <c r="C249" s="116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0"/>
      <c r="T249" s="127">
        <f t="shared" si="35"/>
        <v>0</v>
      </c>
    </row>
    <row r="250" spans="1:20" ht="24.75" customHeight="1">
      <c r="A250" s="56" t="s">
        <v>234</v>
      </c>
      <c r="B250" s="43" t="s">
        <v>81</v>
      </c>
      <c r="C250" s="116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0"/>
      <c r="T250" s="127">
        <f t="shared" si="35"/>
        <v>0</v>
      </c>
    </row>
    <row r="251" spans="1:20" ht="24.75" customHeight="1">
      <c r="A251" s="56" t="s">
        <v>235</v>
      </c>
      <c r="B251" s="43" t="s">
        <v>82</v>
      </c>
      <c r="C251" s="116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0"/>
      <c r="T251" s="127">
        <f t="shared" si="35"/>
        <v>0</v>
      </c>
    </row>
    <row r="252" spans="1:20" ht="24.75" customHeight="1">
      <c r="A252" s="56" t="s">
        <v>236</v>
      </c>
      <c r="B252" s="69" t="s">
        <v>90</v>
      </c>
      <c r="C252" s="116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0"/>
      <c r="T252" s="127">
        <f t="shared" si="35"/>
        <v>0</v>
      </c>
    </row>
    <row r="253" spans="1:20" ht="24.75" customHeight="1" hidden="1">
      <c r="A253" s="56"/>
      <c r="B253" s="69"/>
      <c r="C253" s="116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0"/>
      <c r="T253" s="127">
        <f t="shared" si="35"/>
        <v>0</v>
      </c>
    </row>
    <row r="254" spans="1:20" ht="24.75" customHeight="1" hidden="1">
      <c r="A254" s="56"/>
      <c r="B254" s="69"/>
      <c r="C254" s="116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0"/>
      <c r="T254" s="127">
        <f t="shared" si="35"/>
        <v>0</v>
      </c>
    </row>
    <row r="255" spans="1:20" ht="24.75" customHeight="1">
      <c r="A255" s="56"/>
      <c r="B255" s="71"/>
      <c r="C255" s="116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0"/>
      <c r="T255" s="128"/>
    </row>
    <row r="256" spans="1:20" ht="24" customHeight="1">
      <c r="A256" s="35" t="s">
        <v>23</v>
      </c>
      <c r="B256" s="36" t="s">
        <v>252</v>
      </c>
      <c r="C256" s="120">
        <f>SUM(C257:C264)</f>
        <v>0</v>
      </c>
      <c r="D256" s="99">
        <f aca="true" t="shared" si="43" ref="D256:S256">SUM(D257:D264)</f>
        <v>0</v>
      </c>
      <c r="E256" s="99">
        <f t="shared" si="43"/>
        <v>0</v>
      </c>
      <c r="F256" s="99">
        <f t="shared" si="43"/>
        <v>0</v>
      </c>
      <c r="G256" s="99">
        <f t="shared" si="43"/>
        <v>0</v>
      </c>
      <c r="H256" s="99">
        <f t="shared" si="43"/>
        <v>0</v>
      </c>
      <c r="I256" s="99">
        <f t="shared" si="43"/>
        <v>0</v>
      </c>
      <c r="J256" s="99">
        <f t="shared" si="43"/>
        <v>0</v>
      </c>
      <c r="K256" s="99">
        <f t="shared" si="43"/>
        <v>0</v>
      </c>
      <c r="L256" s="99">
        <f t="shared" si="43"/>
        <v>0</v>
      </c>
      <c r="M256" s="99">
        <f t="shared" si="43"/>
        <v>0</v>
      </c>
      <c r="N256" s="99">
        <f t="shared" si="43"/>
        <v>0</v>
      </c>
      <c r="O256" s="99">
        <f t="shared" si="43"/>
        <v>0</v>
      </c>
      <c r="P256" s="99">
        <f t="shared" si="43"/>
        <v>0</v>
      </c>
      <c r="Q256" s="99">
        <f t="shared" si="43"/>
        <v>0</v>
      </c>
      <c r="R256" s="99">
        <f t="shared" si="43"/>
        <v>0</v>
      </c>
      <c r="S256" s="89">
        <f t="shared" si="43"/>
        <v>0</v>
      </c>
      <c r="T256" s="126">
        <f t="shared" si="35"/>
        <v>0</v>
      </c>
    </row>
    <row r="257" spans="1:20" ht="24.75" customHeight="1">
      <c r="A257" s="56" t="s">
        <v>237</v>
      </c>
      <c r="B257" s="43" t="s">
        <v>91</v>
      </c>
      <c r="C257" s="116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0"/>
      <c r="T257" s="127">
        <f t="shared" si="35"/>
        <v>0</v>
      </c>
    </row>
    <row r="258" spans="1:20" ht="24.75" customHeight="1">
      <c r="A258" s="56" t="s">
        <v>238</v>
      </c>
      <c r="B258" s="43" t="s">
        <v>92</v>
      </c>
      <c r="C258" s="116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0"/>
      <c r="T258" s="127">
        <f t="shared" si="35"/>
        <v>0</v>
      </c>
    </row>
    <row r="259" spans="1:20" ht="24.75" customHeight="1">
      <c r="A259" s="56" t="s">
        <v>239</v>
      </c>
      <c r="B259" s="43" t="s">
        <v>93</v>
      </c>
      <c r="C259" s="116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0"/>
      <c r="T259" s="127">
        <f t="shared" si="35"/>
        <v>0</v>
      </c>
    </row>
    <row r="260" spans="1:20" ht="24.75" customHeight="1">
      <c r="A260" s="56" t="s">
        <v>240</v>
      </c>
      <c r="B260" s="43" t="s">
        <v>94</v>
      </c>
      <c r="C260" s="116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0"/>
      <c r="T260" s="127">
        <f t="shared" si="35"/>
        <v>0</v>
      </c>
    </row>
    <row r="261" spans="1:20" ht="24.75" customHeight="1">
      <c r="A261" s="56" t="s">
        <v>241</v>
      </c>
      <c r="B261" s="43" t="s">
        <v>95</v>
      </c>
      <c r="C261" s="116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0"/>
      <c r="T261" s="127">
        <f t="shared" si="35"/>
        <v>0</v>
      </c>
    </row>
    <row r="262" spans="1:20" ht="24.75" customHeight="1">
      <c r="A262" s="56" t="s">
        <v>242</v>
      </c>
      <c r="B262" s="43" t="s">
        <v>96</v>
      </c>
      <c r="C262" s="116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0"/>
      <c r="T262" s="127">
        <f t="shared" si="35"/>
        <v>0</v>
      </c>
    </row>
    <row r="263" spans="1:20" ht="24.75" customHeight="1">
      <c r="A263" s="56" t="s">
        <v>243</v>
      </c>
      <c r="B263" s="43" t="s">
        <v>97</v>
      </c>
      <c r="C263" s="116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0"/>
      <c r="T263" s="127">
        <f t="shared" si="35"/>
        <v>0</v>
      </c>
    </row>
    <row r="264" spans="1:20" ht="24.75" customHeight="1">
      <c r="A264" s="56" t="s">
        <v>244</v>
      </c>
      <c r="B264" s="43" t="s">
        <v>98</v>
      </c>
      <c r="C264" s="116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0"/>
      <c r="T264" s="127">
        <f t="shared" si="35"/>
        <v>0</v>
      </c>
    </row>
    <row r="265" spans="1:20" ht="24.75" customHeight="1" hidden="1">
      <c r="A265" s="56"/>
      <c r="B265" s="43"/>
      <c r="C265" s="116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27">
        <f t="shared" si="35"/>
        <v>0</v>
      </c>
    </row>
    <row r="266" spans="1:20" ht="24.75" customHeight="1" hidden="1">
      <c r="A266" s="56"/>
      <c r="B266" s="43"/>
      <c r="C266" s="116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27">
        <f t="shared" si="35"/>
        <v>0</v>
      </c>
    </row>
    <row r="267" spans="1:20" ht="24.75" customHeight="1">
      <c r="A267" s="56"/>
      <c r="B267" s="43"/>
      <c r="C267" s="114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128"/>
    </row>
    <row r="268" spans="1:20" ht="24.75" customHeight="1">
      <c r="A268" s="35" t="s">
        <v>348</v>
      </c>
      <c r="B268" s="36" t="s">
        <v>349</v>
      </c>
      <c r="C268" s="113">
        <f>SUM(C269:C277)</f>
        <v>0</v>
      </c>
      <c r="D268" s="89">
        <f aca="true" t="shared" si="44" ref="D268:S268">SUM(D269:D277)</f>
        <v>0</v>
      </c>
      <c r="E268" s="89">
        <f t="shared" si="44"/>
        <v>0</v>
      </c>
      <c r="F268" s="89">
        <f t="shared" si="44"/>
        <v>0</v>
      </c>
      <c r="G268" s="89">
        <f t="shared" si="44"/>
        <v>0</v>
      </c>
      <c r="H268" s="89">
        <f t="shared" si="44"/>
        <v>0</v>
      </c>
      <c r="I268" s="89">
        <f t="shared" si="44"/>
        <v>0</v>
      </c>
      <c r="J268" s="89">
        <f t="shared" si="44"/>
        <v>0</v>
      </c>
      <c r="K268" s="89">
        <f t="shared" si="44"/>
        <v>0</v>
      </c>
      <c r="L268" s="89">
        <f t="shared" si="44"/>
        <v>0</v>
      </c>
      <c r="M268" s="89">
        <f t="shared" si="44"/>
        <v>0</v>
      </c>
      <c r="N268" s="89">
        <f t="shared" si="44"/>
        <v>0</v>
      </c>
      <c r="O268" s="89">
        <f t="shared" si="44"/>
        <v>0</v>
      </c>
      <c r="P268" s="89">
        <f t="shared" si="44"/>
        <v>0</v>
      </c>
      <c r="Q268" s="89">
        <f t="shared" si="44"/>
        <v>0</v>
      </c>
      <c r="R268" s="89">
        <f t="shared" si="44"/>
        <v>0</v>
      </c>
      <c r="S268" s="89">
        <f t="shared" si="44"/>
        <v>0</v>
      </c>
      <c r="T268" s="126">
        <f aca="true" t="shared" si="45" ref="T268:T279">C268-D268-E268-F268-G268-H268-I268-J268-K268-L268-M268-N268-O268-P268-Q268-R268-S268</f>
        <v>0</v>
      </c>
    </row>
    <row r="269" spans="1:20" ht="24.75" customHeight="1">
      <c r="A269" s="56" t="s">
        <v>350</v>
      </c>
      <c r="B269" s="43" t="s">
        <v>351</v>
      </c>
      <c r="C269" s="114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127">
        <f t="shared" si="45"/>
        <v>0</v>
      </c>
    </row>
    <row r="270" spans="1:20" ht="24.75" customHeight="1">
      <c r="A270" s="56" t="s">
        <v>352</v>
      </c>
      <c r="B270" s="43" t="s">
        <v>353</v>
      </c>
      <c r="C270" s="114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127">
        <f t="shared" si="45"/>
        <v>0</v>
      </c>
    </row>
    <row r="271" spans="1:20" ht="24.75" customHeight="1">
      <c r="A271" s="56" t="s">
        <v>354</v>
      </c>
      <c r="B271" s="43" t="s">
        <v>355</v>
      </c>
      <c r="C271" s="114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127">
        <f t="shared" si="45"/>
        <v>0</v>
      </c>
    </row>
    <row r="272" spans="1:20" ht="24.75" customHeight="1">
      <c r="A272" s="56" t="s">
        <v>356</v>
      </c>
      <c r="B272" s="43" t="s">
        <v>359</v>
      </c>
      <c r="C272" s="114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127">
        <f t="shared" si="45"/>
        <v>0</v>
      </c>
    </row>
    <row r="273" spans="1:20" ht="24.75" customHeight="1">
      <c r="A273" s="56" t="s">
        <v>357</v>
      </c>
      <c r="B273" s="43" t="s">
        <v>358</v>
      </c>
      <c r="C273" s="114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127">
        <f t="shared" si="45"/>
        <v>0</v>
      </c>
    </row>
    <row r="274" spans="1:20" ht="24.75" customHeight="1">
      <c r="A274" s="56" t="s">
        <v>360</v>
      </c>
      <c r="B274" s="43" t="s">
        <v>361</v>
      </c>
      <c r="C274" s="114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127">
        <f t="shared" si="45"/>
        <v>0</v>
      </c>
    </row>
    <row r="275" spans="1:20" ht="24.75" customHeight="1">
      <c r="A275" s="56" t="s">
        <v>362</v>
      </c>
      <c r="B275" s="43" t="s">
        <v>363</v>
      </c>
      <c r="C275" s="114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127">
        <f t="shared" si="45"/>
        <v>0</v>
      </c>
    </row>
    <row r="276" spans="1:20" ht="24.75" customHeight="1">
      <c r="A276" s="56" t="s">
        <v>364</v>
      </c>
      <c r="B276" s="43" t="s">
        <v>366</v>
      </c>
      <c r="C276" s="114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127">
        <f t="shared" si="45"/>
        <v>0</v>
      </c>
    </row>
    <row r="277" spans="1:20" ht="24.75" customHeight="1">
      <c r="A277" s="56" t="s">
        <v>365</v>
      </c>
      <c r="B277" s="43" t="s">
        <v>367</v>
      </c>
      <c r="C277" s="114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127">
        <f t="shared" si="45"/>
        <v>0</v>
      </c>
    </row>
    <row r="278" spans="1:20" ht="24.75" customHeight="1" thickBot="1">
      <c r="A278" s="72"/>
      <c r="B278" s="73"/>
      <c r="C278" s="12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28"/>
    </row>
    <row r="279" spans="1:20" ht="46.5" customHeight="1" thickBot="1">
      <c r="A279" s="136" t="s">
        <v>347</v>
      </c>
      <c r="B279" s="137"/>
      <c r="C279" s="125">
        <f>C35+C11</f>
        <v>0</v>
      </c>
      <c r="D279" s="105">
        <f aca="true" t="shared" si="46" ref="D279:S279">D35+D11</f>
        <v>0</v>
      </c>
      <c r="E279" s="105">
        <f t="shared" si="46"/>
        <v>0</v>
      </c>
      <c r="F279" s="105">
        <f t="shared" si="46"/>
        <v>0</v>
      </c>
      <c r="G279" s="105">
        <f t="shared" si="46"/>
        <v>0</v>
      </c>
      <c r="H279" s="105">
        <f t="shared" si="46"/>
        <v>0</v>
      </c>
      <c r="I279" s="105">
        <f t="shared" si="46"/>
        <v>0</v>
      </c>
      <c r="J279" s="105">
        <f t="shared" si="46"/>
        <v>0</v>
      </c>
      <c r="K279" s="105">
        <f t="shared" si="46"/>
        <v>0</v>
      </c>
      <c r="L279" s="105">
        <f t="shared" si="46"/>
        <v>0</v>
      </c>
      <c r="M279" s="105">
        <f t="shared" si="46"/>
        <v>0</v>
      </c>
      <c r="N279" s="105">
        <f t="shared" si="46"/>
        <v>0</v>
      </c>
      <c r="O279" s="105">
        <f t="shared" si="46"/>
        <v>0</v>
      </c>
      <c r="P279" s="105">
        <f t="shared" si="46"/>
        <v>0</v>
      </c>
      <c r="Q279" s="105">
        <f t="shared" si="46"/>
        <v>0</v>
      </c>
      <c r="R279" s="105">
        <f t="shared" si="46"/>
        <v>0</v>
      </c>
      <c r="S279" s="95">
        <f t="shared" si="46"/>
        <v>0</v>
      </c>
      <c r="T279" s="126">
        <f t="shared" si="45"/>
        <v>0</v>
      </c>
    </row>
    <row r="280" spans="1:19" ht="24.75" customHeight="1">
      <c r="A280" s="74"/>
      <c r="B280" s="75"/>
      <c r="C280" s="76"/>
      <c r="S280" s="77"/>
    </row>
    <row r="281" spans="1:19" ht="24.75" customHeight="1">
      <c r="A281" s="74"/>
      <c r="B281" s="75"/>
      <c r="C281" s="76"/>
      <c r="S281" s="77"/>
    </row>
    <row r="282" spans="1:19" ht="24.75" customHeight="1">
      <c r="A282" s="74"/>
      <c r="B282" s="75"/>
      <c r="C282" s="76"/>
      <c r="S282" s="77"/>
    </row>
    <row r="283" spans="1:19" ht="24.75" customHeight="1">
      <c r="A283" s="74"/>
      <c r="B283" s="75"/>
      <c r="C283" s="76"/>
      <c r="G283" s="77"/>
      <c r="S283" s="77"/>
    </row>
    <row r="284" spans="1:19" ht="24.75" customHeight="1">
      <c r="A284" s="74"/>
      <c r="B284" s="75"/>
      <c r="C284" s="76"/>
      <c r="S284" s="77"/>
    </row>
    <row r="285" spans="1:19" ht="24.75" customHeight="1">
      <c r="A285" s="74"/>
      <c r="B285" s="75"/>
      <c r="C285" s="76"/>
      <c r="S285" s="77"/>
    </row>
    <row r="286" spans="1:19" ht="24.75" customHeight="1">
      <c r="A286" s="146" t="s">
        <v>318</v>
      </c>
      <c r="B286" s="146"/>
      <c r="C286" s="76"/>
      <c r="S286" s="77"/>
    </row>
    <row r="287" spans="1:19" ht="60" customHeight="1">
      <c r="A287" s="148" t="s">
        <v>319</v>
      </c>
      <c r="B287" s="148"/>
      <c r="C287" s="148"/>
      <c r="S287" s="77"/>
    </row>
    <row r="288" spans="1:19" ht="56.25" customHeight="1">
      <c r="A288" s="148" t="s">
        <v>320</v>
      </c>
      <c r="B288" s="148"/>
      <c r="C288" s="148"/>
      <c r="S288" s="77"/>
    </row>
    <row r="289" spans="1:19" ht="12.75">
      <c r="A289" s="147" t="s">
        <v>321</v>
      </c>
      <c r="B289" s="147"/>
      <c r="C289" s="76"/>
      <c r="S289" s="77"/>
    </row>
    <row r="290" spans="1:19" ht="12.75">
      <c r="A290" s="79"/>
      <c r="B290" s="79"/>
      <c r="C290" s="76"/>
      <c r="S290" s="77"/>
    </row>
    <row r="291" spans="1:19" ht="12.75">
      <c r="A291" s="79"/>
      <c r="B291" s="79"/>
      <c r="C291" s="76"/>
      <c r="S291" s="77"/>
    </row>
    <row r="292" spans="1:19" ht="12.75">
      <c r="A292" s="79"/>
      <c r="B292" s="79"/>
      <c r="C292" s="76"/>
      <c r="S292" s="77"/>
    </row>
    <row r="293" spans="1:19" ht="12.75">
      <c r="A293" s="79"/>
      <c r="B293" s="79"/>
      <c r="C293" s="76"/>
      <c r="S293" s="77"/>
    </row>
    <row r="294" spans="1:19" ht="12.75">
      <c r="A294" s="79"/>
      <c r="B294" s="79"/>
      <c r="C294" s="76"/>
      <c r="S294" s="77"/>
    </row>
    <row r="295" spans="1:19" ht="12.75">
      <c r="A295" s="79"/>
      <c r="B295" s="79"/>
      <c r="C295" s="76"/>
      <c r="S295" s="77"/>
    </row>
    <row r="296" spans="1:19" ht="21.75" customHeight="1">
      <c r="A296" s="78"/>
      <c r="B296" s="80"/>
      <c r="C296" s="76"/>
      <c r="S296" s="77"/>
    </row>
    <row r="297" spans="1:19" ht="18">
      <c r="A297" s="149" t="s">
        <v>322</v>
      </c>
      <c r="B297" s="149"/>
      <c r="C297" s="76"/>
      <c r="S297" s="77"/>
    </row>
    <row r="298" spans="1:19" ht="67.5" customHeight="1">
      <c r="A298" s="148" t="s">
        <v>319</v>
      </c>
      <c r="B298" s="148"/>
      <c r="C298" s="148"/>
      <c r="S298" s="77"/>
    </row>
    <row r="299" spans="1:19" ht="63" customHeight="1">
      <c r="A299" s="148" t="s">
        <v>320</v>
      </c>
      <c r="B299" s="148"/>
      <c r="C299" s="148"/>
      <c r="S299" s="77"/>
    </row>
    <row r="300" spans="1:19" ht="12.75">
      <c r="A300" s="147" t="s">
        <v>321</v>
      </c>
      <c r="B300" s="147"/>
      <c r="C300" s="76"/>
      <c r="S300" s="77"/>
    </row>
    <row r="301" spans="1:19" ht="12.75">
      <c r="A301" s="148"/>
      <c r="B301" s="148"/>
      <c r="C301" s="76"/>
      <c r="S301" s="77"/>
    </row>
    <row r="302" spans="1:19" ht="12.75">
      <c r="A302" s="78"/>
      <c r="B302" s="81"/>
      <c r="C302" s="76"/>
      <c r="S302" s="77"/>
    </row>
    <row r="303" spans="1:19" ht="12.75">
      <c r="A303" s="78"/>
      <c r="B303" s="82"/>
      <c r="C303" s="76"/>
      <c r="S303" s="77"/>
    </row>
    <row r="304" spans="1:19" ht="12.75">
      <c r="A304" s="78"/>
      <c r="B304" s="83"/>
      <c r="C304" s="76"/>
      <c r="S304" s="77"/>
    </row>
    <row r="305" spans="1:19" ht="12.75">
      <c r="A305" s="78"/>
      <c r="B305" s="83"/>
      <c r="C305" s="76"/>
      <c r="S305" s="77"/>
    </row>
    <row r="306" spans="1:19" ht="12.75">
      <c r="A306" s="78"/>
      <c r="B306" s="83"/>
      <c r="C306" s="76"/>
      <c r="S306" s="77"/>
    </row>
    <row r="307" spans="1:19" ht="12.75">
      <c r="A307" s="84"/>
      <c r="B307" s="82"/>
      <c r="C307" s="76"/>
      <c r="S307" s="77"/>
    </row>
    <row r="308" spans="1:19" ht="12.75">
      <c r="A308" s="78"/>
      <c r="B308" s="80"/>
      <c r="C308" s="76"/>
      <c r="S308" s="77"/>
    </row>
    <row r="309" spans="1:19" ht="12.75">
      <c r="A309" s="78"/>
      <c r="B309" s="80"/>
      <c r="C309" s="76"/>
      <c r="S309" s="77"/>
    </row>
    <row r="310" spans="1:19" ht="12.75">
      <c r="A310" s="78"/>
      <c r="B310" s="85"/>
      <c r="C310" s="76"/>
      <c r="S310" s="77"/>
    </row>
    <row r="311" spans="1:19" ht="12.75">
      <c r="A311" s="78"/>
      <c r="B311" s="83"/>
      <c r="C311" s="76"/>
      <c r="S311" s="77"/>
    </row>
    <row r="312" spans="1:19" ht="12.75">
      <c r="A312" s="78"/>
      <c r="B312" s="83"/>
      <c r="C312" s="76"/>
      <c r="S312" s="77"/>
    </row>
    <row r="313" spans="1:19" ht="12.75">
      <c r="A313" s="84"/>
      <c r="B313" s="82"/>
      <c r="C313" s="76"/>
      <c r="S313" s="77"/>
    </row>
    <row r="314" spans="1:3" ht="12.75">
      <c r="A314" s="86"/>
      <c r="B314" s="80"/>
      <c r="C314" s="76"/>
    </row>
    <row r="315" spans="1:3" ht="12.75">
      <c r="A315" s="86"/>
      <c r="B315" s="80"/>
      <c r="C315" s="76"/>
    </row>
    <row r="316" spans="1:3" ht="12.75">
      <c r="A316" s="86"/>
      <c r="B316" s="80"/>
      <c r="C316" s="76"/>
    </row>
    <row r="317" spans="1:3" ht="12.75">
      <c r="A317" s="86"/>
      <c r="B317" s="80"/>
      <c r="C317" s="76"/>
    </row>
    <row r="318" spans="1:3" ht="12.75">
      <c r="A318" s="86"/>
      <c r="B318" s="80"/>
      <c r="C318" s="76"/>
    </row>
    <row r="319" spans="1:3" ht="12.75">
      <c r="A319" s="86"/>
      <c r="B319" s="83"/>
      <c r="C319" s="76"/>
    </row>
    <row r="320" spans="1:3" ht="12.75">
      <c r="A320" s="86"/>
      <c r="B320" s="83"/>
      <c r="C320" s="76"/>
    </row>
    <row r="321" spans="1:3" ht="12.75">
      <c r="A321" s="86"/>
      <c r="B321" s="83"/>
      <c r="C321" s="76"/>
    </row>
    <row r="322" spans="1:3" ht="12.75">
      <c r="A322" s="87"/>
      <c r="B322" s="82"/>
      <c r="C322" s="76"/>
    </row>
    <row r="323" spans="1:3" ht="12.75">
      <c r="A323" s="86"/>
      <c r="B323" s="80"/>
      <c r="C323" s="76"/>
    </row>
    <row r="324" spans="1:3" ht="12.75">
      <c r="A324" s="86"/>
      <c r="B324" s="80"/>
      <c r="C324" s="76"/>
    </row>
    <row r="325" spans="1:3" ht="12.75">
      <c r="A325" s="86"/>
      <c r="B325" s="83"/>
      <c r="C325" s="76"/>
    </row>
    <row r="326" spans="1:3" ht="12.75">
      <c r="A326" s="86"/>
      <c r="B326" s="83"/>
      <c r="C326" s="76"/>
    </row>
    <row r="327" spans="1:3" ht="12.75">
      <c r="A327" s="86"/>
      <c r="B327" s="83"/>
      <c r="C327" s="76"/>
    </row>
    <row r="328" spans="1:3" ht="12.75">
      <c r="A328" s="87"/>
      <c r="B328" s="82"/>
      <c r="C328" s="76"/>
    </row>
    <row r="329" spans="1:3" ht="12.75">
      <c r="A329" s="86"/>
      <c r="B329" s="80"/>
      <c r="C329" s="76"/>
    </row>
    <row r="330" spans="1:3" ht="12.75">
      <c r="A330" s="86"/>
      <c r="B330" s="80"/>
      <c r="C330" s="76"/>
    </row>
    <row r="331" spans="1:3" ht="12.75">
      <c r="A331" s="86"/>
      <c r="B331" s="83"/>
      <c r="C331" s="76"/>
    </row>
    <row r="332" spans="1:3" ht="12.75">
      <c r="A332" s="86"/>
      <c r="B332" s="83"/>
      <c r="C332" s="76"/>
    </row>
    <row r="333" spans="1:3" ht="12.75">
      <c r="A333" s="86"/>
      <c r="B333" s="83"/>
      <c r="C333" s="76"/>
    </row>
    <row r="334" spans="1:3" ht="12.75">
      <c r="A334" s="87"/>
      <c r="B334" s="82"/>
      <c r="C334" s="76"/>
    </row>
    <row r="335" spans="1:3" ht="12.75">
      <c r="A335" s="86"/>
      <c r="B335" s="83"/>
      <c r="C335" s="76"/>
    </row>
    <row r="336" spans="1:3" ht="12.75">
      <c r="A336" s="86"/>
      <c r="B336" s="83"/>
      <c r="C336" s="76"/>
    </row>
    <row r="337" spans="1:3" ht="12.75">
      <c r="A337" s="86"/>
      <c r="B337" s="83"/>
      <c r="C337" s="76"/>
    </row>
    <row r="338" spans="1:3" ht="12.75">
      <c r="A338" s="87"/>
      <c r="B338" s="82"/>
      <c r="C338" s="76"/>
    </row>
    <row r="339" spans="1:3" ht="12.75">
      <c r="A339" s="86"/>
      <c r="B339" s="80"/>
      <c r="C339" s="76"/>
    </row>
    <row r="340" spans="1:3" ht="12.75">
      <c r="A340" s="86"/>
      <c r="B340" s="80"/>
      <c r="C340" s="76"/>
    </row>
    <row r="341" spans="1:3" ht="12.75">
      <c r="A341" s="86"/>
      <c r="B341" s="80"/>
      <c r="C341" s="76"/>
    </row>
    <row r="342" spans="1:3" ht="12.75">
      <c r="A342" s="86"/>
      <c r="B342" s="80"/>
      <c r="C342" s="76"/>
    </row>
    <row r="343" spans="1:3" ht="12.75">
      <c r="A343" s="86"/>
      <c r="B343" s="80"/>
      <c r="C343" s="76"/>
    </row>
    <row r="344" spans="1:3" ht="12.75">
      <c r="A344" s="86"/>
      <c r="B344" s="80"/>
      <c r="C344" s="76"/>
    </row>
    <row r="345" spans="1:3" ht="12.75">
      <c r="A345" s="86"/>
      <c r="B345" s="83"/>
      <c r="C345" s="76"/>
    </row>
    <row r="346" spans="1:3" ht="12.75">
      <c r="A346" s="86"/>
      <c r="B346" s="83"/>
      <c r="C346" s="76"/>
    </row>
    <row r="347" spans="1:3" ht="12.75">
      <c r="A347" s="86"/>
      <c r="B347" s="83"/>
      <c r="C347" s="76"/>
    </row>
    <row r="348" spans="1:3" ht="12.75">
      <c r="A348" s="87"/>
      <c r="B348" s="82"/>
      <c r="C348" s="76"/>
    </row>
    <row r="349" spans="1:3" ht="12.75">
      <c r="A349" s="86"/>
      <c r="B349" s="80"/>
      <c r="C349" s="76"/>
    </row>
    <row r="350" spans="1:3" ht="12.75">
      <c r="A350" s="86"/>
      <c r="B350" s="80"/>
      <c r="C350" s="76"/>
    </row>
    <row r="351" spans="1:3" ht="12.75">
      <c r="A351" s="86"/>
      <c r="B351" s="83"/>
      <c r="C351" s="76"/>
    </row>
    <row r="352" spans="1:3" ht="12.75">
      <c r="A352" s="86"/>
      <c r="B352" s="83"/>
      <c r="C352" s="76"/>
    </row>
    <row r="353" spans="1:3" ht="12.75">
      <c r="A353" s="86"/>
      <c r="B353" s="83"/>
      <c r="C353" s="76"/>
    </row>
    <row r="354" spans="1:3" ht="12.75">
      <c r="A354" s="86"/>
      <c r="B354" s="88"/>
      <c r="C354" s="76"/>
    </row>
    <row r="355" spans="1:3" ht="12.75">
      <c r="A355" s="86"/>
      <c r="B355" s="88"/>
      <c r="C355" s="76"/>
    </row>
    <row r="356" spans="1:3" ht="12.75">
      <c r="A356" s="86"/>
      <c r="B356" s="88"/>
      <c r="C356" s="76"/>
    </row>
    <row r="357" spans="1:3" ht="12.75">
      <c r="A357" s="86"/>
      <c r="B357" s="88"/>
      <c r="C357" s="76"/>
    </row>
    <row r="358" spans="1:3" ht="12.75">
      <c r="A358" s="86"/>
      <c r="B358" s="88"/>
      <c r="C358" s="76"/>
    </row>
    <row r="359" spans="1:3" ht="12.75">
      <c r="A359" s="86"/>
      <c r="B359" s="88"/>
      <c r="C359" s="76"/>
    </row>
    <row r="360" spans="1:3" ht="12.75">
      <c r="A360" s="86"/>
      <c r="B360" s="80"/>
      <c r="C360" s="77"/>
    </row>
  </sheetData>
  <sheetProtection password="C90F" sheet="1" objects="1" scenarios="1"/>
  <mergeCells count="18">
    <mergeCell ref="A286:B286"/>
    <mergeCell ref="A300:B300"/>
    <mergeCell ref="A301:B301"/>
    <mergeCell ref="A287:C287"/>
    <mergeCell ref="A288:C288"/>
    <mergeCell ref="A298:C298"/>
    <mergeCell ref="A299:C299"/>
    <mergeCell ref="A289:B289"/>
    <mergeCell ref="A297:B297"/>
    <mergeCell ref="A279:B279"/>
    <mergeCell ref="A8:A9"/>
    <mergeCell ref="C8:C9"/>
    <mergeCell ref="A7:R7"/>
    <mergeCell ref="D8:S8"/>
    <mergeCell ref="T8:T9"/>
    <mergeCell ref="M1:S1"/>
    <mergeCell ref="P6:S6"/>
    <mergeCell ref="B8:B9"/>
  </mergeCells>
  <printOptions/>
  <pageMargins left="0.83" right="0.23" top="1.062992125984252" bottom="1.0236220472440944" header="0.4330708661417323" footer="0.2755905511811024"/>
  <pageSetup fitToHeight="0" fitToWidth="1" horizontalDpi="600" verticalDpi="600" orientation="landscape" paperSize="8" scale="65" r:id="rId1"/>
  <headerFooter alignWithMargins="0">
    <oddFooter>&amp;L&amp;"Arial CE,Pogrubiony"&amp;12Zagospodarowanie terenu Basenu Bosmańskiego - budowa bazy rybackiej w Świnoujściu&amp;R&amp;"Arial CE,Pogrubiony"&amp;12SIWZ/WIM/ZP/340/45/2006, HRF, str. &amp;P/&amp;N</oddFooter>
  </headerFooter>
  <rowBreaks count="7" manualBreakCount="7">
    <brk id="44" max="18" man="1"/>
    <brk id="86" max="18" man="1"/>
    <brk id="122" max="18" man="1"/>
    <brk id="156" max="18" man="1"/>
    <brk id="196" max="18" man="1"/>
    <brk id="232" max="18" man="1"/>
    <brk id="26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Realizacji i Finansowania</dc:title>
  <dc:subject/>
  <dc:creator>KKarlik</dc:creator>
  <cp:keywords/>
  <dc:description/>
  <cp:lastModifiedBy>kkarlik</cp:lastModifiedBy>
  <cp:lastPrinted>2007-03-13T09:28:44Z</cp:lastPrinted>
  <dcterms:created xsi:type="dcterms:W3CDTF">1997-02-26T13:46:56Z</dcterms:created>
  <dcterms:modified xsi:type="dcterms:W3CDTF">2007-03-13T09:34:32Z</dcterms:modified>
  <cp:category/>
  <cp:version/>
  <cp:contentType/>
  <cp:contentStatus/>
</cp:coreProperties>
</file>