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 1" sheetId="1" r:id="rId1"/>
  </sheets>
  <definedNames>
    <definedName name="_xlnm.Print_Area" localSheetId="0">'Arkusz 1'!$A$1:$G$62</definedName>
  </definedNames>
  <calcPr fullCalcOnLoad="1"/>
</workbook>
</file>

<file path=xl/sharedStrings.xml><?xml version="1.0" encoding="utf-8"?>
<sst xmlns="http://schemas.openxmlformats.org/spreadsheetml/2006/main" count="87" uniqueCount="81">
  <si>
    <t>Załącznik</t>
  </si>
  <si>
    <t>Prezydenta Miasta Świnoujście</t>
  </si>
  <si>
    <t>CENNIK</t>
  </si>
  <si>
    <t xml:space="preserve">za przyjęcie odpadów na składowisko                                              </t>
  </si>
  <si>
    <t>odpadów w Świnoujściu</t>
  </si>
  <si>
    <t>Obowiązujący od dnia 01 stycznia 2010 roku</t>
  </si>
  <si>
    <t>Ceny w zł za 1 Mg</t>
  </si>
  <si>
    <t>L.p.</t>
  </si>
  <si>
    <t>Kod odpadu</t>
  </si>
  <si>
    <t>Pod-  grupa</t>
  </si>
  <si>
    <t>Rodzaj odpadu</t>
  </si>
  <si>
    <t xml:space="preserve">CENA * NETTO </t>
  </si>
  <si>
    <t>VAT 7 %</t>
  </si>
  <si>
    <t>CENA BRUTTO</t>
  </si>
  <si>
    <t>20  03 01</t>
  </si>
  <si>
    <t>01</t>
  </si>
  <si>
    <t>Odpady komunalne niesegregowane z gospodarstw domowych</t>
  </si>
  <si>
    <t>20 03 01</t>
  </si>
  <si>
    <t>02</t>
  </si>
  <si>
    <t>Odpady komunalne niesegregowane pozostałe</t>
  </si>
  <si>
    <t>20 03 07</t>
  </si>
  <si>
    <t>Odpady komunalne niesegregowane wielkogabarytowe</t>
  </si>
  <si>
    <t>17 01 01</t>
  </si>
  <si>
    <t>Gruz betonowy</t>
  </si>
  <si>
    <t>17 01 02</t>
  </si>
  <si>
    <t>Gruz ceglany</t>
  </si>
  <si>
    <t>Gruz wielkogabarytowy</t>
  </si>
  <si>
    <t>20 02 01</t>
  </si>
  <si>
    <t>Odpady ulegające biodegradacji</t>
  </si>
  <si>
    <t>20 01 08</t>
  </si>
  <si>
    <t>Odpady kuchenne ulegające biodegradacji</t>
  </si>
  <si>
    <t>03 01 05</t>
  </si>
  <si>
    <t>Trociny i wióry</t>
  </si>
  <si>
    <t>20 03 02</t>
  </si>
  <si>
    <t>Odpady z targowisk</t>
  </si>
  <si>
    <t>10 01 01</t>
  </si>
  <si>
    <t>Żużle</t>
  </si>
  <si>
    <t>17 09 04</t>
  </si>
  <si>
    <t>Zmieszane odpady z budowy, remontów</t>
  </si>
  <si>
    <t>17 01 81</t>
  </si>
  <si>
    <t>Odpady z remontów i przebudowy dróg</t>
  </si>
  <si>
    <t>Odpady budowlane wielkogabarytowe</t>
  </si>
  <si>
    <t>17 06 04</t>
  </si>
  <si>
    <t>Materiały izolacyjne</t>
  </si>
  <si>
    <t>17 03 80</t>
  </si>
  <si>
    <t>Papa odpadowa</t>
  </si>
  <si>
    <t>16 01 03</t>
  </si>
  <si>
    <t>Zużyte opony rowerowe i o średnicy pow. 1400 mm</t>
  </si>
  <si>
    <t xml:space="preserve"> 07 02 80</t>
  </si>
  <si>
    <t>Odpady gumy</t>
  </si>
  <si>
    <t>20 03 03</t>
  </si>
  <si>
    <t>Odpady z czyszczenia ulic i placów</t>
  </si>
  <si>
    <t>19 08 01</t>
  </si>
  <si>
    <t>Skratki</t>
  </si>
  <si>
    <t>19 08 02</t>
  </si>
  <si>
    <t>Zawartość piaskowników</t>
  </si>
  <si>
    <t>19 09 02</t>
  </si>
  <si>
    <t>Osady z klarowania wody</t>
  </si>
  <si>
    <t>19 09 04</t>
  </si>
  <si>
    <t>Zużyty węgiel aktywny</t>
  </si>
  <si>
    <t>19 09 99</t>
  </si>
  <si>
    <t>Zużyty żwir filtracyjny</t>
  </si>
  <si>
    <t>19 08 05</t>
  </si>
  <si>
    <t>Ustabilizowane osady pościekowe</t>
  </si>
  <si>
    <t>20 02 02</t>
  </si>
  <si>
    <t xml:space="preserve">Gleba i ziemia </t>
  </si>
  <si>
    <t>Inne odpady niewyszczególnione</t>
  </si>
  <si>
    <t>* W cenę netto wliczona opłata za korzystanie ze środowiska zgodnie z Obwieszczeniem</t>
  </si>
  <si>
    <t xml:space="preserve"> </t>
  </si>
  <si>
    <t>Ministra Środowiska z dnia 18 sierpnia 2009 r. w sprawie wysokości stawek opłat za korzystanie ze</t>
  </si>
  <si>
    <t>środowiska na rok 2010 (M.P. Nr 57 poz. 780)</t>
  </si>
  <si>
    <t>Cena za odpady pochodzące z innych gmin niż Świnoujście jest o 10 % wyższa.</t>
  </si>
  <si>
    <t>Odpady:</t>
  </si>
  <si>
    <t>1/ komunalne gromadzone selektywnie:</t>
  </si>
  <si>
    <t xml:space="preserve">    20 01 01 - Papier i tektura</t>
  </si>
  <si>
    <t xml:space="preserve">    20 01 02 - Szkło</t>
  </si>
  <si>
    <t xml:space="preserve">    20 01 39 - Tworzywa sztuczne</t>
  </si>
  <si>
    <t xml:space="preserve">2/ opakowaniowe z grupy 15 przywożone oddzielnie </t>
  </si>
  <si>
    <t xml:space="preserve">    przyjmowane są bezpłatnie</t>
  </si>
  <si>
    <t>do Zarządzenia Nr 662/2009</t>
  </si>
  <si>
    <t>z dnia 30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</si>
</sst>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u val="single"/>
      <sz val="13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 topLeftCell="A34">
      <selection activeCell="D17" sqref="D17:D18"/>
    </sheetView>
  </sheetViews>
  <sheetFormatPr defaultColWidth="9.00390625" defaultRowHeight="12.75"/>
  <cols>
    <col min="1" max="1" width="6.375" style="0" customWidth="1"/>
    <col min="2" max="2" width="11.625" style="0" customWidth="1"/>
    <col min="3" max="3" width="6.625" style="0" customWidth="1"/>
    <col min="4" max="4" width="45.75390625" style="0" customWidth="1"/>
    <col min="5" max="5" width="11.75390625" style="0" customWidth="1"/>
    <col min="6" max="6" width="10.00390625" style="0" customWidth="1"/>
    <col min="7" max="7" width="10.875" style="0" customWidth="1"/>
    <col min="9" max="9" width="10.25390625" style="0" customWidth="1"/>
    <col min="11" max="11" width="10.25390625" style="0" customWidth="1"/>
    <col min="12" max="12" width="12.25390625" style="0" customWidth="1"/>
  </cols>
  <sheetData>
    <row r="1" spans="5:7" ht="12.75">
      <c r="E1" s="1" t="s">
        <v>0</v>
      </c>
      <c r="F1" s="1"/>
      <c r="G1" s="1"/>
    </row>
    <row r="2" spans="5:7" ht="12.75">
      <c r="E2" s="57" t="s">
        <v>79</v>
      </c>
      <c r="F2" s="57"/>
      <c r="G2" s="57"/>
    </row>
    <row r="3" spans="5:7" ht="12.75">
      <c r="E3" s="1" t="s">
        <v>1</v>
      </c>
      <c r="F3" s="1"/>
      <c r="G3" s="1"/>
    </row>
    <row r="4" spans="5:7" ht="12.75">
      <c r="E4" t="s">
        <v>80</v>
      </c>
      <c r="F4" s="1"/>
      <c r="G4" s="1"/>
    </row>
    <row r="6" spans="2:6" ht="20.25">
      <c r="B6" s="58" t="s">
        <v>2</v>
      </c>
      <c r="C6" s="58"/>
      <c r="D6" s="58"/>
      <c r="E6" s="58"/>
      <c r="F6" s="58"/>
    </row>
    <row r="7" spans="2:6" ht="12" customHeight="1">
      <c r="B7" s="2"/>
      <c r="C7" s="2"/>
      <c r="D7" s="2"/>
      <c r="E7" s="2"/>
      <c r="F7" s="2"/>
    </row>
    <row r="8" spans="2:6" ht="16.5" customHeight="1">
      <c r="B8" s="59" t="s">
        <v>3</v>
      </c>
      <c r="C8" s="59"/>
      <c r="D8" s="59"/>
      <c r="E8" s="59"/>
      <c r="F8" s="59"/>
    </row>
    <row r="9" spans="2:6" ht="18.75" customHeight="1">
      <c r="B9" s="59" t="s">
        <v>4</v>
      </c>
      <c r="C9" s="59"/>
      <c r="D9" s="59"/>
      <c r="E9" s="59"/>
      <c r="F9" s="59"/>
    </row>
    <row r="10" spans="2:6" ht="18.75" customHeight="1">
      <c r="B10" s="60" t="s">
        <v>5</v>
      </c>
      <c r="C10" s="60"/>
      <c r="D10" s="60"/>
      <c r="E10" s="60"/>
      <c r="F10" s="60"/>
    </row>
    <row r="11" spans="2:6" ht="14.25" customHeight="1"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4:10" ht="16.5">
      <c r="D13" s="61" t="s">
        <v>6</v>
      </c>
      <c r="J13" s="4"/>
    </row>
    <row r="15" spans="1:7" ht="12.75" customHeight="1">
      <c r="A15" s="35" t="s">
        <v>7</v>
      </c>
      <c r="B15" s="36" t="s">
        <v>8</v>
      </c>
      <c r="C15" s="36" t="s">
        <v>9</v>
      </c>
      <c r="D15" s="36" t="s">
        <v>10</v>
      </c>
      <c r="E15" s="36" t="s">
        <v>11</v>
      </c>
      <c r="F15" s="36" t="s">
        <v>12</v>
      </c>
      <c r="G15" s="37" t="s">
        <v>13</v>
      </c>
    </row>
    <row r="16" spans="1:7" ht="29.25" customHeight="1">
      <c r="A16" s="35"/>
      <c r="B16" s="36"/>
      <c r="C16" s="36"/>
      <c r="D16" s="36"/>
      <c r="E16" s="36"/>
      <c r="F16" s="36"/>
      <c r="G16" s="37"/>
    </row>
    <row r="17" spans="1:11" ht="12.75" customHeight="1">
      <c r="A17" s="38">
        <v>1</v>
      </c>
      <c r="B17" s="39" t="s">
        <v>14</v>
      </c>
      <c r="C17" s="40" t="s">
        <v>15</v>
      </c>
      <c r="D17" s="41" t="s">
        <v>16</v>
      </c>
      <c r="E17" s="42">
        <v>183</v>
      </c>
      <c r="F17" s="42">
        <f>E17*0.07</f>
        <v>12.81</v>
      </c>
      <c r="G17" s="43">
        <f>E17+F17</f>
        <v>195.81</v>
      </c>
      <c r="I17" s="8"/>
      <c r="K17" s="9"/>
    </row>
    <row r="18" spans="1:7" ht="12.75">
      <c r="A18" s="38"/>
      <c r="B18" s="39"/>
      <c r="C18" s="40"/>
      <c r="D18" s="41"/>
      <c r="E18" s="42"/>
      <c r="F18" s="42">
        <f>E18*0.07</f>
        <v>0</v>
      </c>
      <c r="G18" s="43">
        <f>E18+F18</f>
        <v>0</v>
      </c>
    </row>
    <row r="19" spans="1:7" ht="12.75">
      <c r="A19" s="5">
        <v>2</v>
      </c>
      <c r="B19" s="10" t="s">
        <v>17</v>
      </c>
      <c r="C19" s="11" t="s">
        <v>18</v>
      </c>
      <c r="D19" s="12" t="s">
        <v>19</v>
      </c>
      <c r="E19" s="13">
        <v>199</v>
      </c>
      <c r="F19" s="6">
        <f>E19*0.07</f>
        <v>13.930000000000001</v>
      </c>
      <c r="G19" s="7">
        <f>E19+F19</f>
        <v>212.93</v>
      </c>
    </row>
    <row r="20" spans="1:12" ht="12.75" customHeight="1">
      <c r="A20" s="44">
        <v>3</v>
      </c>
      <c r="B20" s="45" t="s">
        <v>20</v>
      </c>
      <c r="C20" s="46"/>
      <c r="D20" s="47" t="s">
        <v>21</v>
      </c>
      <c r="E20" s="48">
        <v>215</v>
      </c>
      <c r="F20" s="49">
        <f>E20*0.07</f>
        <v>15.05</v>
      </c>
      <c r="G20" s="50">
        <f>E20+F20</f>
        <v>230.05</v>
      </c>
      <c r="K20" s="14"/>
      <c r="L20" s="15"/>
    </row>
    <row r="21" spans="1:7" ht="7.5" customHeight="1">
      <c r="A21" s="44"/>
      <c r="B21" s="45"/>
      <c r="C21" s="46"/>
      <c r="D21" s="47"/>
      <c r="E21" s="48"/>
      <c r="F21" s="49"/>
      <c r="G21" s="50"/>
    </row>
    <row r="22" spans="1:7" ht="12.75">
      <c r="A22" s="38">
        <v>4</v>
      </c>
      <c r="B22" s="16" t="s">
        <v>22</v>
      </c>
      <c r="C22" s="51" t="s">
        <v>15</v>
      </c>
      <c r="D22" s="17" t="s">
        <v>23</v>
      </c>
      <c r="E22" s="52">
        <v>1</v>
      </c>
      <c r="F22" s="53">
        <f>E22*0.07</f>
        <v>0.07</v>
      </c>
      <c r="G22" s="43">
        <f>E22+F22</f>
        <v>1.07</v>
      </c>
    </row>
    <row r="23" spans="1:7" ht="12.75">
      <c r="A23" s="38"/>
      <c r="B23" s="16" t="s">
        <v>24</v>
      </c>
      <c r="C23" s="51"/>
      <c r="D23" s="17" t="s">
        <v>25</v>
      </c>
      <c r="E23" s="52"/>
      <c r="F23" s="53"/>
      <c r="G23" s="43"/>
    </row>
    <row r="24" spans="1:7" ht="12.75">
      <c r="A24" s="5">
        <v>5</v>
      </c>
      <c r="B24" s="10" t="s">
        <v>24</v>
      </c>
      <c r="C24" s="11" t="s">
        <v>18</v>
      </c>
      <c r="D24" s="12" t="s">
        <v>26</v>
      </c>
      <c r="E24" s="13">
        <v>160</v>
      </c>
      <c r="F24" s="18">
        <f>E24*0.07</f>
        <v>11.200000000000001</v>
      </c>
      <c r="G24" s="7">
        <f>E24+F24</f>
        <v>171.2</v>
      </c>
    </row>
    <row r="25" spans="1:7" ht="12.75">
      <c r="A25" s="38">
        <v>6</v>
      </c>
      <c r="B25" s="16" t="s">
        <v>27</v>
      </c>
      <c r="C25" s="54"/>
      <c r="D25" s="17" t="s">
        <v>28</v>
      </c>
      <c r="E25" s="52">
        <v>107</v>
      </c>
      <c r="F25" s="53">
        <f>E25*0.07</f>
        <v>7.490000000000001</v>
      </c>
      <c r="G25" s="43">
        <f>E25+F25</f>
        <v>114.49</v>
      </c>
    </row>
    <row r="26" spans="1:7" ht="12.75">
      <c r="A26" s="38"/>
      <c r="B26" s="16" t="s">
        <v>29</v>
      </c>
      <c r="C26" s="54"/>
      <c r="D26" s="17" t="s">
        <v>30</v>
      </c>
      <c r="E26" s="52"/>
      <c r="F26" s="53"/>
      <c r="G26" s="43"/>
    </row>
    <row r="27" spans="1:7" ht="12.75">
      <c r="A27" s="38"/>
      <c r="B27" s="16" t="s">
        <v>31</v>
      </c>
      <c r="C27" s="54"/>
      <c r="D27" s="17" t="s">
        <v>32</v>
      </c>
      <c r="E27" s="52"/>
      <c r="F27" s="53"/>
      <c r="G27" s="43"/>
    </row>
    <row r="28" spans="1:7" ht="12.75">
      <c r="A28" s="38"/>
      <c r="B28" s="19" t="s">
        <v>33</v>
      </c>
      <c r="C28" s="54"/>
      <c r="D28" s="20" t="s">
        <v>34</v>
      </c>
      <c r="E28" s="52"/>
      <c r="F28" s="53"/>
      <c r="G28" s="43"/>
    </row>
    <row r="29" spans="1:7" ht="12.75">
      <c r="A29" s="38">
        <v>7</v>
      </c>
      <c r="B29" s="16" t="s">
        <v>35</v>
      </c>
      <c r="C29" s="40" t="s">
        <v>15</v>
      </c>
      <c r="D29" s="17" t="s">
        <v>36</v>
      </c>
      <c r="E29" s="52">
        <v>81</v>
      </c>
      <c r="F29" s="53">
        <f>E29*0.07</f>
        <v>5.670000000000001</v>
      </c>
      <c r="G29" s="43">
        <f>E29+F29</f>
        <v>86.67</v>
      </c>
    </row>
    <row r="30" spans="1:7" ht="12.75">
      <c r="A30" s="38"/>
      <c r="B30" s="16" t="s">
        <v>37</v>
      </c>
      <c r="C30" s="40"/>
      <c r="D30" s="17" t="s">
        <v>38</v>
      </c>
      <c r="E30" s="52"/>
      <c r="F30" s="53"/>
      <c r="G30" s="43"/>
    </row>
    <row r="31" spans="1:7" ht="12.75">
      <c r="A31" s="38"/>
      <c r="B31" s="16" t="s">
        <v>39</v>
      </c>
      <c r="C31" s="40"/>
      <c r="D31" s="17" t="s">
        <v>40</v>
      </c>
      <c r="E31" s="52"/>
      <c r="F31" s="53"/>
      <c r="G31" s="43"/>
    </row>
    <row r="32" spans="1:7" ht="12.75">
      <c r="A32" s="5">
        <v>8</v>
      </c>
      <c r="B32" s="10" t="s">
        <v>37</v>
      </c>
      <c r="C32" s="11" t="s">
        <v>18</v>
      </c>
      <c r="D32" s="12" t="s">
        <v>41</v>
      </c>
      <c r="E32" s="13">
        <v>213</v>
      </c>
      <c r="F32" s="18">
        <f aca="true" t="shared" si="0" ref="F32:F38">E32*0.07</f>
        <v>14.910000000000002</v>
      </c>
      <c r="G32" s="7">
        <f aca="true" t="shared" si="1" ref="G32:G38">E32+F32</f>
        <v>227.91</v>
      </c>
    </row>
    <row r="33" spans="1:7" ht="12.75">
      <c r="A33" s="5">
        <v>9</v>
      </c>
      <c r="B33" s="10" t="s">
        <v>42</v>
      </c>
      <c r="C33" s="11"/>
      <c r="D33" s="12" t="s">
        <v>43</v>
      </c>
      <c r="E33" s="13">
        <v>149</v>
      </c>
      <c r="F33" s="18">
        <f t="shared" si="0"/>
        <v>10.430000000000001</v>
      </c>
      <c r="G33" s="7">
        <f t="shared" si="1"/>
        <v>159.43</v>
      </c>
    </row>
    <row r="34" spans="1:7" ht="12.75">
      <c r="A34" s="38">
        <v>10</v>
      </c>
      <c r="B34" s="16" t="s">
        <v>44</v>
      </c>
      <c r="C34" s="54"/>
      <c r="D34" s="17" t="s">
        <v>45</v>
      </c>
      <c r="E34" s="21">
        <v>346</v>
      </c>
      <c r="F34" s="22">
        <f t="shared" si="0"/>
        <v>24.220000000000002</v>
      </c>
      <c r="G34" s="23">
        <f t="shared" si="1"/>
        <v>370.22</v>
      </c>
    </row>
    <row r="35" spans="1:7" ht="12.75">
      <c r="A35" s="38"/>
      <c r="B35" s="16" t="s">
        <v>46</v>
      </c>
      <c r="C35" s="54"/>
      <c r="D35" s="17" t="s">
        <v>47</v>
      </c>
      <c r="E35" s="21">
        <v>373</v>
      </c>
      <c r="F35" s="22">
        <f t="shared" si="0"/>
        <v>26.110000000000003</v>
      </c>
      <c r="G35" s="23">
        <f t="shared" si="1"/>
        <v>399.11</v>
      </c>
    </row>
    <row r="36" spans="1:7" ht="12.75">
      <c r="A36" s="38"/>
      <c r="B36" s="16" t="s">
        <v>48</v>
      </c>
      <c r="C36" s="54"/>
      <c r="D36" s="17" t="s">
        <v>49</v>
      </c>
      <c r="E36" s="21">
        <v>373</v>
      </c>
      <c r="F36" s="22">
        <f t="shared" si="0"/>
        <v>26.110000000000003</v>
      </c>
      <c r="G36" s="23">
        <f t="shared" si="1"/>
        <v>399.11</v>
      </c>
    </row>
    <row r="37" spans="1:7" ht="12.75">
      <c r="A37" s="5">
        <v>11</v>
      </c>
      <c r="B37" s="10" t="s">
        <v>50</v>
      </c>
      <c r="C37" s="11"/>
      <c r="D37" s="12" t="s">
        <v>51</v>
      </c>
      <c r="E37" s="13">
        <v>91</v>
      </c>
      <c r="F37" s="18">
        <f t="shared" si="0"/>
        <v>6.370000000000001</v>
      </c>
      <c r="G37" s="7">
        <f t="shared" si="1"/>
        <v>97.37</v>
      </c>
    </row>
    <row r="38" spans="1:7" ht="12.75">
      <c r="A38" s="38">
        <v>12</v>
      </c>
      <c r="B38" s="16" t="s">
        <v>52</v>
      </c>
      <c r="C38" s="54"/>
      <c r="D38" s="17" t="s">
        <v>53</v>
      </c>
      <c r="E38" s="52">
        <v>107</v>
      </c>
      <c r="F38" s="53">
        <f t="shared" si="0"/>
        <v>7.490000000000001</v>
      </c>
      <c r="G38" s="43">
        <f t="shared" si="1"/>
        <v>114.49</v>
      </c>
    </row>
    <row r="39" spans="1:7" ht="12.75">
      <c r="A39" s="38"/>
      <c r="B39" s="16" t="s">
        <v>54</v>
      </c>
      <c r="C39" s="54"/>
      <c r="D39" s="17" t="s">
        <v>55</v>
      </c>
      <c r="E39" s="52"/>
      <c r="F39" s="53"/>
      <c r="G39" s="43"/>
    </row>
    <row r="40" spans="1:7" ht="12.75">
      <c r="A40" s="38"/>
      <c r="B40" s="16" t="s">
        <v>56</v>
      </c>
      <c r="C40" s="54"/>
      <c r="D40" s="17" t="s">
        <v>57</v>
      </c>
      <c r="E40" s="52"/>
      <c r="F40" s="53"/>
      <c r="G40" s="43"/>
    </row>
    <row r="41" spans="1:7" ht="12.75">
      <c r="A41" s="38"/>
      <c r="B41" s="16" t="s">
        <v>58</v>
      </c>
      <c r="C41" s="54"/>
      <c r="D41" s="17" t="s">
        <v>59</v>
      </c>
      <c r="E41" s="52"/>
      <c r="F41" s="53"/>
      <c r="G41" s="43"/>
    </row>
    <row r="42" spans="1:7" ht="12.75">
      <c r="A42" s="38"/>
      <c r="B42" s="16" t="s">
        <v>60</v>
      </c>
      <c r="C42" s="54"/>
      <c r="D42" s="17" t="s">
        <v>61</v>
      </c>
      <c r="E42" s="52"/>
      <c r="F42" s="53"/>
      <c r="G42" s="43"/>
    </row>
    <row r="43" spans="1:7" ht="12.75">
      <c r="A43" s="5">
        <v>13</v>
      </c>
      <c r="B43" s="10" t="s">
        <v>62</v>
      </c>
      <c r="C43" s="11"/>
      <c r="D43" s="12" t="s">
        <v>63</v>
      </c>
      <c r="E43" s="13">
        <v>1</v>
      </c>
      <c r="F43" s="18">
        <f>E43*0.07</f>
        <v>0.07</v>
      </c>
      <c r="G43" s="7">
        <f>E43+F43</f>
        <v>1.07</v>
      </c>
    </row>
    <row r="44" spans="1:7" ht="12.75">
      <c r="A44" s="5">
        <v>14</v>
      </c>
      <c r="B44" s="10" t="s">
        <v>64</v>
      </c>
      <c r="C44" s="11"/>
      <c r="D44" s="12" t="s">
        <v>65</v>
      </c>
      <c r="E44" s="13">
        <v>1</v>
      </c>
      <c r="F44" s="18">
        <f>E44*0.07</f>
        <v>0.07</v>
      </c>
      <c r="G44" s="7">
        <f>E44+F44</f>
        <v>1.07</v>
      </c>
    </row>
    <row r="45" spans="1:7" ht="12.75">
      <c r="A45" s="24">
        <v>15</v>
      </c>
      <c r="B45" s="25"/>
      <c r="C45" s="26"/>
      <c r="D45" s="27" t="s">
        <v>66</v>
      </c>
      <c r="E45" s="28">
        <v>210</v>
      </c>
      <c r="F45" s="29">
        <f>E45*0.07</f>
        <v>14.700000000000001</v>
      </c>
      <c r="G45" s="30">
        <f>E45+F45</f>
        <v>224.7</v>
      </c>
    </row>
    <row r="46" ht="12.75">
      <c r="F46" s="31"/>
    </row>
    <row r="48" spans="2:8" ht="14.25">
      <c r="B48" s="55" t="s">
        <v>67</v>
      </c>
      <c r="C48" s="55"/>
      <c r="D48" s="55"/>
      <c r="E48" s="55"/>
      <c r="F48" s="55"/>
      <c r="G48" s="55"/>
      <c r="H48" t="s">
        <v>68</v>
      </c>
    </row>
    <row r="49" spans="2:7" ht="14.25">
      <c r="B49" s="55" t="s">
        <v>69</v>
      </c>
      <c r="C49" s="55"/>
      <c r="D49" s="55"/>
      <c r="E49" s="55"/>
      <c r="F49" s="55"/>
      <c r="G49" s="55"/>
    </row>
    <row r="50" spans="2:7" ht="14.25">
      <c r="B50" s="32" t="s">
        <v>70</v>
      </c>
      <c r="C50" s="32"/>
      <c r="D50" s="32"/>
      <c r="E50" s="32"/>
      <c r="F50" s="32"/>
      <c r="G50" s="32"/>
    </row>
    <row r="52" spans="2:5" ht="12.75">
      <c r="B52" s="33"/>
      <c r="C52" s="33"/>
      <c r="D52" s="33"/>
      <c r="E52" s="33"/>
    </row>
    <row r="53" spans="2:6" ht="13.5" customHeight="1">
      <c r="B53" s="56" t="s">
        <v>71</v>
      </c>
      <c r="C53" s="56"/>
      <c r="D53" s="56"/>
      <c r="E53" s="56"/>
      <c r="F53" s="56"/>
    </row>
    <row r="55" spans="2:4" ht="14.25">
      <c r="B55" s="32" t="s">
        <v>72</v>
      </c>
      <c r="C55" s="32"/>
      <c r="D55" s="32"/>
    </row>
    <row r="56" spans="2:4" ht="14.25">
      <c r="B56" s="32"/>
      <c r="C56" s="32"/>
      <c r="D56" s="32"/>
    </row>
    <row r="57" spans="2:4" ht="14.25">
      <c r="B57" s="32" t="s">
        <v>73</v>
      </c>
      <c r="C57" s="32"/>
      <c r="D57" s="32"/>
    </row>
    <row r="58" spans="2:4" ht="14.25">
      <c r="B58" s="32" t="s">
        <v>74</v>
      </c>
      <c r="C58" s="32"/>
      <c r="D58" s="32"/>
    </row>
    <row r="59" spans="2:4" ht="14.25">
      <c r="B59" s="32" t="s">
        <v>75</v>
      </c>
      <c r="C59" s="32"/>
      <c r="D59" s="32"/>
    </row>
    <row r="60" spans="2:4" ht="14.25">
      <c r="B60" s="32" t="s">
        <v>76</v>
      </c>
      <c r="C60" s="32"/>
      <c r="D60" s="32"/>
    </row>
    <row r="61" spans="2:4" ht="14.25">
      <c r="B61" s="32" t="s">
        <v>77</v>
      </c>
      <c r="C61" s="32"/>
      <c r="D61" s="32"/>
    </row>
    <row r="62" spans="2:4" ht="15">
      <c r="B62" s="34" t="s">
        <v>78</v>
      </c>
      <c r="C62" s="32"/>
      <c r="D62" s="32"/>
    </row>
  </sheetData>
  <mergeCells count="51">
    <mergeCell ref="B49:G49"/>
    <mergeCell ref="B53:F53"/>
    <mergeCell ref="E2:G2"/>
    <mergeCell ref="E38:E42"/>
    <mergeCell ref="F38:F42"/>
    <mergeCell ref="G38:G42"/>
    <mergeCell ref="B48:G48"/>
    <mergeCell ref="A34:A36"/>
    <mergeCell ref="C34:C36"/>
    <mergeCell ref="A38:A42"/>
    <mergeCell ref="C38:C42"/>
    <mergeCell ref="G25:G28"/>
    <mergeCell ref="A29:A31"/>
    <mergeCell ref="C29:C31"/>
    <mergeCell ref="E29:E31"/>
    <mergeCell ref="F29:F31"/>
    <mergeCell ref="G29:G31"/>
    <mergeCell ref="A25:A28"/>
    <mergeCell ref="C25:C28"/>
    <mergeCell ref="E25:E28"/>
    <mergeCell ref="F25:F28"/>
    <mergeCell ref="E20:E21"/>
    <mergeCell ref="F20:F21"/>
    <mergeCell ref="G20:G21"/>
    <mergeCell ref="A22:A23"/>
    <mergeCell ref="C22:C23"/>
    <mergeCell ref="E22:E23"/>
    <mergeCell ref="F22:F23"/>
    <mergeCell ref="G22:G23"/>
    <mergeCell ref="A20:A21"/>
    <mergeCell ref="B20:B21"/>
    <mergeCell ref="C20:C21"/>
    <mergeCell ref="D20:D21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B6:F6"/>
    <mergeCell ref="B8:F8"/>
    <mergeCell ref="B9:F9"/>
    <mergeCell ref="B10:F10"/>
  </mergeCells>
  <printOptions/>
  <pageMargins left="0.7479166666666667" right="0.7479166666666667" top="0.7402777777777778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